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/>
  <xr:revisionPtr revIDLastSave="0" documentId="13_ncr:1_{1B92A9CD-8980-4C12-81C1-F6B83EE5921E}" xr6:coauthVersionLast="47" xr6:coauthVersionMax="47" xr10:uidLastSave="{00000000-0000-0000-0000-000000000000}"/>
  <bookViews>
    <workbookView xWindow="31125" yWindow="930" windowWidth="20175" windowHeight="13800" xr2:uid="{94FEE630-262A-422E-99E2-82F695DACCCE}"/>
  </bookViews>
  <sheets>
    <sheet name="Chart1" sheetId="2" r:id="rId1"/>
    <sheet name="Data" sheetId="1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F4" i="1"/>
  <c r="F3" i="1"/>
  <c r="F2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4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" i="1"/>
</calcChain>
</file>

<file path=xl/sharedStrings.xml><?xml version="1.0" encoding="utf-8"?>
<sst xmlns="http://schemas.openxmlformats.org/spreadsheetml/2006/main" count="29" uniqueCount="29">
  <si>
    <t>Year/Quarter</t>
  </si>
  <si>
    <t xml:space="preserve">Deposits </t>
  </si>
  <si>
    <t>Insured Deposits</t>
  </si>
  <si>
    <t>Uninsured Deposits</t>
  </si>
  <si>
    <t>Reciprocal Deposits</t>
  </si>
  <si>
    <t>Insured Deposit Ratio</t>
  </si>
  <si>
    <t>Reciprocal Deposits ($bn)</t>
  </si>
  <si>
    <t>March '18</t>
  </si>
  <si>
    <t>June '18</t>
  </si>
  <si>
    <t>September '18</t>
  </si>
  <si>
    <t>December '18</t>
  </si>
  <si>
    <t>March '19</t>
  </si>
  <si>
    <t>June '19</t>
  </si>
  <si>
    <t>September '19</t>
  </si>
  <si>
    <t>December '19</t>
  </si>
  <si>
    <t>March '20</t>
  </si>
  <si>
    <t>June '20</t>
  </si>
  <si>
    <t>September '20</t>
  </si>
  <si>
    <t>December '20</t>
  </si>
  <si>
    <t>March '21</t>
  </si>
  <si>
    <t>June '21</t>
  </si>
  <si>
    <t>September '21</t>
  </si>
  <si>
    <t>December '21</t>
  </si>
  <si>
    <t>March '22</t>
  </si>
  <si>
    <t>June '22</t>
  </si>
  <si>
    <t>September '22</t>
  </si>
  <si>
    <t>December '22</t>
  </si>
  <si>
    <t>March '23</t>
  </si>
  <si>
    <t>June 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</si>
</sst>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336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chemeClr val="bg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Chart 1</a:t>
            </a:r>
          </a:p>
          <a:p>
            <a:pPr algn="l">
              <a:defRPr/>
            </a:pPr>
            <a:r>
              <a:rPr lang="en-US" sz="1400" b="1">
                <a:solidFill>
                  <a:schemeClr val="bg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Insured deposit</a:t>
            </a:r>
            <a:r>
              <a:rPr lang="en-US" sz="1400" b="1" baseline="0">
                <a:solidFill>
                  <a:schemeClr val="bg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ratio</a:t>
            </a:r>
            <a:r>
              <a:rPr lang="en-US" sz="1400" b="1">
                <a:solidFill>
                  <a:schemeClr val="bg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versus reciprocal deposits</a:t>
            </a:r>
            <a:r>
              <a:rPr lang="en-US" sz="1400" b="1" baseline="0">
                <a:solidFill>
                  <a:schemeClr val="bg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since 2018</a:t>
            </a:r>
            <a:endParaRPr lang="en-US" sz="1400" b="1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6.9040886577122415E-3"/>
          <c:y val="1.855920522932900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492592516465926E-2"/>
          <c:y val="0.1514346001882661"/>
          <c:w val="0.88794138941389611"/>
          <c:h val="0.69977684119236616"/>
        </c:manualLayout>
      </c:layout>
      <c:lineChart>
        <c:grouping val="standard"/>
        <c:varyColors val="0"/>
        <c:ser>
          <c:idx val="1"/>
          <c:order val="1"/>
          <c:tx>
            <c:strRef>
              <c:f>Data!$G$1</c:f>
              <c:strCache>
                <c:ptCount val="1"/>
                <c:pt idx="0">
                  <c:v>Reciprocal Deposits ($bn)</c:v>
                </c:pt>
              </c:strCache>
            </c:strRef>
          </c:tx>
          <c:spPr>
            <a:ln w="28575" cap="rnd">
              <a:solidFill>
                <a:srgbClr val="C3362B"/>
              </a:solidFill>
              <a:round/>
            </a:ln>
            <a:effectLst/>
          </c:spPr>
          <c:marker>
            <c:symbol val="none"/>
          </c:marker>
          <c:cat>
            <c:strRef>
              <c:f>Data!$A$2:$A$23</c:f>
              <c:strCache>
                <c:ptCount val="22"/>
                <c:pt idx="0">
                  <c:v>March '18</c:v>
                </c:pt>
                <c:pt idx="1">
                  <c:v>June '18</c:v>
                </c:pt>
                <c:pt idx="2">
                  <c:v>September '18</c:v>
                </c:pt>
                <c:pt idx="3">
                  <c:v>December '18</c:v>
                </c:pt>
                <c:pt idx="4">
                  <c:v>March '19</c:v>
                </c:pt>
                <c:pt idx="5">
                  <c:v>June '19</c:v>
                </c:pt>
                <c:pt idx="6">
                  <c:v>September '19</c:v>
                </c:pt>
                <c:pt idx="7">
                  <c:v>December '19</c:v>
                </c:pt>
                <c:pt idx="8">
                  <c:v>March '20</c:v>
                </c:pt>
                <c:pt idx="9">
                  <c:v>June '20</c:v>
                </c:pt>
                <c:pt idx="10">
                  <c:v>September '20</c:v>
                </c:pt>
                <c:pt idx="11">
                  <c:v>December '20</c:v>
                </c:pt>
                <c:pt idx="12">
                  <c:v>March '21</c:v>
                </c:pt>
                <c:pt idx="13">
                  <c:v>June '21</c:v>
                </c:pt>
                <c:pt idx="14">
                  <c:v>September '21</c:v>
                </c:pt>
                <c:pt idx="15">
                  <c:v>December '21</c:v>
                </c:pt>
                <c:pt idx="16">
                  <c:v>March '22</c:v>
                </c:pt>
                <c:pt idx="17">
                  <c:v>June '22</c:v>
                </c:pt>
                <c:pt idx="18">
                  <c:v>September '22</c:v>
                </c:pt>
                <c:pt idx="19">
                  <c:v>December '22</c:v>
                </c:pt>
                <c:pt idx="20">
                  <c:v>March '23</c:v>
                </c:pt>
                <c:pt idx="21">
                  <c:v>June '23</c:v>
                </c:pt>
              </c:strCache>
            </c:strRef>
          </c:cat>
          <c:val>
            <c:numRef>
              <c:f>Data!$G$2:$G$23</c:f>
              <c:numCache>
                <c:formatCode>General</c:formatCode>
                <c:ptCount val="22"/>
                <c:pt idx="2">
                  <c:v>56.606653000000001</c:v>
                </c:pt>
                <c:pt idx="3">
                  <c:v>61.576115999999999</c:v>
                </c:pt>
                <c:pt idx="4">
                  <c:v>67.835896000000005</c:v>
                </c:pt>
                <c:pt idx="5">
                  <c:v>71.251453999999995</c:v>
                </c:pt>
                <c:pt idx="6">
                  <c:v>75.610174000000001</c:v>
                </c:pt>
                <c:pt idx="7">
                  <c:v>87.386540999999994</c:v>
                </c:pt>
                <c:pt idx="8">
                  <c:v>92.887421000000003</c:v>
                </c:pt>
                <c:pt idx="9">
                  <c:v>105.5</c:v>
                </c:pt>
                <c:pt idx="10">
                  <c:v>111.4</c:v>
                </c:pt>
                <c:pt idx="11">
                  <c:v>117.5</c:v>
                </c:pt>
                <c:pt idx="12">
                  <c:v>129.4</c:v>
                </c:pt>
                <c:pt idx="13">
                  <c:v>134</c:v>
                </c:pt>
                <c:pt idx="14">
                  <c:v>137.4</c:v>
                </c:pt>
                <c:pt idx="15">
                  <c:v>143</c:v>
                </c:pt>
                <c:pt idx="16">
                  <c:v>144.19999999999999</c:v>
                </c:pt>
                <c:pt idx="17">
                  <c:v>143.6</c:v>
                </c:pt>
                <c:pt idx="18">
                  <c:v>148.5</c:v>
                </c:pt>
                <c:pt idx="19">
                  <c:v>156.9</c:v>
                </c:pt>
                <c:pt idx="20">
                  <c:v>221.5</c:v>
                </c:pt>
                <c:pt idx="21">
                  <c:v>302.7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E-4698-B5C4-AF6194534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991120"/>
        <c:axId val="1950644320"/>
      </c:lineChart>
      <c:lineChart>
        <c:grouping val="standard"/>
        <c:varyColors val="0"/>
        <c:ser>
          <c:idx val="0"/>
          <c:order val="0"/>
          <c:tx>
            <c:strRef>
              <c:f>Data!$F$1</c:f>
              <c:strCache>
                <c:ptCount val="1"/>
                <c:pt idx="0">
                  <c:v>Insured Deposit Ratio</c:v>
                </c:pt>
              </c:strCache>
            </c:strRef>
          </c:tx>
          <c:spPr>
            <a:ln w="28575" cap="rnd">
              <a:solidFill>
                <a:srgbClr val="0063A9"/>
              </a:solidFill>
              <a:round/>
            </a:ln>
            <a:effectLst/>
          </c:spPr>
          <c:marker>
            <c:symbol val="none"/>
          </c:marker>
          <c:cat>
            <c:strRef>
              <c:f>Data!$A$2:$A$23</c:f>
              <c:strCache>
                <c:ptCount val="22"/>
                <c:pt idx="0">
                  <c:v>March '18</c:v>
                </c:pt>
                <c:pt idx="1">
                  <c:v>June '18</c:v>
                </c:pt>
                <c:pt idx="2">
                  <c:v>September '18</c:v>
                </c:pt>
                <c:pt idx="3">
                  <c:v>December '18</c:v>
                </c:pt>
                <c:pt idx="4">
                  <c:v>March '19</c:v>
                </c:pt>
                <c:pt idx="5">
                  <c:v>June '19</c:v>
                </c:pt>
                <c:pt idx="6">
                  <c:v>September '19</c:v>
                </c:pt>
                <c:pt idx="7">
                  <c:v>December '19</c:v>
                </c:pt>
                <c:pt idx="8">
                  <c:v>March '20</c:v>
                </c:pt>
                <c:pt idx="9">
                  <c:v>June '20</c:v>
                </c:pt>
                <c:pt idx="10">
                  <c:v>September '20</c:v>
                </c:pt>
                <c:pt idx="11">
                  <c:v>December '20</c:v>
                </c:pt>
                <c:pt idx="12">
                  <c:v>March '21</c:v>
                </c:pt>
                <c:pt idx="13">
                  <c:v>June '21</c:v>
                </c:pt>
                <c:pt idx="14">
                  <c:v>September '21</c:v>
                </c:pt>
                <c:pt idx="15">
                  <c:v>December '21</c:v>
                </c:pt>
                <c:pt idx="16">
                  <c:v>March '22</c:v>
                </c:pt>
                <c:pt idx="17">
                  <c:v>June '22</c:v>
                </c:pt>
                <c:pt idx="18">
                  <c:v>September '22</c:v>
                </c:pt>
                <c:pt idx="19">
                  <c:v>December '22</c:v>
                </c:pt>
                <c:pt idx="20">
                  <c:v>March '23</c:v>
                </c:pt>
                <c:pt idx="21">
                  <c:v>June '23</c:v>
                </c:pt>
              </c:strCache>
            </c:strRef>
          </c:cat>
          <c:val>
            <c:numRef>
              <c:f>Data!$F$2:$F$23</c:f>
              <c:numCache>
                <c:formatCode>General</c:formatCode>
                <c:ptCount val="22"/>
                <c:pt idx="0">
                  <c:v>59.827037611160975</c:v>
                </c:pt>
                <c:pt idx="1">
                  <c:v>60.106252554147929</c:v>
                </c:pt>
                <c:pt idx="2">
                  <c:v>59.860412270735274</c:v>
                </c:pt>
                <c:pt idx="3">
                  <c:v>59.636882581463567</c:v>
                </c:pt>
                <c:pt idx="4">
                  <c:v>60.670082774931025</c:v>
                </c:pt>
                <c:pt idx="5">
                  <c:v>60.338876686539066</c:v>
                </c:pt>
                <c:pt idx="6">
                  <c:v>59.637904468412941</c:v>
                </c:pt>
                <c:pt idx="7">
                  <c:v>59.190620272314675</c:v>
                </c:pt>
                <c:pt idx="8">
                  <c:v>57.185796169439399</c:v>
                </c:pt>
                <c:pt idx="9">
                  <c:v>56.972548008764015</c:v>
                </c:pt>
                <c:pt idx="10">
                  <c:v>56.968730057434591</c:v>
                </c:pt>
                <c:pt idx="11">
                  <c:v>56.593001841620627</c:v>
                </c:pt>
                <c:pt idx="12">
                  <c:v>56.205715635333021</c:v>
                </c:pt>
                <c:pt idx="13">
                  <c:v>55.313446749009557</c:v>
                </c:pt>
                <c:pt idx="14">
                  <c:v>54.37223545423614</c:v>
                </c:pt>
                <c:pt idx="15">
                  <c:v>53.570839518390237</c:v>
                </c:pt>
                <c:pt idx="16">
                  <c:v>54.257113323540615</c:v>
                </c:pt>
                <c:pt idx="17">
                  <c:v>54.832107097416603</c:v>
                </c:pt>
                <c:pt idx="18">
                  <c:v>55.477308294209706</c:v>
                </c:pt>
                <c:pt idx="19">
                  <c:v>57.985895627644567</c:v>
                </c:pt>
                <c:pt idx="20">
                  <c:v>60.569810448451221</c:v>
                </c:pt>
                <c:pt idx="21">
                  <c:v>61.553669031282709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E-4698-B5C4-AF6194534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8429823"/>
        <c:axId val="1680447935"/>
      </c:lineChart>
      <c:dateAx>
        <c:axId val="212999112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0644320"/>
        <c:crosses val="autoZero"/>
        <c:auto val="0"/>
        <c:lblOffset val="100"/>
        <c:baseTimeUnit val="days"/>
        <c:majorUnit val="4"/>
        <c:minorUnit val="4"/>
      </c:dateAx>
      <c:valAx>
        <c:axId val="19506443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29991120"/>
        <c:crosses val="autoZero"/>
        <c:crossBetween val="midCat"/>
      </c:valAx>
      <c:valAx>
        <c:axId val="1680447935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98429823"/>
        <c:crosses val="max"/>
        <c:crossBetween val="between"/>
      </c:valAx>
      <c:catAx>
        <c:axId val="159842982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680447935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2.25" l="0.25" r="0.25" t="0.25" header="0.3" footer="0.3"/>
    <c:pageSetup orientation="landscape" verticalDpi="0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</xdr:colOff>
      <xdr:row>1</xdr:row>
      <xdr:rowOff>60960</xdr:rowOff>
    </xdr:from>
    <xdr:to>
      <xdr:col>19</xdr:col>
      <xdr:colOff>219074</xdr:colOff>
      <xdr:row>32</xdr:row>
      <xdr:rowOff>123825</xdr:rowOff>
    </xdr:to>
    <xdr:graphicFrame macro="">
      <xdr:nvGraphicFramePr>
        <xdr:cNvPr id="10" name="Chart 5">
          <a:extLst>
            <a:ext uri="{FF2B5EF4-FFF2-40B4-BE49-F238E27FC236}">
              <a16:creationId xmlns:a16="http://schemas.microsoft.com/office/drawing/2014/main" id="{C3095DC7-2136-49D7-BD1C-61F8538103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0.27492</cdr:x>
      <cdr:y>0.56195</cdr:y>
    </cdr:from>
    <cdr:to>
      <cdr:x>0.34443</cdr:x>
      <cdr:y>0.56263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031E77DE-01D3-9018-5F93-E3EB450A419B}"/>
            </a:ext>
          </a:extLst>
        </cdr:cNvPr>
        <cdr:cNvCxnSpPr/>
      </cdr:nvCxnSpPr>
      <cdr:spPr>
        <a:xfrm xmlns:a="http://schemas.openxmlformats.org/drawingml/2006/main" flipH="1">
          <a:off x="2871556" y="3088430"/>
          <a:ext cx="726060" cy="3717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rgbClr val="C3362B"/>
          </a:solidFill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0.32902</cdr:x>
      <cdr:y>0.23785</cdr:y>
    </cdr:from>
    <cdr:to>
      <cdr:x>0.40237</cdr:x>
      <cdr:y>0.23847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955AE77A-71E3-94EF-4D54-B5B665009D64}"/>
            </a:ext>
          </a:extLst>
        </cdr:cNvPr>
        <cdr:cNvCxnSpPr/>
      </cdr:nvCxnSpPr>
      <cdr:spPr>
        <a:xfrm xmlns:a="http://schemas.openxmlformats.org/drawingml/2006/main" flipV="1">
          <a:off x="3436621" y="1307184"/>
          <a:ext cx="766164" cy="3456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chemeClr val="bg2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0.24896</cdr:x>
      <cdr:y>0.22222</cdr:y>
    </cdr:from>
    <cdr:to>
      <cdr:x>0.47396</cdr:x>
      <cdr:y>0.27083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13647858-8A5A-7851-75EA-58E81D9589BB}"/>
            </a:ext>
          </a:extLst>
        </cdr:cNvPr>
        <cdr:cNvSpPr txBox="1"/>
      </cdr:nvSpPr>
      <cdr:spPr>
        <a:xfrm xmlns:a="http://schemas.openxmlformats.org/drawingml/2006/main">
          <a:off x="1138238" y="609600"/>
          <a:ext cx="1028700" cy="133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0.29297</cdr:x>
      <cdr:y>0.18867</cdr:y>
    </cdr:from>
    <cdr:to>
      <cdr:x>0.5263</cdr:x>
      <cdr:y>0.23658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78744DB3-820C-D9FC-3227-06057DC617B6}"/>
            </a:ext>
          </a:extLst>
        </cdr:cNvPr>
        <cdr:cNvSpPr txBox="1"/>
      </cdr:nvSpPr>
      <cdr:spPr>
        <a:xfrm xmlns:a="http://schemas.openxmlformats.org/drawingml/2006/main">
          <a:off x="3064008" y="1041217"/>
          <a:ext cx="2440270" cy="2644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Insured</a:t>
          </a:r>
          <a:r>
            <a:rPr lang="en-US" sz="1200" baseline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 deposit share of total deposits</a:t>
          </a:r>
        </a:p>
        <a:p xmlns:a="http://schemas.openxmlformats.org/drawingml/2006/main"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0.24373</cdr:x>
      <cdr:y>0.50917</cdr:y>
    </cdr:from>
    <cdr:to>
      <cdr:x>0.50831</cdr:x>
      <cdr:y>0.56472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B422E19C-4258-67CD-0DFF-A4E3CD9CD1F8}"/>
            </a:ext>
          </a:extLst>
        </cdr:cNvPr>
        <cdr:cNvSpPr txBox="1"/>
      </cdr:nvSpPr>
      <cdr:spPr>
        <a:xfrm xmlns:a="http://schemas.openxmlformats.org/drawingml/2006/main">
          <a:off x="2549059" y="2809974"/>
          <a:ext cx="2767096" cy="306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rgbClr val="C3362B"/>
              </a:solidFill>
              <a:latin typeface="Arial" panose="020B0604020202020204" pitchFamily="34" charset="0"/>
              <a:cs typeface="Arial" panose="020B0604020202020204" pitchFamily="34" charset="0"/>
            </a:rPr>
            <a:t>Reciprocal deposits</a:t>
          </a: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0.94248</cdr:y>
    </cdr:from>
    <cdr:to>
      <cdr:x>0.61723</cdr:x>
      <cdr:y>0.98727</cdr:y>
    </cdr:to>
    <cdr:sp macro="" textlink="">
      <cdr:nvSpPr>
        <cdr:cNvPr id="10" name="TextBox 9">
          <a:extLst xmlns:a="http://schemas.openxmlformats.org/drawingml/2006/main">
            <a:ext uri="{FF2B5EF4-FFF2-40B4-BE49-F238E27FC236}">
              <a16:creationId xmlns:a16="http://schemas.microsoft.com/office/drawing/2014/main" id="{32C00065-6FC0-7F94-9EAE-9B323DDAAE14}"/>
            </a:ext>
          </a:extLst>
        </cdr:cNvPr>
        <cdr:cNvSpPr txBox="1"/>
      </cdr:nvSpPr>
      <cdr:spPr>
        <a:xfrm xmlns:a="http://schemas.openxmlformats.org/drawingml/2006/main">
          <a:off x="0" y="5297680"/>
          <a:ext cx="6460865" cy="251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SOURCES: Call reports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data; FDIC Quarterly, vol. 15, no. 2, 2021; FDIC Quarterly, vol. 17, no. 2, 2023.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0.01125</cdr:x>
      <cdr:y>0.06667</cdr:y>
    </cdr:from>
    <cdr:to>
      <cdr:x>0.10941</cdr:x>
      <cdr:y>0.21905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F6D2D99F-E291-D684-B61F-8147B9B8BAC1}"/>
            </a:ext>
          </a:extLst>
        </cdr:cNvPr>
        <cdr:cNvSpPr txBox="1"/>
      </cdr:nvSpPr>
      <cdr:spPr>
        <a:xfrm xmlns:a="http://schemas.openxmlformats.org/drawingml/2006/main">
          <a:off x="104775" y="4000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0.00146</cdr:x>
      <cdr:y>0.08116</cdr:y>
    </cdr:from>
    <cdr:to>
      <cdr:x>0.13029</cdr:x>
      <cdr:y>0.12719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4CB91677-54B2-154F-59C2-77406F570F2B}"/>
            </a:ext>
          </a:extLst>
        </cdr:cNvPr>
        <cdr:cNvSpPr txBox="1"/>
      </cdr:nvSpPr>
      <cdr:spPr>
        <a:xfrm xmlns:a="http://schemas.openxmlformats.org/drawingml/2006/main">
          <a:off x="15240" y="447901"/>
          <a:ext cx="1347362" cy="2540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Billions of dollars</a:t>
          </a: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0.80245</cdr:x>
      <cdr:y>0.08344</cdr:y>
    </cdr:from>
    <cdr:to>
      <cdr:x>0.97578</cdr:x>
      <cdr:y>0.139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9BC84F8A-BEE2-B942-8B35-E9484DD34E4E}"/>
            </a:ext>
          </a:extLst>
        </cdr:cNvPr>
        <cdr:cNvSpPr txBox="1"/>
      </cdr:nvSpPr>
      <cdr:spPr>
        <a:xfrm xmlns:a="http://schemas.openxmlformats.org/drawingml/2006/main">
          <a:off x="8354659" y="469015"/>
          <a:ext cx="1804673" cy="312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Ins="0" rtlCol="0"/>
        <a:lstStyle xmlns:a="http://schemas.openxmlformats.org/drawingml/2006/main"/>
        <a:p xmlns:a="http://schemas.openxmlformats.org/drawingml/2006/main"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Percent of total deposits  </a:t>
          </a: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0.7955</cdr:x>
      <cdr:y>0.84762</cdr:y>
    </cdr:from>
    <cdr:to>
      <cdr:x>0.89366</cdr:x>
      <cdr:y>1</cdr:y>
    </cdr:to>
    <cdr:sp macro="" textlink="">
      <cdr:nvSpPr>
        <cdr:cNvPr id="19" name="TextBox 18">
          <a:extLst xmlns:a="http://schemas.openxmlformats.org/drawingml/2006/main">
            <a:ext uri="{FF2B5EF4-FFF2-40B4-BE49-F238E27FC236}">
              <a16:creationId xmlns:a16="http://schemas.microsoft.com/office/drawing/2014/main" id="{93AAFEA1-CAD1-FD31-3A3C-8C3F16C605A2}"/>
            </a:ext>
          </a:extLst>
        </cdr:cNvPr>
        <cdr:cNvSpPr txBox="1"/>
      </cdr:nvSpPr>
      <cdr:spPr>
        <a:xfrm xmlns:a="http://schemas.openxmlformats.org/drawingml/2006/main">
          <a:off x="7410450" y="59436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0.77635</cdr:x>
      <cdr:y>0.95238</cdr:y>
    </cdr:from>
    <cdr:to>
      <cdr:x>0.84588</cdr:x>
      <cdr:y>1</cdr:y>
    </cdr:to>
    <cdr:sp macro="" textlink="">
      <cdr:nvSpPr>
        <cdr:cNvPr id="20" name="TextBox 19">
          <a:extLst xmlns:a="http://schemas.openxmlformats.org/drawingml/2006/main">
            <a:ext uri="{FF2B5EF4-FFF2-40B4-BE49-F238E27FC236}">
              <a16:creationId xmlns:a16="http://schemas.microsoft.com/office/drawing/2014/main" id="{2B5B2625-3DAA-B927-148A-67A6954F24DD}"/>
            </a:ext>
          </a:extLst>
        </cdr:cNvPr>
        <cdr:cNvSpPr txBox="1"/>
      </cdr:nvSpPr>
      <cdr:spPr>
        <a:xfrm xmlns:a="http://schemas.openxmlformats.org/drawingml/2006/main">
          <a:off x="8119404" y="5424709"/>
          <a:ext cx="727176" cy="2712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latin typeface="Montserrat" panose="00000500000000000000" pitchFamily="2" charset="0"/>
            </a:rPr>
            <a:t>Federal Reserve Bank of Dallas</a:t>
          </a:r>
        </a:p>
      </cdr:txBody>
    </cdr:sp>
  </cdr:relSizeAnchor>
  <cdr:relSizeAnchor xmlns:cdr="http://schemas.openxmlformats.org/drawingml/2006/chartDrawing">
    <cdr:from>
      <cdr:x>0.0847</cdr:x>
      <cdr:y>0.86821</cdr:y>
    </cdr:from>
    <cdr:to>
      <cdr:x>0.16302</cdr:x>
      <cdr:y>0.91838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5F5AC6B-8217-0A4F-C34D-328D141044E2}"/>
            </a:ext>
          </a:extLst>
        </cdr:cNvPr>
        <cdr:cNvSpPr txBox="1"/>
      </cdr:nvSpPr>
      <cdr:spPr>
        <a:xfrm xmlns:a="http://schemas.openxmlformats.org/drawingml/2006/main">
          <a:off x="884701" y="4839975"/>
          <a:ext cx="818062" cy="279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March '18</a:t>
          </a:r>
        </a:p>
      </cdr:txBody>
    </cdr:sp>
  </cdr:relSizeAnchor>
  <cdr:relSizeAnchor xmlns:cdr="http://schemas.openxmlformats.org/drawingml/2006/chartDrawing">
    <cdr:from>
      <cdr:x>0.2503</cdr:x>
      <cdr:y>0.87049</cdr:y>
    </cdr:from>
    <cdr:to>
      <cdr:x>0.32771</cdr:x>
      <cdr:y>0.91397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8C45CF04-22A2-4F03-2748-651CD4085E41}"/>
            </a:ext>
          </a:extLst>
        </cdr:cNvPr>
        <cdr:cNvSpPr txBox="1"/>
      </cdr:nvSpPr>
      <cdr:spPr>
        <a:xfrm xmlns:a="http://schemas.openxmlformats.org/drawingml/2006/main">
          <a:off x="2619978" y="4893009"/>
          <a:ext cx="810292" cy="244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March '19</a:t>
          </a:r>
        </a:p>
      </cdr:txBody>
    </cdr:sp>
  </cdr:relSizeAnchor>
  <cdr:relSizeAnchor xmlns:cdr="http://schemas.openxmlformats.org/drawingml/2006/chartDrawing">
    <cdr:from>
      <cdr:x>0.41281</cdr:x>
      <cdr:y>0.8711</cdr:y>
    </cdr:from>
    <cdr:to>
      <cdr:x>0.47474</cdr:x>
      <cdr:y>0.92294</cdr:y>
    </cdr:to>
    <cdr:sp macro="" textlink="">
      <cdr:nvSpPr>
        <cdr:cNvPr id="13" name="TextBox 12">
          <a:extLst xmlns:a="http://schemas.openxmlformats.org/drawingml/2006/main">
            <a:ext uri="{FF2B5EF4-FFF2-40B4-BE49-F238E27FC236}">
              <a16:creationId xmlns:a16="http://schemas.microsoft.com/office/drawing/2014/main" id="{055FDBB4-0578-61D4-AB61-DFDD7CD20A18}"/>
            </a:ext>
          </a:extLst>
        </cdr:cNvPr>
        <cdr:cNvSpPr txBox="1"/>
      </cdr:nvSpPr>
      <cdr:spPr>
        <a:xfrm xmlns:a="http://schemas.openxmlformats.org/drawingml/2006/main">
          <a:off x="4321094" y="4896438"/>
          <a:ext cx="648254" cy="291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March '20</a:t>
          </a:r>
        </a:p>
      </cdr:txBody>
    </cdr:sp>
  </cdr:relSizeAnchor>
  <cdr:relSizeAnchor xmlns:cdr="http://schemas.openxmlformats.org/drawingml/2006/chartDrawing">
    <cdr:from>
      <cdr:x>0.5762</cdr:x>
      <cdr:y>0.87163</cdr:y>
    </cdr:from>
    <cdr:to>
      <cdr:x>0.6527</cdr:x>
      <cdr:y>0.91511</cdr:y>
    </cdr:to>
    <cdr:sp macro="" textlink="">
      <cdr:nvSpPr>
        <cdr:cNvPr id="14" name="TextBox 13">
          <a:extLst xmlns:a="http://schemas.openxmlformats.org/drawingml/2006/main">
            <a:ext uri="{FF2B5EF4-FFF2-40B4-BE49-F238E27FC236}">
              <a16:creationId xmlns:a16="http://schemas.microsoft.com/office/drawing/2014/main" id="{9BE55EE4-4B6B-EA48-30BB-6392DE497B31}"/>
            </a:ext>
          </a:extLst>
        </cdr:cNvPr>
        <cdr:cNvSpPr txBox="1"/>
      </cdr:nvSpPr>
      <cdr:spPr>
        <a:xfrm xmlns:a="http://schemas.openxmlformats.org/drawingml/2006/main">
          <a:off x="6031428" y="4899417"/>
          <a:ext cx="800766" cy="244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March '21</a:t>
          </a:r>
        </a:p>
      </cdr:txBody>
    </cdr:sp>
  </cdr:relSizeAnchor>
  <cdr:relSizeAnchor xmlns:cdr="http://schemas.openxmlformats.org/drawingml/2006/chartDrawing">
    <cdr:from>
      <cdr:x>0.73293</cdr:x>
      <cdr:y>0.87083</cdr:y>
    </cdr:from>
    <cdr:to>
      <cdr:x>0.7976</cdr:x>
      <cdr:y>0.92434</cdr:y>
    </cdr:to>
    <cdr:sp macro="" textlink="">
      <cdr:nvSpPr>
        <cdr:cNvPr id="15" name="TextBox 14">
          <a:extLst xmlns:a="http://schemas.openxmlformats.org/drawingml/2006/main">
            <a:ext uri="{FF2B5EF4-FFF2-40B4-BE49-F238E27FC236}">
              <a16:creationId xmlns:a16="http://schemas.microsoft.com/office/drawing/2014/main" id="{23930F19-2AB1-E820-A2A5-18725B076685}"/>
            </a:ext>
          </a:extLst>
        </cdr:cNvPr>
        <cdr:cNvSpPr txBox="1"/>
      </cdr:nvSpPr>
      <cdr:spPr>
        <a:xfrm xmlns:a="http://schemas.openxmlformats.org/drawingml/2006/main">
          <a:off x="7671916" y="4894927"/>
          <a:ext cx="676935" cy="300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March '22</a:t>
          </a:r>
        </a:p>
      </cdr:txBody>
    </cdr:sp>
  </cdr:relSizeAnchor>
  <cdr:relSizeAnchor xmlns:cdr="http://schemas.openxmlformats.org/drawingml/2006/chartDrawing">
    <cdr:from>
      <cdr:x>0.85544</cdr:x>
      <cdr:y>0.87216</cdr:y>
    </cdr:from>
    <cdr:to>
      <cdr:x>0.9201</cdr:x>
      <cdr:y>0.924</cdr:y>
    </cdr:to>
    <cdr:sp macro="" textlink="">
      <cdr:nvSpPr>
        <cdr:cNvPr id="16" name="TextBox 15">
          <a:extLst xmlns:a="http://schemas.openxmlformats.org/drawingml/2006/main">
            <a:ext uri="{FF2B5EF4-FFF2-40B4-BE49-F238E27FC236}">
              <a16:creationId xmlns:a16="http://schemas.microsoft.com/office/drawing/2014/main" id="{9C369B27-99B8-9823-742E-52103922992C}"/>
            </a:ext>
          </a:extLst>
        </cdr:cNvPr>
        <cdr:cNvSpPr txBox="1"/>
      </cdr:nvSpPr>
      <cdr:spPr>
        <a:xfrm xmlns:a="http://schemas.openxmlformats.org/drawingml/2006/main">
          <a:off x="8954337" y="4902397"/>
          <a:ext cx="676830" cy="291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March '23</a:t>
          </a:r>
        </a:p>
      </cdr:txBody>
    </cdr:sp>
  </cdr:relSizeAnchor>
</c:userShapes>
</file>

<file path=xl/theme/theme1.xml><?xml version="1.0" encoding="utf-8"?>
<a:theme xmlns:a="http://schemas.openxmlformats.org/drawingml/2006/main" name="11K_MS_Theme">
  <a:themeElements>
    <a:clrScheme name="11K_MS_Theme">
      <a:dk1>
        <a:srgbClr val="000000"/>
      </a:dk1>
      <a:lt1>
        <a:srgbClr val="FFFFFF"/>
      </a:lt1>
      <a:dk2>
        <a:srgbClr val="0063A9"/>
      </a:dk2>
      <a:lt2>
        <a:srgbClr val="747577"/>
      </a:lt2>
      <a:accent1>
        <a:srgbClr val="62ACCA"/>
      </a:accent1>
      <a:accent2>
        <a:srgbClr val="C3362B"/>
      </a:accent2>
      <a:accent3>
        <a:srgbClr val="60B945"/>
      </a:accent3>
      <a:accent4>
        <a:srgbClr val="059F9F"/>
      </a:accent4>
      <a:accent5>
        <a:srgbClr val="F47721"/>
      </a:accent5>
      <a:accent6>
        <a:srgbClr val="6F4A99"/>
      </a:accent6>
      <a:hlink>
        <a:srgbClr val="0063A9"/>
      </a:hlink>
      <a:folHlink>
        <a:srgbClr val="6F4A99"/>
      </a:folHlink>
    </a:clrScheme>
    <a:fontScheme name="11K_MS_Theme_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11K-Charts">
    <a:dk1>
      <a:srgbClr val="000000"/>
    </a:dk1>
    <a:lt1>
      <a:srgbClr val="FFFFFF"/>
    </a:lt1>
    <a:dk2>
      <a:srgbClr val="FBB040"/>
    </a:dk2>
    <a:lt2>
      <a:srgbClr val="2B5280"/>
    </a:lt2>
    <a:accent1>
      <a:srgbClr val="C3362B"/>
    </a:accent1>
    <a:accent2>
      <a:srgbClr val="6DBDE1"/>
    </a:accent2>
    <a:accent3>
      <a:srgbClr val="5BA73F"/>
    </a:accent3>
    <a:accent4>
      <a:srgbClr val="6F4A99"/>
    </a:accent4>
    <a:accent5>
      <a:srgbClr val="F47721"/>
    </a:accent5>
    <a:accent6>
      <a:srgbClr val="059F9F"/>
    </a:accent6>
    <a:hlink>
      <a:srgbClr val="0063A9"/>
    </a:hlink>
    <a:folHlink>
      <a:srgbClr val="6F4A99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B2507-5BEC-4E3A-ABEE-C4D050AB38D7}">
  <dimension ref="A1"/>
  <sheetViews>
    <sheetView showGridLines="0" tabSelected="1" topLeftCell="C1" zoomScaleNormal="100" workbookViewId="0">
      <selection activeCell="X20" sqref="X20"/>
    </sheetView>
  </sheetViews>
  <sheetFormatPr defaultColWidth="9" defaultRowHeight="14" x14ac:dyDescent="0.3"/>
  <cols>
    <col min="1" max="16384" width="9" style="2"/>
  </cols>
  <sheetData/>
  <pageMargins left="0.25" right="0.25" top="0.25" bottom="2" header="0.3" footer="0.2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A332-C61B-4081-B494-8E261E02743A}">
  <dimension ref="A1:J23"/>
  <sheetViews>
    <sheetView workbookViewId="0">
      <selection activeCell="J1" sqref="J1:J1048576"/>
    </sheetView>
  </sheetViews>
  <sheetFormatPr defaultRowHeight="14" x14ac:dyDescent="0.3"/>
  <cols>
    <col min="1" max="1" width="22.83203125" customWidth="1"/>
    <col min="2" max="2" width="12.83203125" customWidth="1"/>
    <col min="3" max="3" width="9" customWidth="1"/>
    <col min="4" max="4" width="10.83203125" customWidth="1"/>
    <col min="5" max="5" width="15.5" customWidth="1"/>
    <col min="10" max="10" width="0" hidden="1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10" x14ac:dyDescent="0.3">
      <c r="A2" t="s">
        <v>7</v>
      </c>
      <c r="B2">
        <v>12257</v>
      </c>
      <c r="C2">
        <v>7333</v>
      </c>
      <c r="D2">
        <f>(B2-C2)</f>
        <v>4924</v>
      </c>
      <c r="F2">
        <f>(C2/B2)*100</f>
        <v>59.827037611160975</v>
      </c>
      <c r="J2">
        <v>100</v>
      </c>
    </row>
    <row r="3" spans="1:10" x14ac:dyDescent="0.3">
      <c r="A3" t="s">
        <v>8</v>
      </c>
      <c r="B3">
        <v>12235</v>
      </c>
      <c r="C3">
        <v>7354</v>
      </c>
      <c r="D3">
        <f t="shared" ref="D3:D23" si="0">(B3-C3)</f>
        <v>4881</v>
      </c>
      <c r="F3">
        <f>(C3/B3)*J2</f>
        <v>60.106252554147929</v>
      </c>
    </row>
    <row r="4" spans="1:10" x14ac:dyDescent="0.3">
      <c r="A4" t="s">
        <v>9</v>
      </c>
      <c r="B4">
        <v>12322</v>
      </c>
      <c r="C4">
        <v>7376</v>
      </c>
      <c r="D4">
        <f t="shared" si="0"/>
        <v>4946</v>
      </c>
      <c r="E4">
        <v>56606653</v>
      </c>
      <c r="F4">
        <f>(C4/B4)*$J$2</f>
        <v>59.860412270735274</v>
      </c>
      <c r="G4">
        <f>E4/1000000</f>
        <v>56.606653000000001</v>
      </c>
    </row>
    <row r="5" spans="1:10" x14ac:dyDescent="0.3">
      <c r="A5" t="s">
        <v>10</v>
      </c>
      <c r="B5">
        <v>12613</v>
      </c>
      <c r="C5">
        <v>7522</v>
      </c>
      <c r="D5">
        <f t="shared" si="0"/>
        <v>5091</v>
      </c>
      <c r="E5">
        <v>61576116</v>
      </c>
      <c r="F5">
        <f>(C5/B5)*$J$2</f>
        <v>59.636882581463567</v>
      </c>
      <c r="G5">
        <f t="shared" ref="G5:G23" si="1">E5/1000000</f>
        <v>61.576115999999999</v>
      </c>
    </row>
    <row r="6" spans="1:10" x14ac:dyDescent="0.3">
      <c r="A6" t="s">
        <v>11</v>
      </c>
      <c r="B6">
        <v>12685</v>
      </c>
      <c r="C6">
        <v>7696</v>
      </c>
      <c r="D6">
        <f t="shared" si="0"/>
        <v>4989</v>
      </c>
      <c r="E6">
        <v>67835896</v>
      </c>
      <c r="F6">
        <f t="shared" ref="F6:F23" si="2">(C6/B6)*$J$2</f>
        <v>60.670082774931025</v>
      </c>
      <c r="G6">
        <f t="shared" si="1"/>
        <v>67.835896000000005</v>
      </c>
    </row>
    <row r="7" spans="1:10" x14ac:dyDescent="0.3">
      <c r="A7" t="s">
        <v>12</v>
      </c>
      <c r="B7">
        <v>12748</v>
      </c>
      <c r="C7">
        <v>7692</v>
      </c>
      <c r="D7">
        <f t="shared" si="0"/>
        <v>5056</v>
      </c>
      <c r="E7">
        <v>71251454</v>
      </c>
      <c r="F7">
        <f t="shared" si="2"/>
        <v>60.338876686539066</v>
      </c>
      <c r="G7">
        <f t="shared" si="1"/>
        <v>71.251453999999995</v>
      </c>
    </row>
    <row r="8" spans="1:10" x14ac:dyDescent="0.3">
      <c r="A8" t="s">
        <v>13</v>
      </c>
      <c r="B8">
        <v>12980</v>
      </c>
      <c r="C8">
        <v>7741</v>
      </c>
      <c r="D8">
        <f t="shared" si="0"/>
        <v>5239</v>
      </c>
      <c r="E8">
        <v>75610174</v>
      </c>
      <c r="F8">
        <f t="shared" si="2"/>
        <v>59.637904468412941</v>
      </c>
      <c r="G8">
        <f t="shared" si="1"/>
        <v>75.610174000000001</v>
      </c>
    </row>
    <row r="9" spans="1:10" x14ac:dyDescent="0.3">
      <c r="A9" t="s">
        <v>14</v>
      </c>
      <c r="B9">
        <v>13220</v>
      </c>
      <c r="C9">
        <v>7825</v>
      </c>
      <c r="D9">
        <f t="shared" si="0"/>
        <v>5395</v>
      </c>
      <c r="E9">
        <v>87386541</v>
      </c>
      <c r="F9">
        <f t="shared" si="2"/>
        <v>59.190620272314675</v>
      </c>
      <c r="G9">
        <f t="shared" si="1"/>
        <v>87.386540999999994</v>
      </c>
    </row>
    <row r="10" spans="1:10" x14ac:dyDescent="0.3">
      <c r="A10" t="s">
        <v>15</v>
      </c>
      <c r="B10">
        <v>14306</v>
      </c>
      <c r="C10">
        <v>8181</v>
      </c>
      <c r="D10">
        <f t="shared" si="0"/>
        <v>6125</v>
      </c>
      <c r="E10">
        <v>92887421</v>
      </c>
      <c r="F10">
        <f t="shared" si="2"/>
        <v>57.185796169439399</v>
      </c>
      <c r="G10">
        <f t="shared" si="1"/>
        <v>92.887421000000003</v>
      </c>
    </row>
    <row r="11" spans="1:10" x14ac:dyDescent="0.3">
      <c r="A11" t="s">
        <v>16</v>
      </c>
      <c r="B11">
        <v>15518</v>
      </c>
      <c r="C11">
        <v>8841</v>
      </c>
      <c r="D11">
        <f t="shared" si="0"/>
        <v>6677</v>
      </c>
      <c r="E11" s="1">
        <v>105500000</v>
      </c>
      <c r="F11">
        <f t="shared" si="2"/>
        <v>56.972548008764015</v>
      </c>
      <c r="G11">
        <f t="shared" si="1"/>
        <v>105.5</v>
      </c>
    </row>
    <row r="12" spans="1:10" x14ac:dyDescent="0.3">
      <c r="A12" t="s">
        <v>17</v>
      </c>
      <c r="B12">
        <v>15670</v>
      </c>
      <c r="C12">
        <v>8927</v>
      </c>
      <c r="D12">
        <f t="shared" si="0"/>
        <v>6743</v>
      </c>
      <c r="E12" s="1">
        <v>111400000</v>
      </c>
      <c r="F12">
        <f t="shared" si="2"/>
        <v>56.968730057434591</v>
      </c>
      <c r="G12">
        <f t="shared" si="1"/>
        <v>111.4</v>
      </c>
    </row>
    <row r="13" spans="1:10" x14ac:dyDescent="0.3">
      <c r="A13" t="s">
        <v>18</v>
      </c>
      <c r="B13">
        <v>16290</v>
      </c>
      <c r="C13">
        <v>9219</v>
      </c>
      <c r="D13">
        <f t="shared" si="0"/>
        <v>7071</v>
      </c>
      <c r="E13" s="1">
        <v>117500000</v>
      </c>
      <c r="F13">
        <f t="shared" si="2"/>
        <v>56.593001841620627</v>
      </c>
      <c r="G13">
        <f t="shared" si="1"/>
        <v>117.5</v>
      </c>
    </row>
    <row r="14" spans="1:10" x14ac:dyDescent="0.3">
      <c r="A14" t="s">
        <v>19</v>
      </c>
      <c r="B14">
        <v>16936</v>
      </c>
      <c r="C14">
        <v>9519</v>
      </c>
      <c r="D14">
        <f t="shared" si="0"/>
        <v>7417</v>
      </c>
      <c r="E14" s="1">
        <v>129400000</v>
      </c>
      <c r="F14">
        <f t="shared" si="2"/>
        <v>56.205715635333021</v>
      </c>
      <c r="G14">
        <f t="shared" si="1"/>
        <v>129.4</v>
      </c>
    </row>
    <row r="15" spans="1:10" x14ac:dyDescent="0.3">
      <c r="A15" t="s">
        <v>20</v>
      </c>
      <c r="B15">
        <v>17164</v>
      </c>
      <c r="C15">
        <v>9494</v>
      </c>
      <c r="D15">
        <f t="shared" si="0"/>
        <v>7670</v>
      </c>
      <c r="E15" s="1">
        <v>134000000</v>
      </c>
      <c r="F15">
        <f t="shared" si="2"/>
        <v>55.313446749009557</v>
      </c>
      <c r="G15">
        <f t="shared" si="1"/>
        <v>134</v>
      </c>
    </row>
    <row r="16" spans="1:10" x14ac:dyDescent="0.3">
      <c r="A16" t="s">
        <v>21</v>
      </c>
      <c r="B16">
        <v>17634</v>
      </c>
      <c r="C16">
        <v>9588</v>
      </c>
      <c r="D16">
        <f t="shared" si="0"/>
        <v>8046</v>
      </c>
      <c r="E16" s="1">
        <v>137400000</v>
      </c>
      <c r="F16">
        <f t="shared" si="2"/>
        <v>54.37223545423614</v>
      </c>
      <c r="G16">
        <f t="shared" si="1"/>
        <v>137.4</v>
      </c>
    </row>
    <row r="17" spans="1:7" x14ac:dyDescent="0.3">
      <c r="A17" t="s">
        <v>22</v>
      </c>
      <c r="B17">
        <v>18189</v>
      </c>
      <c r="C17">
        <v>9744</v>
      </c>
      <c r="D17">
        <f t="shared" si="0"/>
        <v>8445</v>
      </c>
      <c r="E17" s="1">
        <v>143000000</v>
      </c>
      <c r="F17">
        <f t="shared" si="2"/>
        <v>53.570839518390237</v>
      </c>
      <c r="G17">
        <f t="shared" si="1"/>
        <v>143</v>
      </c>
    </row>
    <row r="18" spans="1:7" x14ac:dyDescent="0.3">
      <c r="A18" t="s">
        <v>23</v>
      </c>
      <c r="B18">
        <v>18381</v>
      </c>
      <c r="C18">
        <v>9973</v>
      </c>
      <c r="D18">
        <f t="shared" si="0"/>
        <v>8408</v>
      </c>
      <c r="E18" s="1">
        <v>144200000</v>
      </c>
      <c r="F18">
        <f t="shared" si="2"/>
        <v>54.257113323540615</v>
      </c>
      <c r="G18">
        <f t="shared" si="1"/>
        <v>144.19999999999999</v>
      </c>
    </row>
    <row r="19" spans="1:7" x14ac:dyDescent="0.3">
      <c r="A19" t="s">
        <v>24</v>
      </c>
      <c r="B19">
        <v>18077</v>
      </c>
      <c r="C19">
        <v>9912</v>
      </c>
      <c r="D19">
        <f t="shared" si="0"/>
        <v>8165</v>
      </c>
      <c r="E19" s="1">
        <v>143600000</v>
      </c>
      <c r="F19">
        <f t="shared" si="2"/>
        <v>54.832107097416603</v>
      </c>
      <c r="G19">
        <f t="shared" si="1"/>
        <v>143.6</v>
      </c>
    </row>
    <row r="20" spans="1:7" x14ac:dyDescent="0.3">
      <c r="A20" t="s">
        <v>25</v>
      </c>
      <c r="B20">
        <v>17892</v>
      </c>
      <c r="C20">
        <v>9926</v>
      </c>
      <c r="D20">
        <f t="shared" si="0"/>
        <v>7966</v>
      </c>
      <c r="E20" s="1">
        <v>148500000</v>
      </c>
      <c r="F20">
        <f t="shared" si="2"/>
        <v>55.477308294209706</v>
      </c>
      <c r="G20">
        <f t="shared" si="1"/>
        <v>148.5</v>
      </c>
    </row>
    <row r="21" spans="1:7" x14ac:dyDescent="0.3">
      <c r="A21" t="s">
        <v>26</v>
      </c>
      <c r="B21">
        <v>17725</v>
      </c>
      <c r="C21">
        <v>10278</v>
      </c>
      <c r="D21">
        <f t="shared" si="0"/>
        <v>7447</v>
      </c>
      <c r="E21" s="1">
        <v>156900000</v>
      </c>
      <c r="F21">
        <f t="shared" si="2"/>
        <v>57.985895627644567</v>
      </c>
      <c r="G21">
        <f t="shared" si="1"/>
        <v>156.9</v>
      </c>
    </row>
    <row r="22" spans="1:7" x14ac:dyDescent="0.3">
      <c r="A22" t="s">
        <v>27</v>
      </c>
      <c r="B22">
        <v>17304</v>
      </c>
      <c r="C22">
        <v>10481</v>
      </c>
      <c r="D22">
        <f t="shared" si="0"/>
        <v>6823</v>
      </c>
      <c r="E22" s="1">
        <v>221500000</v>
      </c>
      <c r="F22">
        <f t="shared" si="2"/>
        <v>60.569810448451221</v>
      </c>
      <c r="G22">
        <f t="shared" si="1"/>
        <v>221.5</v>
      </c>
    </row>
    <row r="23" spans="1:7" x14ac:dyDescent="0.3">
      <c r="A23" t="s">
        <v>28</v>
      </c>
      <c r="B23">
        <v>17198</v>
      </c>
      <c r="C23">
        <v>10586</v>
      </c>
      <c r="D23">
        <f t="shared" si="0"/>
        <v>6612</v>
      </c>
      <c r="E23" s="1">
        <v>302700000</v>
      </c>
      <c r="F23">
        <f t="shared" si="2"/>
        <v>61.553669031282709</v>
      </c>
      <c r="G23">
        <f t="shared" si="1"/>
        <v>302.7</v>
      </c>
    </row>
  </sheetData>
  <phoneticPr fontId="1" type="noConversion"/>
  <pageMargins left="0.7" right="0.7" top="0.75" bottom="0.75" header="0.3" footer="0.3"/>
  <pageSetup orientation="portrait" verticalDpi="0" r:id="rId1"/>
  <headerFooter>
    <oddHeader>&amp;L&amp;"Calibri"&amp;11&amp;K000000 NONCONFIDENTIAL // FRSONLY&amp;1#_x000D_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Chart1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2023-11-20T21:26:33Z</dcterms:created>
  <dcterms:modified xsi:type="dcterms:W3CDTF">2023-11-20T21:27:12Z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269c60-0483-4c57-9e8c-3779d6900235_Enabled">
    <vt:lpwstr>true</vt:lpwstr>
  </property>
  <property fmtid="{D5CDD505-2E9C-101B-9397-08002B2CF9AE}" pid="3" name="MSIP_Label_65269c60-0483-4c57-9e8c-3779d6900235_SetDate">
    <vt:lpwstr>2023-11-20T21:27:07Z</vt:lpwstr>
  </property>
  <property fmtid="{D5CDD505-2E9C-101B-9397-08002B2CF9AE}" pid="4" name="MSIP_Label_65269c60-0483-4c57-9e8c-3779d6900235_Method">
    <vt:lpwstr>Privileged</vt:lpwstr>
  </property>
  <property fmtid="{D5CDD505-2E9C-101B-9397-08002B2CF9AE}" pid="5" name="MSIP_Label_65269c60-0483-4c57-9e8c-3779d6900235_Name">
    <vt:lpwstr>65269c60-0483-4c57-9e8c-3779d6900235</vt:lpwstr>
  </property>
  <property fmtid="{D5CDD505-2E9C-101B-9397-08002B2CF9AE}" pid="6" name="MSIP_Label_65269c60-0483-4c57-9e8c-3779d6900235_SiteId">
    <vt:lpwstr>b397c653-5b19-463f-b9fc-af658ded9128</vt:lpwstr>
  </property>
  <property fmtid="{D5CDD505-2E9C-101B-9397-08002B2CF9AE}" pid="7" name="MSIP_Label_65269c60-0483-4c57-9e8c-3779d6900235_ActionId">
    <vt:lpwstr>1ac0c920-e007-4f16-9b6d-13569f999634</vt:lpwstr>
  </property>
  <property fmtid="{D5CDD505-2E9C-101B-9397-08002B2CF9AE}" pid="8" name="MSIP_Label_65269c60-0483-4c57-9e8c-3779d6900235_ContentBits">
    <vt:lpwstr>0</vt:lpwstr>
  </property>
</Properties>
</file>