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comments3.xml" ContentType="application/vnd.openxmlformats-officedocument.spreadsheetml.comments+xml"/>
  <Override PartName="/xl/threadedComments/threadedComment3.xml" ContentType="application/vnd.ms-excel.threadedcomment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k1rwc03\Downloads\"/>
    </mc:Choice>
  </mc:AlternateContent>
  <xr:revisionPtr revIDLastSave="0" documentId="13_ncr:1_{2C035162-B587-42BB-8647-DF9BCFF8D386}" xr6:coauthVersionLast="47" xr6:coauthVersionMax="47" xr10:uidLastSave="{00000000-0000-0000-0000-000000000000}"/>
  <bookViews>
    <workbookView xWindow="28690" yWindow="-110" windowWidth="29020" windowHeight="15700" firstSheet="2" activeTab="8" xr2:uid="{00000000-000D-0000-FFFF-FFFF00000000}"/>
  </bookViews>
  <sheets>
    <sheet name="Chart1" sheetId="27" r:id="rId1"/>
    <sheet name="Chart 1" sheetId="18" r:id="rId2"/>
    <sheet name="Chart 1 Data (Headline)" sheetId="12" r:id="rId3"/>
    <sheet name="Chart 1 Data (Core)" sheetId="25" r:id="rId4"/>
    <sheet name="Chart2" sheetId="19" r:id="rId5"/>
    <sheet name="Chart 2 Data " sheetId="16" r:id="rId6"/>
    <sheet name="Chart3" sheetId="22" r:id="rId7"/>
    <sheet name="Chart4" sheetId="28" r:id="rId8"/>
    <sheet name="Chart 4 Data" sheetId="29"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9" l="1"/>
  <c r="M59" i="29" l="1"/>
  <c r="L59" i="29"/>
  <c r="K59" i="29"/>
  <c r="Y58" i="29" s="1"/>
  <c r="J59" i="29"/>
  <c r="X58" i="29" s="1"/>
  <c r="I59" i="29"/>
  <c r="BA58" i="29"/>
  <c r="AH58" i="29"/>
  <c r="AG58" i="29"/>
  <c r="AF58" i="29"/>
  <c r="AE58" i="29"/>
  <c r="AD58" i="29"/>
  <c r="W58" i="29"/>
  <c r="M58" i="29"/>
  <c r="L58" i="29"/>
  <c r="Z58" i="29" s="1"/>
  <c r="K58" i="29"/>
  <c r="J58" i="29"/>
  <c r="I58" i="29"/>
  <c r="BA57" i="29"/>
  <c r="AH57" i="29"/>
  <c r="AG57" i="29"/>
  <c r="AF57" i="29"/>
  <c r="AE57" i="29"/>
  <c r="AD57" i="29"/>
  <c r="M57" i="29"/>
  <c r="AA57" i="29" s="1"/>
  <c r="L57" i="29"/>
  <c r="Z57" i="29" s="1"/>
  <c r="K57" i="29"/>
  <c r="J57" i="29"/>
  <c r="X57" i="29" s="1"/>
  <c r="I57" i="29"/>
  <c r="BA56" i="29"/>
  <c r="AH56" i="29"/>
  <c r="AG56" i="29"/>
  <c r="AF56" i="29"/>
  <c r="AE56" i="29"/>
  <c r="AD56" i="29"/>
  <c r="M56" i="29"/>
  <c r="AA56" i="29" s="1"/>
  <c r="L56" i="29"/>
  <c r="K56" i="29"/>
  <c r="J56" i="29"/>
  <c r="I56" i="29"/>
  <c r="W55" i="29" s="1"/>
  <c r="BA55" i="29"/>
  <c r="AH55" i="29"/>
  <c r="AG55" i="29"/>
  <c r="AF55" i="29"/>
  <c r="AE55" i="29"/>
  <c r="AD55" i="29"/>
  <c r="M55" i="29"/>
  <c r="L55" i="29"/>
  <c r="Z55" i="29" s="1"/>
  <c r="K55" i="29"/>
  <c r="J55" i="29"/>
  <c r="I55" i="29"/>
  <c r="BA54" i="29"/>
  <c r="BD7" i="29" s="1"/>
  <c r="AH54" i="29"/>
  <c r="AG54" i="29"/>
  <c r="AF54" i="29"/>
  <c r="AE54" i="29"/>
  <c r="AD54" i="29"/>
  <c r="M54" i="29"/>
  <c r="L54" i="29"/>
  <c r="K54" i="29"/>
  <c r="Y54" i="29" s="1"/>
  <c r="J54" i="29"/>
  <c r="I54" i="29"/>
  <c r="BA53" i="29"/>
  <c r="AH53" i="29"/>
  <c r="AG53" i="29"/>
  <c r="AF53" i="29"/>
  <c r="AE53" i="29"/>
  <c r="AD53" i="29"/>
  <c r="Y53" i="29"/>
  <c r="M53" i="29"/>
  <c r="L53" i="29"/>
  <c r="K53" i="29"/>
  <c r="J53" i="29"/>
  <c r="I53" i="29"/>
  <c r="BA52" i="29"/>
  <c r="AH52" i="29"/>
  <c r="AG52" i="29"/>
  <c r="AF52" i="29"/>
  <c r="AE52" i="29"/>
  <c r="AD52" i="29"/>
  <c r="M52" i="29"/>
  <c r="AA51" i="29" s="1"/>
  <c r="L52" i="29"/>
  <c r="K52" i="29"/>
  <c r="J52" i="29"/>
  <c r="X52" i="29" s="1"/>
  <c r="I52" i="29"/>
  <c r="BA51" i="29"/>
  <c r="AH51" i="29"/>
  <c r="AG51" i="29"/>
  <c r="AF51" i="29"/>
  <c r="AE51" i="29"/>
  <c r="AD51" i="29"/>
  <c r="Y51" i="29"/>
  <c r="M51" i="29"/>
  <c r="L51" i="29"/>
  <c r="K51" i="29"/>
  <c r="J51" i="29"/>
  <c r="X50" i="29" s="1"/>
  <c r="I51" i="29"/>
  <c r="BA50" i="29"/>
  <c r="BD6" i="29" s="1"/>
  <c r="AH50" i="29"/>
  <c r="AG50" i="29"/>
  <c r="AF50" i="29"/>
  <c r="AE50" i="29"/>
  <c r="AD50" i="29"/>
  <c r="M50" i="29"/>
  <c r="AA50" i="29" s="1"/>
  <c r="L50" i="29"/>
  <c r="K50" i="29"/>
  <c r="Y50" i="29" s="1"/>
  <c r="J50" i="29"/>
  <c r="I50" i="29"/>
  <c r="BA49" i="29"/>
  <c r="AH49" i="29"/>
  <c r="AG49" i="29"/>
  <c r="AF49" i="29"/>
  <c r="AE49" i="29"/>
  <c r="AD49" i="29"/>
  <c r="Y49" i="29"/>
  <c r="M49" i="29"/>
  <c r="AA48" i="29" s="1"/>
  <c r="L49" i="29"/>
  <c r="K49" i="29"/>
  <c r="J49" i="29"/>
  <c r="I49" i="29"/>
  <c r="BA48" i="29"/>
  <c r="AH48" i="29"/>
  <c r="AG48" i="29"/>
  <c r="AF48" i="29"/>
  <c r="AE48" i="29"/>
  <c r="AD48" i="29"/>
  <c r="M48" i="29"/>
  <c r="L48" i="29"/>
  <c r="K48" i="29"/>
  <c r="J48" i="29"/>
  <c r="I48" i="29"/>
  <c r="BA47" i="29"/>
  <c r="AH47" i="29"/>
  <c r="AG47" i="29"/>
  <c r="AF47" i="29"/>
  <c r="AE47" i="29"/>
  <c r="AD47" i="29"/>
  <c r="M47" i="29"/>
  <c r="L47" i="29"/>
  <c r="K47" i="29"/>
  <c r="Y47" i="29" s="1"/>
  <c r="J47" i="29"/>
  <c r="I47" i="29"/>
  <c r="W47" i="29" s="1"/>
  <c r="BA46" i="29"/>
  <c r="AH46" i="29"/>
  <c r="AG46" i="29"/>
  <c r="AF46" i="29"/>
  <c r="AE46" i="29"/>
  <c r="AD46" i="29"/>
  <c r="M46" i="29"/>
  <c r="L46" i="29"/>
  <c r="Z45" i="29" s="1"/>
  <c r="K46" i="29"/>
  <c r="J46" i="29"/>
  <c r="I46" i="29"/>
  <c r="BA45" i="29"/>
  <c r="AH45" i="29"/>
  <c r="AG45" i="29"/>
  <c r="AF45" i="29"/>
  <c r="AE45" i="29"/>
  <c r="AD45" i="29"/>
  <c r="M45" i="29"/>
  <c r="AA44" i="29" s="1"/>
  <c r="L45" i="29"/>
  <c r="K45" i="29"/>
  <c r="J45" i="29"/>
  <c r="X45" i="29" s="1"/>
  <c r="I45" i="29"/>
  <c r="BA44" i="29"/>
  <c r="AH44" i="29"/>
  <c r="AG44" i="29"/>
  <c r="AF44" i="29"/>
  <c r="AE44" i="29"/>
  <c r="AD44" i="29"/>
  <c r="M44" i="29"/>
  <c r="L44" i="29"/>
  <c r="Z44" i="29" s="1"/>
  <c r="K44" i="29"/>
  <c r="Y44" i="29" s="1"/>
  <c r="J44" i="29"/>
  <c r="I44" i="29"/>
  <c r="W44" i="29" s="1"/>
  <c r="BA43" i="29"/>
  <c r="AH43" i="29"/>
  <c r="AG43" i="29"/>
  <c r="AF43" i="29"/>
  <c r="AE43" i="29"/>
  <c r="AD43" i="29"/>
  <c r="M43" i="29"/>
  <c r="AA43" i="29" s="1"/>
  <c r="L43" i="29"/>
  <c r="K43" i="29"/>
  <c r="J43" i="29"/>
  <c r="X43" i="29" s="1"/>
  <c r="I43" i="29"/>
  <c r="BA42" i="29"/>
  <c r="AH42" i="29"/>
  <c r="AG42" i="29"/>
  <c r="AF42" i="29"/>
  <c r="AE42" i="29"/>
  <c r="AD42" i="29"/>
  <c r="M42" i="29"/>
  <c r="L42" i="29"/>
  <c r="K42" i="29"/>
  <c r="J42" i="29"/>
  <c r="I42" i="29"/>
  <c r="W42" i="29" s="1"/>
  <c r="BA41" i="29"/>
  <c r="AH41" i="29"/>
  <c r="AG41" i="29"/>
  <c r="AF41" i="29"/>
  <c r="AE41" i="29"/>
  <c r="AD41" i="29"/>
  <c r="AA41" i="29"/>
  <c r="W41" i="29"/>
  <c r="M41" i="29"/>
  <c r="L41" i="29"/>
  <c r="K41" i="29"/>
  <c r="Y40" i="29" s="1"/>
  <c r="J41" i="29"/>
  <c r="I41" i="29"/>
  <c r="BA40" i="29"/>
  <c r="AH40" i="29"/>
  <c r="AG40" i="29"/>
  <c r="AF40" i="29"/>
  <c r="AE40" i="29"/>
  <c r="AD40" i="29"/>
  <c r="M40" i="29"/>
  <c r="AA40" i="29" s="1"/>
  <c r="L40" i="29"/>
  <c r="Z40" i="29" s="1"/>
  <c r="K40" i="29"/>
  <c r="J40" i="29"/>
  <c r="X39" i="29" s="1"/>
  <c r="I40" i="29"/>
  <c r="BA39" i="29"/>
  <c r="AH39" i="29"/>
  <c r="AG39" i="29"/>
  <c r="AF39" i="29"/>
  <c r="AE39" i="29"/>
  <c r="AD39" i="29"/>
  <c r="M39" i="29"/>
  <c r="L39" i="29"/>
  <c r="K39" i="29"/>
  <c r="Y39" i="29" s="1"/>
  <c r="J39" i="29"/>
  <c r="I39" i="29"/>
  <c r="W39" i="29" s="1"/>
  <c r="BA38" i="29"/>
  <c r="AH38" i="29"/>
  <c r="AG38" i="29"/>
  <c r="AF38" i="29"/>
  <c r="AE38" i="29"/>
  <c r="AD38" i="29"/>
  <c r="M38" i="29"/>
  <c r="L38" i="29"/>
  <c r="K38" i="29"/>
  <c r="Y37" i="29" s="1"/>
  <c r="J38" i="29"/>
  <c r="I38" i="29"/>
  <c r="W37" i="29" s="1"/>
  <c r="BA37" i="29"/>
  <c r="AH37" i="29"/>
  <c r="AG37" i="29"/>
  <c r="AF37" i="29"/>
  <c r="AE37" i="29"/>
  <c r="AD37" i="29"/>
  <c r="M37" i="29"/>
  <c r="L37" i="29"/>
  <c r="K37" i="29"/>
  <c r="J37" i="29"/>
  <c r="I37" i="29"/>
  <c r="BA36" i="29"/>
  <c r="AH36" i="29"/>
  <c r="AG36" i="29"/>
  <c r="AF36" i="29"/>
  <c r="AE36" i="29"/>
  <c r="AD36" i="29"/>
  <c r="M36" i="29"/>
  <c r="L36" i="29"/>
  <c r="K36" i="29"/>
  <c r="Y36" i="29" s="1"/>
  <c r="J36" i="29"/>
  <c r="X35" i="29" s="1"/>
  <c r="I36" i="29"/>
  <c r="BA35" i="29"/>
  <c r="AH35" i="29"/>
  <c r="AG35" i="29"/>
  <c r="AF35" i="29"/>
  <c r="AE35" i="29"/>
  <c r="AD35" i="29"/>
  <c r="AA35" i="29"/>
  <c r="M35" i="29"/>
  <c r="L35" i="29"/>
  <c r="Z35" i="29" s="1"/>
  <c r="K35" i="29"/>
  <c r="J35" i="29"/>
  <c r="I35" i="29"/>
  <c r="W35" i="29" s="1"/>
  <c r="BA34" i="29"/>
  <c r="AH34" i="29"/>
  <c r="AG34" i="29"/>
  <c r="AF34" i="29"/>
  <c r="AE34" i="29"/>
  <c r="AD34" i="29"/>
  <c r="M34" i="29"/>
  <c r="AA34" i="29" s="1"/>
  <c r="L34" i="29"/>
  <c r="K34" i="29"/>
  <c r="Y34" i="29" s="1"/>
  <c r="J34" i="29"/>
  <c r="X34" i="29" s="1"/>
  <c r="I34" i="29"/>
  <c r="BA33" i="29"/>
  <c r="AH33" i="29"/>
  <c r="AG33" i="29"/>
  <c r="AF33" i="29"/>
  <c r="AE33" i="29"/>
  <c r="AD33" i="29"/>
  <c r="M33" i="29"/>
  <c r="AA32" i="29" s="1"/>
  <c r="L33" i="29"/>
  <c r="K33" i="29"/>
  <c r="J33" i="29"/>
  <c r="X33" i="29" s="1"/>
  <c r="I33" i="29"/>
  <c r="BA32" i="29"/>
  <c r="AH32" i="29"/>
  <c r="AG32" i="29"/>
  <c r="AF32" i="29"/>
  <c r="AE32" i="29"/>
  <c r="AD32" i="29"/>
  <c r="M32" i="29"/>
  <c r="L32" i="29"/>
  <c r="K32" i="29"/>
  <c r="Y31" i="29" s="1"/>
  <c r="J32" i="29"/>
  <c r="I32" i="29"/>
  <c r="BA31" i="29"/>
  <c r="AH31" i="29"/>
  <c r="AG31" i="29"/>
  <c r="AF31" i="29"/>
  <c r="AE31" i="29"/>
  <c r="AD31" i="29"/>
  <c r="M31" i="29"/>
  <c r="AA31" i="29" s="1"/>
  <c r="L31" i="29"/>
  <c r="K31" i="29"/>
  <c r="J31" i="29"/>
  <c r="X31" i="29" s="1"/>
  <c r="I31" i="29"/>
  <c r="BA30" i="29"/>
  <c r="AH30" i="29"/>
  <c r="AG30" i="29"/>
  <c r="AF30" i="29"/>
  <c r="AE30" i="29"/>
  <c r="AD30" i="29"/>
  <c r="M30" i="29"/>
  <c r="L30" i="29"/>
  <c r="K30" i="29"/>
  <c r="J30" i="29"/>
  <c r="I30" i="29"/>
  <c r="BA29" i="29"/>
  <c r="AH29" i="29"/>
  <c r="AG29" i="29"/>
  <c r="AF29" i="29"/>
  <c r="AE29" i="29"/>
  <c r="AD29" i="29"/>
  <c r="Y29" i="29"/>
  <c r="M29" i="29"/>
  <c r="L29" i="29"/>
  <c r="K29" i="29"/>
  <c r="J29" i="29"/>
  <c r="I29" i="29"/>
  <c r="BA28" i="29"/>
  <c r="AH28" i="29"/>
  <c r="AG28" i="29"/>
  <c r="AF28" i="29"/>
  <c r="AE28" i="29"/>
  <c r="AD28" i="29"/>
  <c r="M28" i="29"/>
  <c r="AA28" i="29" s="1"/>
  <c r="L28" i="29"/>
  <c r="K28" i="29"/>
  <c r="Y28" i="29" s="1"/>
  <c r="J28" i="29"/>
  <c r="I28" i="29"/>
  <c r="BA27" i="29"/>
  <c r="AH27" i="29"/>
  <c r="AG27" i="29"/>
  <c r="AF27" i="29"/>
  <c r="AE27" i="29"/>
  <c r="AD27" i="29"/>
  <c r="M27" i="29"/>
  <c r="AA27" i="29" s="1"/>
  <c r="L27" i="29"/>
  <c r="K27" i="29"/>
  <c r="J27" i="29"/>
  <c r="I27" i="29"/>
  <c r="BA26" i="29"/>
  <c r="AH26" i="29"/>
  <c r="AG26" i="29"/>
  <c r="AF26" i="29"/>
  <c r="AE26" i="29"/>
  <c r="AD26" i="29"/>
  <c r="M26" i="29"/>
  <c r="L26" i="29"/>
  <c r="Z26" i="29" s="1"/>
  <c r="K26" i="29"/>
  <c r="J26" i="29"/>
  <c r="I26" i="29"/>
  <c r="W25" i="29" s="1"/>
  <c r="BA25" i="29"/>
  <c r="AH25" i="29"/>
  <c r="AG25" i="29"/>
  <c r="AF25" i="29"/>
  <c r="AE25" i="29"/>
  <c r="AD25" i="29"/>
  <c r="M25" i="29"/>
  <c r="AA25" i="29" s="1"/>
  <c r="L25" i="29"/>
  <c r="K25" i="29"/>
  <c r="J25" i="29"/>
  <c r="I25" i="29"/>
  <c r="BA24" i="29"/>
  <c r="AH24" i="29"/>
  <c r="AG24" i="29"/>
  <c r="AF24" i="29"/>
  <c r="AE24" i="29"/>
  <c r="AD24" i="29"/>
  <c r="M24" i="29"/>
  <c r="L24" i="29"/>
  <c r="K24" i="29"/>
  <c r="Y24" i="29" s="1"/>
  <c r="J24" i="29"/>
  <c r="I24" i="29"/>
  <c r="W24" i="29" s="1"/>
  <c r="BA23" i="29"/>
  <c r="AH23" i="29"/>
  <c r="AG23" i="29"/>
  <c r="AF23" i="29"/>
  <c r="AE23" i="29"/>
  <c r="AD23" i="29"/>
  <c r="AA23" i="29"/>
  <c r="M23" i="29"/>
  <c r="L23" i="29"/>
  <c r="K23" i="29"/>
  <c r="J23" i="29"/>
  <c r="X23" i="29" s="1"/>
  <c r="I23" i="29"/>
  <c r="BA22" i="29"/>
  <c r="AH22" i="29"/>
  <c r="AG22" i="29"/>
  <c r="AF22" i="29"/>
  <c r="AE22" i="29"/>
  <c r="AD22" i="29"/>
  <c r="M22" i="29"/>
  <c r="AA22" i="29" s="1"/>
  <c r="L22" i="29"/>
  <c r="K22" i="29"/>
  <c r="J22" i="29"/>
  <c r="I22" i="29"/>
  <c r="W22" i="29" s="1"/>
  <c r="BA21" i="29"/>
  <c r="AH21" i="29"/>
  <c r="AG21" i="29"/>
  <c r="AF21" i="29"/>
  <c r="AE21" i="29"/>
  <c r="AD21" i="29"/>
  <c r="M21" i="29"/>
  <c r="L21" i="29"/>
  <c r="K21" i="29"/>
  <c r="J21" i="29"/>
  <c r="I21" i="29"/>
  <c r="BA20" i="29"/>
  <c r="AH20" i="29"/>
  <c r="AG20" i="29"/>
  <c r="AF20" i="29"/>
  <c r="AE20" i="29"/>
  <c r="AD20" i="29"/>
  <c r="W20" i="29"/>
  <c r="M20" i="29"/>
  <c r="L20" i="29"/>
  <c r="K20" i="29"/>
  <c r="J20" i="29"/>
  <c r="I20" i="29"/>
  <c r="BA19" i="29"/>
  <c r="AH19" i="29"/>
  <c r="AG19" i="29"/>
  <c r="AF19" i="29"/>
  <c r="AE19" i="29"/>
  <c r="AD19" i="29"/>
  <c r="X19" i="29"/>
  <c r="M19" i="29"/>
  <c r="L19" i="29"/>
  <c r="K19" i="29"/>
  <c r="J19" i="29"/>
  <c r="I19" i="29"/>
  <c r="BA18" i="29"/>
  <c r="AH18" i="29"/>
  <c r="AG18" i="29"/>
  <c r="AF18" i="29"/>
  <c r="AE18" i="29"/>
  <c r="AD18" i="29"/>
  <c r="M18" i="29"/>
  <c r="L18" i="29"/>
  <c r="K18" i="29"/>
  <c r="J18" i="29"/>
  <c r="I18" i="29"/>
  <c r="BA17" i="29"/>
  <c r="AH17" i="29"/>
  <c r="AG17" i="29"/>
  <c r="AF17" i="29"/>
  <c r="AE17" i="29"/>
  <c r="AD17" i="29"/>
  <c r="M17" i="29"/>
  <c r="L17" i="29"/>
  <c r="K17" i="29"/>
  <c r="J17" i="29"/>
  <c r="X17" i="29" s="1"/>
  <c r="I17" i="29"/>
  <c r="W17" i="29" s="1"/>
  <c r="BA16" i="29"/>
  <c r="AH16" i="29"/>
  <c r="AG16" i="29"/>
  <c r="AF16" i="29"/>
  <c r="AE16" i="29"/>
  <c r="AD16" i="29"/>
  <c r="M16" i="29"/>
  <c r="L16" i="29"/>
  <c r="K16" i="29"/>
  <c r="J16" i="29"/>
  <c r="I16" i="29"/>
  <c r="BA15" i="29"/>
  <c r="AH15" i="29"/>
  <c r="AG15" i="29"/>
  <c r="AF15" i="29"/>
  <c r="AE15" i="29"/>
  <c r="AD15" i="29"/>
  <c r="M15" i="29"/>
  <c r="AA15" i="29" s="1"/>
  <c r="L15" i="29"/>
  <c r="Z15" i="29" s="1"/>
  <c r="K15" i="29"/>
  <c r="J15" i="29"/>
  <c r="X15" i="29" s="1"/>
  <c r="I15" i="29"/>
  <c r="W15" i="29" s="1"/>
  <c r="BA14" i="29"/>
  <c r="AH14" i="29"/>
  <c r="AG14" i="29"/>
  <c r="AF14" i="29"/>
  <c r="AE14" i="29"/>
  <c r="AD14" i="29"/>
  <c r="M14" i="29"/>
  <c r="L14" i="29"/>
  <c r="Z13" i="29" s="1"/>
  <c r="K14" i="29"/>
  <c r="J14" i="29"/>
  <c r="BA13" i="29"/>
  <c r="AH13" i="29"/>
  <c r="AG13" i="29"/>
  <c r="AF13" i="29"/>
  <c r="AE13" i="29"/>
  <c r="AD13" i="29"/>
  <c r="M13" i="29"/>
  <c r="L13" i="29"/>
  <c r="K13" i="29"/>
  <c r="J13" i="29"/>
  <c r="I13" i="29"/>
  <c r="BA12" i="29"/>
  <c r="AH12" i="29"/>
  <c r="AG12" i="29"/>
  <c r="AF12" i="29"/>
  <c r="AE12" i="29"/>
  <c r="AD12" i="29"/>
  <c r="M12" i="29"/>
  <c r="L12" i="29"/>
  <c r="Z12" i="29" s="1"/>
  <c r="K12" i="29"/>
  <c r="Y12" i="29" s="1"/>
  <c r="J12" i="29"/>
  <c r="I12" i="29"/>
  <c r="W12" i="29" s="1"/>
  <c r="BA11" i="29"/>
  <c r="BD4" i="29" s="1"/>
  <c r="AH11" i="29"/>
  <c r="AG11" i="29"/>
  <c r="AF11" i="29"/>
  <c r="AE11" i="29"/>
  <c r="AD11" i="29"/>
  <c r="Y11" i="29"/>
  <c r="M11" i="29"/>
  <c r="AA11" i="29" s="1"/>
  <c r="L11" i="29"/>
  <c r="K11" i="29"/>
  <c r="J11" i="29"/>
  <c r="I11" i="29"/>
  <c r="BA10" i="29"/>
  <c r="AH10" i="29"/>
  <c r="AG10" i="29"/>
  <c r="AF10" i="29"/>
  <c r="AE10" i="29"/>
  <c r="AD10" i="29"/>
  <c r="M10" i="29"/>
  <c r="L10" i="29"/>
  <c r="K10" i="29"/>
  <c r="Y9" i="29" s="1"/>
  <c r="J10" i="29"/>
  <c r="I10" i="29"/>
  <c r="BA9" i="29"/>
  <c r="AH9" i="29"/>
  <c r="AG9" i="29"/>
  <c r="AF9" i="29"/>
  <c r="AE9" i="29"/>
  <c r="AD9" i="29"/>
  <c r="M9" i="29"/>
  <c r="AA8" i="29" s="1"/>
  <c r="L9" i="29"/>
  <c r="Z8" i="29" s="1"/>
  <c r="K9" i="29"/>
  <c r="J9" i="29"/>
  <c r="X9" i="29" s="1"/>
  <c r="I9" i="29"/>
  <c r="BD8" i="29"/>
  <c r="BA8" i="29"/>
  <c r="AH8" i="29"/>
  <c r="AG8" i="29"/>
  <c r="AF8" i="29"/>
  <c r="AE8" i="29"/>
  <c r="AD8" i="29"/>
  <c r="M8" i="29"/>
  <c r="L8" i="29"/>
  <c r="K8" i="29"/>
  <c r="Y7" i="29" s="1"/>
  <c r="J8" i="29"/>
  <c r="I8" i="29"/>
  <c r="BA7" i="29"/>
  <c r="AH7" i="29"/>
  <c r="AG7" i="29"/>
  <c r="AF7" i="29"/>
  <c r="AE7" i="29"/>
  <c r="AD7" i="29"/>
  <c r="M7" i="29"/>
  <c r="L7" i="29"/>
  <c r="Z7" i="29" s="1"/>
  <c r="K7" i="29"/>
  <c r="J7" i="29"/>
  <c r="I7" i="29"/>
  <c r="BA6" i="29"/>
  <c r="AH6" i="29"/>
  <c r="AG6" i="29"/>
  <c r="AF6" i="29"/>
  <c r="AE6" i="29"/>
  <c r="AD6" i="29"/>
  <c r="M6" i="29"/>
  <c r="L6" i="29"/>
  <c r="K6" i="29"/>
  <c r="Y5" i="29" s="1"/>
  <c r="J6" i="29"/>
  <c r="I6" i="29"/>
  <c r="BD5" i="29"/>
  <c r="BA5" i="29"/>
  <c r="AH5" i="29"/>
  <c r="AG5" i="29"/>
  <c r="AF5" i="29"/>
  <c r="AE5" i="29"/>
  <c r="AD5" i="29"/>
  <c r="M5" i="29"/>
  <c r="L5" i="29"/>
  <c r="Z4" i="29" s="1"/>
  <c r="K5" i="29"/>
  <c r="J5" i="29"/>
  <c r="I5" i="29"/>
  <c r="BA4" i="29"/>
  <c r="AH4" i="29"/>
  <c r="AG4" i="29"/>
  <c r="AF4" i="29"/>
  <c r="AE4" i="29"/>
  <c r="AD4" i="29"/>
  <c r="M4" i="29"/>
  <c r="AA3" i="29" s="1"/>
  <c r="L4" i="29"/>
  <c r="K4" i="29"/>
  <c r="J4" i="29"/>
  <c r="I4" i="29"/>
  <c r="BA3" i="29"/>
  <c r="AH3" i="29"/>
  <c r="AG3" i="29"/>
  <c r="AF3" i="29"/>
  <c r="AE3" i="29"/>
  <c r="AD3" i="29"/>
  <c r="M3" i="29"/>
  <c r="L3" i="29"/>
  <c r="Z3" i="29" s="1"/>
  <c r="K3" i="29"/>
  <c r="J3" i="29"/>
  <c r="I3" i="29"/>
  <c r="Z17" i="29" l="1"/>
  <c r="AA36" i="29"/>
  <c r="Z5" i="29"/>
  <c r="Z9" i="29"/>
  <c r="X12" i="29"/>
  <c r="AA16" i="29"/>
  <c r="X20" i="29"/>
  <c r="Z39" i="29"/>
  <c r="Y42" i="29"/>
  <c r="W4" i="29"/>
  <c r="W8" i="29"/>
  <c r="Y15" i="29"/>
  <c r="Y20" i="29"/>
  <c r="X27" i="29"/>
  <c r="AJ28" i="29" s="1"/>
  <c r="AA39" i="29"/>
  <c r="AM42" i="29" s="1"/>
  <c r="W46" i="29"/>
  <c r="AA47" i="29"/>
  <c r="W54" i="29"/>
  <c r="Z6" i="29"/>
  <c r="AL9" i="29" s="1"/>
  <c r="W18" i="29"/>
  <c r="Y26" i="29"/>
  <c r="Z31" i="29"/>
  <c r="W34" i="29"/>
  <c r="X54" i="29"/>
  <c r="Y4" i="29"/>
  <c r="AA13" i="29"/>
  <c r="AA20" i="29"/>
  <c r="Y23" i="29"/>
  <c r="W30" i="29"/>
  <c r="Y35" i="29"/>
  <c r="AK36" i="29" s="1"/>
  <c r="Y43" i="29"/>
  <c r="AK44" i="29" s="1"/>
  <c r="W57" i="29"/>
  <c r="X7" i="29"/>
  <c r="X16" i="29"/>
  <c r="Z19" i="29"/>
  <c r="W3" i="29"/>
  <c r="Z29" i="29"/>
  <c r="AA37" i="29"/>
  <c r="X41" i="29"/>
  <c r="Z42" i="29"/>
  <c r="Z46" i="29"/>
  <c r="X49" i="29"/>
  <c r="W16" i="29"/>
  <c r="W11" i="29"/>
  <c r="X18" i="29"/>
  <c r="AJ20" i="29" s="1"/>
  <c r="Y19" i="29"/>
  <c r="AK20" i="29" s="1"/>
  <c r="X29" i="29"/>
  <c r="X30" i="29"/>
  <c r="Z49" i="29"/>
  <c r="W6" i="29"/>
  <c r="X11" i="29"/>
  <c r="Y18" i="29"/>
  <c r="X26" i="29"/>
  <c r="Z37" i="29"/>
  <c r="W52" i="29"/>
  <c r="W53" i="29"/>
  <c r="X55" i="29"/>
  <c r="AK52" i="29"/>
  <c r="X3" i="29"/>
  <c r="Y6" i="29"/>
  <c r="AK8" i="29" s="1"/>
  <c r="Y14" i="29"/>
  <c r="AA18" i="29"/>
  <c r="W28" i="29"/>
  <c r="AA29" i="29"/>
  <c r="Y33" i="29"/>
  <c r="Z41" i="29"/>
  <c r="AL42" i="29" s="1"/>
  <c r="Y52" i="29"/>
  <c r="Z21" i="29"/>
  <c r="Z28" i="29"/>
  <c r="X47" i="29"/>
  <c r="Y55" i="29"/>
  <c r="AK57" i="29" s="1"/>
  <c r="X5" i="29"/>
  <c r="X14" i="29"/>
  <c r="X36" i="29"/>
  <c r="AJ36" i="29" s="1"/>
  <c r="X4" i="29"/>
  <c r="AJ6" i="29" s="1"/>
  <c r="X8" i="29"/>
  <c r="AJ9" i="29" s="1"/>
  <c r="X28" i="29"/>
  <c r="AJ29" i="29" s="1"/>
  <c r="X32" i="29"/>
  <c r="AJ35" i="29" s="1"/>
  <c r="X40" i="29"/>
  <c r="X44" i="29"/>
  <c r="X53" i="29"/>
  <c r="X48" i="29"/>
  <c r="X38" i="29"/>
  <c r="X22" i="29"/>
  <c r="X6" i="29"/>
  <c r="X56" i="29"/>
  <c r="AJ58" i="29" s="1"/>
  <c r="X51" i="29"/>
  <c r="AJ52" i="29" s="1"/>
  <c r="X25" i="29"/>
  <c r="X42" i="29"/>
  <c r="AJ45" i="29" s="1"/>
  <c r="X46" i="29"/>
  <c r="AJ48" i="29" s="1"/>
  <c r="AL7" i="29"/>
  <c r="Z30" i="29"/>
  <c r="AL31" i="29" s="1"/>
  <c r="Z53" i="29"/>
  <c r="AL56" i="29" s="1"/>
  <c r="Z54" i="29"/>
  <c r="Z25" i="29"/>
  <c r="Z34" i="29"/>
  <c r="Z24" i="29"/>
  <c r="Z33" i="29"/>
  <c r="Z38" i="29"/>
  <c r="Z48" i="29"/>
  <c r="Z43" i="29"/>
  <c r="AL46" i="29" s="1"/>
  <c r="Z47" i="29"/>
  <c r="AL48" i="29" s="1"/>
  <c r="Z20" i="29"/>
  <c r="AL23" i="29" s="1"/>
  <c r="Z23" i="29"/>
  <c r="AL26" i="29" s="1"/>
  <c r="Z50" i="29"/>
  <c r="Z52" i="29"/>
  <c r="Z32" i="29"/>
  <c r="AL35" i="29" s="1"/>
  <c r="Z27" i="29"/>
  <c r="AL30" i="29" s="1"/>
  <c r="AL6" i="29"/>
  <c r="Z56" i="29"/>
  <c r="Z11" i="29"/>
  <c r="Z36" i="29"/>
  <c r="AL39" i="29" s="1"/>
  <c r="Z22" i="29"/>
  <c r="AL24" i="29" s="1"/>
  <c r="Y41" i="29"/>
  <c r="Y22" i="29"/>
  <c r="Y57" i="29"/>
  <c r="Y3" i="29"/>
  <c r="Y8" i="29"/>
  <c r="Y46" i="29"/>
  <c r="AK49" i="29" s="1"/>
  <c r="Y21" i="29"/>
  <c r="AK24" i="29" s="1"/>
  <c r="Y30" i="29"/>
  <c r="AK33" i="29" s="1"/>
  <c r="Y25" i="29"/>
  <c r="AK28" i="29" s="1"/>
  <c r="Y13" i="29"/>
  <c r="AK15" i="29" s="1"/>
  <c r="Y17" i="29"/>
  <c r="Y56" i="29"/>
  <c r="Y45" i="29"/>
  <c r="Y10" i="29"/>
  <c r="Y32" i="29"/>
  <c r="AK34" i="29" s="1"/>
  <c r="Y38" i="29"/>
  <c r="AK39" i="29" s="1"/>
  <c r="Y48" i="29"/>
  <c r="AK51" i="29" s="1"/>
  <c r="W9" i="29"/>
  <c r="W51" i="29"/>
  <c r="W14" i="29"/>
  <c r="AI17" i="29" s="1"/>
  <c r="W29" i="29"/>
  <c r="W5" i="29"/>
  <c r="AI6" i="29" s="1"/>
  <c r="W33" i="29"/>
  <c r="AI36" i="29" s="1"/>
  <c r="W38" i="29"/>
  <c r="AI38" i="29" s="1"/>
  <c r="W56" i="29"/>
  <c r="AI58" i="29" s="1"/>
  <c r="W36" i="29"/>
  <c r="AI39" i="29" s="1"/>
  <c r="W45" i="29"/>
  <c r="W27" i="29"/>
  <c r="W31" i="29"/>
  <c r="W49" i="29"/>
  <c r="W32" i="29"/>
  <c r="W50" i="29"/>
  <c r="W43" i="29"/>
  <c r="W21" i="29"/>
  <c r="W40" i="29"/>
  <c r="W19" i="29"/>
  <c r="W48" i="29"/>
  <c r="AI48" i="29" s="1"/>
  <c r="AA58" i="29"/>
  <c r="AA45" i="29"/>
  <c r="AM48" i="29" s="1"/>
  <c r="AA52" i="29"/>
  <c r="AM53" i="29" s="1"/>
  <c r="AA6" i="29"/>
  <c r="AM6" i="29" s="1"/>
  <c r="AA26" i="29"/>
  <c r="AM29" i="29" s="1"/>
  <c r="AA33" i="29"/>
  <c r="AA46" i="29"/>
  <c r="AA12" i="29"/>
  <c r="AA5" i="29"/>
  <c r="AA42" i="29"/>
  <c r="AA24" i="29"/>
  <c r="AA9" i="29"/>
  <c r="AA30" i="29"/>
  <c r="AM30" i="29" s="1"/>
  <c r="AA4" i="29"/>
  <c r="AA19" i="29"/>
  <c r="AA49" i="29"/>
  <c r="AA55" i="29"/>
  <c r="AM58" i="29" s="1"/>
  <c r="AA53" i="29"/>
  <c r="AI55" i="29"/>
  <c r="AJ57" i="29"/>
  <c r="AJ56" i="29"/>
  <c r="AK11" i="29"/>
  <c r="AI20" i="29"/>
  <c r="AI19" i="29"/>
  <c r="AK42" i="29"/>
  <c r="AK41" i="29"/>
  <c r="AK40" i="29"/>
  <c r="AM43" i="29"/>
  <c r="AJ51" i="29"/>
  <c r="AM35" i="29"/>
  <c r="AM37" i="29"/>
  <c r="AJ17" i="29"/>
  <c r="AK12" i="29"/>
  <c r="AL36" i="29"/>
  <c r="AL37" i="29"/>
  <c r="AI42" i="29"/>
  <c r="AK50" i="29"/>
  <c r="AI54" i="29"/>
  <c r="AI53" i="29"/>
  <c r="AK55" i="29"/>
  <c r="AM50" i="29"/>
  <c r="AK56" i="29"/>
  <c r="AM36" i="29"/>
  <c r="AJ7" i="29"/>
  <c r="AK10" i="29"/>
  <c r="AI18" i="29"/>
  <c r="AI21" i="29"/>
  <c r="AL32" i="29"/>
  <c r="AI45" i="29"/>
  <c r="AK53" i="29"/>
  <c r="AM34" i="29"/>
  <c r="AI51" i="29"/>
  <c r="AI50" i="29"/>
  <c r="AK54" i="29"/>
  <c r="AI37" i="29"/>
  <c r="AM28" i="29"/>
  <c r="AJ42" i="29"/>
  <c r="AJ44" i="29"/>
  <c r="AL45" i="29"/>
  <c r="AL44" i="29"/>
  <c r="AL43" i="29"/>
  <c r="AL58" i="29"/>
  <c r="Z18" i="29"/>
  <c r="AA21" i="29"/>
  <c r="W13" i="29"/>
  <c r="AI16" i="29" s="1"/>
  <c r="W7" i="29"/>
  <c r="AI8" i="29" s="1"/>
  <c r="W10" i="29"/>
  <c r="X13" i="29"/>
  <c r="AJ16" i="29" s="1"/>
  <c r="Y16" i="29"/>
  <c r="W26" i="29"/>
  <c r="AA38" i="29"/>
  <c r="Z51" i="29"/>
  <c r="AL54" i="29" s="1"/>
  <c r="AA54" i="29"/>
  <c r="AM57" i="29" s="1"/>
  <c r="Z16" i="29"/>
  <c r="AL19" i="29" s="1"/>
  <c r="Z10" i="29"/>
  <c r="AL13" i="29" s="1"/>
  <c r="X10" i="29"/>
  <c r="W23" i="29"/>
  <c r="AA7" i="29"/>
  <c r="AA10" i="29"/>
  <c r="AM13" i="29" s="1"/>
  <c r="X24" i="29"/>
  <c r="AA17" i="29"/>
  <c r="Y27" i="29"/>
  <c r="AA14" i="29"/>
  <c r="AM16" i="29" s="1"/>
  <c r="X21" i="29"/>
  <c r="X37" i="29"/>
  <c r="AJ38" i="29" s="1"/>
  <c r="Z14" i="29"/>
  <c r="AL15" i="29" s="1"/>
  <c r="AL34" i="29" l="1"/>
  <c r="AJ8" i="29"/>
  <c r="AJ31" i="29"/>
  <c r="AL57" i="29"/>
  <c r="AJ43" i="29"/>
  <c r="AQ6" i="29" s="1"/>
  <c r="AK19" i="29"/>
  <c r="AM52" i="29"/>
  <c r="AM46" i="29"/>
  <c r="AI35" i="29"/>
  <c r="AI22" i="29"/>
  <c r="AK9" i="29"/>
  <c r="AI41" i="29"/>
  <c r="AM47" i="29"/>
  <c r="AT7" i="29" s="1"/>
  <c r="AK35" i="29"/>
  <c r="AK6" i="29"/>
  <c r="AI57" i="29"/>
  <c r="AK7" i="29"/>
  <c r="AJ21" i="29"/>
  <c r="AL28" i="29"/>
  <c r="AK47" i="29"/>
  <c r="AL29" i="29"/>
  <c r="AM26" i="29"/>
  <c r="AK37" i="29"/>
  <c r="AM27" i="29"/>
  <c r="AM41" i="29"/>
  <c r="AI11" i="29"/>
  <c r="AM15" i="29"/>
  <c r="AI40" i="29"/>
  <c r="AK45" i="29"/>
  <c r="AR6" i="29" s="1"/>
  <c r="AM45" i="29"/>
  <c r="AL40" i="29"/>
  <c r="AM8" i="29"/>
  <c r="AK46" i="29"/>
  <c r="AM14" i="29"/>
  <c r="AJ46" i="29"/>
  <c r="AI52" i="29"/>
  <c r="AJ41" i="29"/>
  <c r="AJ13" i="29"/>
  <c r="AK43" i="29"/>
  <c r="AI34" i="29"/>
  <c r="AL27" i="29"/>
  <c r="AJ49" i="29"/>
  <c r="AJ19" i="29"/>
  <c r="AL8" i="29"/>
  <c r="AL55" i="29"/>
  <c r="AS9" i="29" s="1"/>
  <c r="AI30" i="29"/>
  <c r="AJ54" i="29"/>
  <c r="AQ8" i="29" s="1"/>
  <c r="AJ18" i="29"/>
  <c r="AI56" i="29"/>
  <c r="AI47" i="29"/>
  <c r="AK58" i="29"/>
  <c r="AJ47" i="29"/>
  <c r="AJ50" i="29"/>
  <c r="AJ11" i="29"/>
  <c r="AJ34" i="29"/>
  <c r="AJ30" i="29"/>
  <c r="AJ53" i="29"/>
  <c r="AJ33" i="29"/>
  <c r="AJ55" i="29"/>
  <c r="AQ9" i="29" s="1"/>
  <c r="AJ32" i="29"/>
  <c r="AJ40" i="29"/>
  <c r="AJ23" i="29"/>
  <c r="AL50" i="29"/>
  <c r="AL38" i="29"/>
  <c r="AL47" i="29"/>
  <c r="AS7" i="29" s="1"/>
  <c r="AL41" i="29"/>
  <c r="AL49" i="29"/>
  <c r="AL25" i="29"/>
  <c r="AL33" i="29"/>
  <c r="AL22" i="29"/>
  <c r="AL21" i="29"/>
  <c r="AK22" i="29"/>
  <c r="AK32" i="29"/>
  <c r="AR8" i="29"/>
  <c r="AK27" i="29"/>
  <c r="AK25" i="29"/>
  <c r="AK26" i="29"/>
  <c r="AR7" i="29"/>
  <c r="AK13" i="29"/>
  <c r="AK16" i="29"/>
  <c r="AK17" i="29"/>
  <c r="AK38" i="29"/>
  <c r="AK31" i="29"/>
  <c r="AK23" i="29"/>
  <c r="AK18" i="29"/>
  <c r="AK21" i="29"/>
  <c r="AK14" i="29"/>
  <c r="AR9" i="29"/>
  <c r="AK48" i="29"/>
  <c r="AI49" i="29"/>
  <c r="AI43" i="29"/>
  <c r="AP6" i="29" s="1"/>
  <c r="AI31" i="29"/>
  <c r="AI33" i="29"/>
  <c r="AI29" i="29"/>
  <c r="AI32" i="29"/>
  <c r="AI46" i="29"/>
  <c r="AI44" i="29"/>
  <c r="AI9" i="29"/>
  <c r="AM49" i="29"/>
  <c r="AM33" i="29"/>
  <c r="AM31" i="29"/>
  <c r="AM32" i="29"/>
  <c r="AM39" i="29"/>
  <c r="AM51" i="29"/>
  <c r="AM44" i="29"/>
  <c r="AM38" i="29"/>
  <c r="AM20" i="29"/>
  <c r="AM25" i="29"/>
  <c r="AM24" i="29"/>
  <c r="AL53" i="29"/>
  <c r="AM55" i="29"/>
  <c r="AM56" i="29"/>
  <c r="AJ15" i="29"/>
  <c r="AM23" i="29"/>
  <c r="AM10" i="29"/>
  <c r="AI14" i="29"/>
  <c r="AM11" i="29"/>
  <c r="AI26" i="29"/>
  <c r="AI12" i="29"/>
  <c r="AL10" i="29"/>
  <c r="AP7" i="29"/>
  <c r="AS6" i="29"/>
  <c r="AJ10" i="29"/>
  <c r="AI24" i="29"/>
  <c r="AJ22" i="29"/>
  <c r="AP8" i="29"/>
  <c r="AM19" i="29"/>
  <c r="AI25" i="29"/>
  <c r="AL11" i="29"/>
  <c r="AM7" i="29"/>
  <c r="AI15" i="29"/>
  <c r="AI23" i="29"/>
  <c r="AL12" i="29"/>
  <c r="AL14" i="29"/>
  <c r="AL20" i="29"/>
  <c r="AM22" i="29"/>
  <c r="AI7" i="29"/>
  <c r="AJ26" i="29"/>
  <c r="AJ27" i="29"/>
  <c r="AL18" i="29"/>
  <c r="AL51" i="29"/>
  <c r="AJ39" i="29"/>
  <c r="AM40" i="29"/>
  <c r="AJ14" i="29"/>
  <c r="AI28" i="29"/>
  <c r="AJ25" i="29"/>
  <c r="AP9" i="29"/>
  <c r="AL17" i="29"/>
  <c r="AL16" i="29"/>
  <c r="AJ24" i="29"/>
  <c r="AM54" i="29"/>
  <c r="AT8" i="29" s="1"/>
  <c r="AM9" i="29"/>
  <c r="AM21" i="29"/>
  <c r="AM17" i="29"/>
  <c r="AM12" i="29"/>
  <c r="AJ37" i="29"/>
  <c r="AL52" i="29"/>
  <c r="AI13" i="29"/>
  <c r="AK30" i="29"/>
  <c r="AK29" i="29"/>
  <c r="AI10" i="29"/>
  <c r="AI27" i="29"/>
  <c r="AJ12" i="29"/>
  <c r="AM18" i="29"/>
  <c r="C100" i="16"/>
  <c r="C99" i="16"/>
  <c r="AT6" i="29" l="1"/>
  <c r="AQ7" i="29"/>
  <c r="AQ5" i="29"/>
  <c r="AR5" i="29"/>
  <c r="AP5" i="29"/>
  <c r="AT5" i="29"/>
  <c r="AS5" i="29"/>
  <c r="AT9" i="29"/>
  <c r="AS8" i="29"/>
  <c r="G296" i="25"/>
  <c r="C292" i="25"/>
  <c r="C291" i="25"/>
  <c r="C290" i="25"/>
  <c r="C289" i="25"/>
  <c r="C288" i="25"/>
  <c r="C287" i="25"/>
  <c r="C286" i="25"/>
  <c r="C285" i="25"/>
  <c r="C284" i="25"/>
  <c r="C283" i="25"/>
  <c r="C282" i="25"/>
  <c r="C281" i="25"/>
  <c r="C280" i="25"/>
  <c r="C279" i="25"/>
  <c r="C278" i="25"/>
  <c r="C277" i="25"/>
  <c r="C276" i="25"/>
  <c r="C275" i="25"/>
  <c r="C274" i="25"/>
  <c r="C273" i="25"/>
  <c r="C272" i="25"/>
  <c r="C271" i="25"/>
  <c r="C270" i="25"/>
  <c r="C269" i="25"/>
  <c r="C268" i="25"/>
  <c r="C267" i="25"/>
  <c r="C266" i="25"/>
  <c r="C265" i="25"/>
  <c r="C264" i="25"/>
  <c r="C263" i="25"/>
  <c r="C262" i="25"/>
  <c r="C261" i="25"/>
  <c r="C260" i="25"/>
  <c r="C259" i="25"/>
  <c r="C258" i="25"/>
  <c r="C257" i="25"/>
  <c r="C256" i="25"/>
  <c r="C255" i="25"/>
  <c r="C254" i="25"/>
  <c r="C253" i="25"/>
  <c r="C252" i="25"/>
  <c r="C251" i="25"/>
  <c r="C250" i="25"/>
  <c r="C249" i="25"/>
  <c r="C248" i="25"/>
  <c r="C247" i="25"/>
  <c r="C246" i="25"/>
  <c r="C245" i="25"/>
  <c r="C244" i="25"/>
  <c r="C243" i="25"/>
  <c r="C242" i="25"/>
  <c r="C241" i="25"/>
  <c r="C240" i="25"/>
  <c r="C239" i="25"/>
  <c r="C238" i="25"/>
  <c r="C237" i="25"/>
  <c r="C236" i="25"/>
  <c r="C235" i="25"/>
  <c r="C234" i="25"/>
  <c r="C233" i="25"/>
  <c r="C232" i="25"/>
  <c r="C231" i="25"/>
  <c r="C230" i="25"/>
  <c r="C229" i="25"/>
  <c r="C228" i="25"/>
  <c r="C227" i="25"/>
  <c r="C226" i="25"/>
  <c r="C225" i="25"/>
  <c r="C224" i="25"/>
  <c r="C223" i="25"/>
  <c r="C222" i="25"/>
  <c r="C221" i="25"/>
  <c r="C220" i="25"/>
  <c r="C219" i="25"/>
  <c r="C218" i="25"/>
  <c r="C217" i="25"/>
  <c r="C216" i="25"/>
  <c r="C215" i="25"/>
  <c r="C214" i="25"/>
  <c r="C213" i="25"/>
  <c r="C212" i="25"/>
  <c r="C211" i="25"/>
  <c r="C210" i="25"/>
  <c r="C209" i="25"/>
  <c r="C208" i="25"/>
  <c r="C207" i="25"/>
  <c r="C206" i="25"/>
  <c r="C205" i="25"/>
  <c r="C204" i="25"/>
  <c r="C203" i="25"/>
  <c r="C202" i="25"/>
  <c r="C201" i="25"/>
  <c r="C200" i="25"/>
  <c r="C199" i="25"/>
  <c r="C198" i="25"/>
  <c r="C197" i="25"/>
  <c r="C196" i="25"/>
  <c r="C195" i="25"/>
  <c r="C194" i="25"/>
  <c r="C193" i="25"/>
  <c r="C192" i="25"/>
  <c r="C191" i="25"/>
  <c r="C190" i="25"/>
  <c r="C189" i="25"/>
  <c r="C188" i="25"/>
  <c r="C187" i="25"/>
  <c r="C186" i="25"/>
  <c r="C185" i="25"/>
  <c r="C184" i="25"/>
  <c r="C183" i="25"/>
  <c r="C182" i="25"/>
  <c r="C181" i="25"/>
  <c r="C180" i="25"/>
  <c r="C179" i="25"/>
  <c r="C178" i="25"/>
  <c r="C177" i="25"/>
  <c r="C176" i="25"/>
  <c r="C175" i="25"/>
  <c r="C174" i="25"/>
  <c r="C173" i="25"/>
  <c r="C172" i="25"/>
  <c r="C171" i="25"/>
  <c r="C170" i="25"/>
  <c r="C169" i="25"/>
  <c r="C168" i="25"/>
  <c r="C167" i="25"/>
  <c r="C166" i="25"/>
  <c r="C165" i="25"/>
  <c r="C164" i="25"/>
  <c r="C163" i="25"/>
  <c r="C162" i="25"/>
  <c r="C161" i="25"/>
  <c r="C160" i="25"/>
  <c r="C159" i="25"/>
  <c r="C158" i="25"/>
  <c r="C157" i="25"/>
  <c r="C156" i="25"/>
  <c r="C155" i="25"/>
  <c r="C154" i="25"/>
  <c r="C153" i="25"/>
  <c r="C152" i="25"/>
  <c r="C151" i="25"/>
  <c r="C150" i="25"/>
  <c r="C149" i="25"/>
  <c r="C148" i="25"/>
  <c r="C147" i="25"/>
  <c r="C146" i="25"/>
  <c r="C145" i="25"/>
  <c r="C144" i="25"/>
  <c r="C143" i="25"/>
  <c r="C142" i="25"/>
  <c r="C141" i="25"/>
  <c r="C140" i="25"/>
  <c r="C139" i="25"/>
  <c r="C138" i="25"/>
  <c r="C137" i="25"/>
  <c r="C136" i="25"/>
  <c r="C135" i="25"/>
  <c r="C134" i="25"/>
  <c r="C133" i="25"/>
  <c r="C132" i="25"/>
  <c r="C131" i="25"/>
  <c r="C130" i="25"/>
  <c r="C129" i="25"/>
  <c r="C128" i="25"/>
  <c r="C127" i="25"/>
  <c r="C126" i="25"/>
  <c r="C125" i="25"/>
  <c r="C124" i="25"/>
  <c r="C123" i="25"/>
  <c r="C122" i="25"/>
  <c r="C121" i="25"/>
  <c r="C120" i="25"/>
  <c r="C119" i="25"/>
  <c r="C118" i="25"/>
  <c r="C117" i="25"/>
  <c r="C116" i="25"/>
  <c r="C115" i="25"/>
  <c r="C114" i="25"/>
  <c r="C113" i="25"/>
  <c r="C112" i="25"/>
  <c r="C111" i="25"/>
  <c r="C110" i="25"/>
  <c r="C109" i="25"/>
  <c r="C108" i="25"/>
  <c r="C107" i="25"/>
  <c r="C106" i="25"/>
  <c r="C105" i="25"/>
  <c r="C104" i="25"/>
  <c r="C103" i="25"/>
  <c r="C102" i="25"/>
  <c r="C101" i="25"/>
  <c r="C100" i="25"/>
  <c r="C99" i="25"/>
  <c r="C98" i="25"/>
  <c r="C97" i="25"/>
  <c r="C96" i="25"/>
  <c r="C95" i="25"/>
  <c r="C94" i="25"/>
  <c r="C93" i="25"/>
  <c r="C92" i="25"/>
  <c r="C91" i="25"/>
  <c r="C90" i="25"/>
  <c r="C89" i="25"/>
  <c r="C88" i="25"/>
  <c r="C87" i="25"/>
  <c r="C86" i="25"/>
  <c r="C85" i="25"/>
  <c r="C84" i="25"/>
  <c r="C83" i="25"/>
  <c r="C82" i="25"/>
  <c r="C81" i="25"/>
  <c r="C80" i="25"/>
  <c r="C79" i="25"/>
  <c r="C78" i="25"/>
  <c r="C77" i="25"/>
  <c r="C76" i="25"/>
  <c r="C75" i="25"/>
  <c r="C74" i="25"/>
  <c r="C73" i="25"/>
  <c r="C72" i="25"/>
  <c r="C71" i="25"/>
  <c r="C70" i="25"/>
  <c r="C69" i="25"/>
  <c r="C68" i="25"/>
  <c r="C67" i="25"/>
  <c r="C66" i="25"/>
  <c r="C65" i="25"/>
  <c r="C64" i="25"/>
  <c r="C63" i="25"/>
  <c r="C62" i="25"/>
  <c r="C61" i="25"/>
  <c r="C60" i="25"/>
  <c r="C59" i="25"/>
  <c r="C58" i="25"/>
  <c r="C57" i="25"/>
  <c r="C56" i="25"/>
  <c r="C55" i="25"/>
  <c r="C54" i="25"/>
  <c r="C53" i="25"/>
  <c r="C52" i="25"/>
  <c r="C51" i="25"/>
  <c r="C50" i="25"/>
  <c r="C49" i="25"/>
  <c r="C48" i="25"/>
  <c r="C47" i="25"/>
  <c r="C46" i="25"/>
  <c r="C45" i="25"/>
  <c r="C44" i="25"/>
  <c r="C43" i="25"/>
  <c r="C42" i="25"/>
  <c r="C41" i="25"/>
  <c r="C40" i="25"/>
  <c r="C39" i="25"/>
  <c r="C38" i="25"/>
  <c r="C37" i="25"/>
  <c r="C36" i="25"/>
  <c r="C35" i="25"/>
  <c r="C34" i="25"/>
  <c r="C33" i="25"/>
  <c r="C32" i="25"/>
  <c r="C31" i="25"/>
  <c r="C30" i="25"/>
  <c r="C29" i="25"/>
  <c r="C28" i="25"/>
  <c r="C27" i="25"/>
  <c r="C26" i="25"/>
  <c r="C25" i="25"/>
  <c r="C24" i="25"/>
  <c r="C23" i="25"/>
  <c r="C22" i="25"/>
  <c r="C21" i="25"/>
  <c r="C20" i="25"/>
  <c r="C19" i="25"/>
  <c r="C18" i="25"/>
  <c r="C17" i="25"/>
  <c r="C16" i="25"/>
  <c r="C15" i="25"/>
  <c r="C14" i="25"/>
  <c r="C13" i="25"/>
  <c r="C12" i="25"/>
  <c r="C11" i="25"/>
  <c r="C10" i="25"/>
  <c r="C9" i="25"/>
  <c r="C8" i="25"/>
  <c r="C7" i="25"/>
  <c r="C6" i="25"/>
  <c r="C5" i="25"/>
  <c r="C4" i="25"/>
  <c r="G296" i="12"/>
  <c r="C292" i="12" l="1"/>
  <c r="C291" i="12"/>
  <c r="C101" i="12" l="1"/>
  <c r="C102" i="12"/>
  <c r="C103" i="12"/>
  <c r="C104" i="12"/>
  <c r="C105" i="12"/>
  <c r="C106" i="12"/>
  <c r="C107" i="12"/>
  <c r="C108" i="12"/>
  <c r="C109" i="12"/>
  <c r="C110" i="12"/>
  <c r="C111" i="12"/>
  <c r="C112" i="12"/>
  <c r="C113" i="12"/>
  <c r="C114" i="12"/>
  <c r="C115" i="12"/>
  <c r="C116" i="12"/>
  <c r="C117" i="12"/>
  <c r="C118" i="12"/>
  <c r="C119" i="12"/>
  <c r="C120" i="12"/>
  <c r="C121" i="12"/>
  <c r="C122" i="12"/>
  <c r="C123" i="12"/>
  <c r="C124" i="12"/>
  <c r="C125" i="12"/>
  <c r="C126" i="12"/>
  <c r="C127" i="12"/>
  <c r="C128" i="12"/>
  <c r="C129" i="12"/>
  <c r="C130" i="12"/>
  <c r="C131" i="12"/>
  <c r="C132" i="12"/>
  <c r="C133" i="12"/>
  <c r="C134" i="12"/>
  <c r="C135" i="12"/>
  <c r="C136" i="12"/>
  <c r="C137" i="12"/>
  <c r="C138" i="12"/>
  <c r="C139" i="12"/>
  <c r="C140" i="12"/>
  <c r="C141" i="12"/>
  <c r="C142" i="12"/>
  <c r="C143" i="12"/>
  <c r="C144" i="12"/>
  <c r="C145" i="12"/>
  <c r="C146" i="12"/>
  <c r="C147" i="12"/>
  <c r="C148" i="12"/>
  <c r="C149" i="12"/>
  <c r="C150" i="12"/>
  <c r="C151" i="12"/>
  <c r="C152" i="12"/>
  <c r="C153" i="12"/>
  <c r="C154" i="12"/>
  <c r="C155" i="12"/>
  <c r="C156" i="12"/>
  <c r="C157" i="12"/>
  <c r="C158" i="12"/>
  <c r="C159" i="12"/>
  <c r="C160" i="12"/>
  <c r="C161" i="12"/>
  <c r="C162" i="12"/>
  <c r="C163" i="12"/>
  <c r="C164" i="12"/>
  <c r="C165" i="12"/>
  <c r="C166" i="12"/>
  <c r="C167" i="12"/>
  <c r="C168" i="12"/>
  <c r="C169" i="12"/>
  <c r="C170" i="12"/>
  <c r="C171" i="12"/>
  <c r="C172" i="12"/>
  <c r="C173" i="12"/>
  <c r="C174" i="12"/>
  <c r="C175" i="12"/>
  <c r="C176" i="12"/>
  <c r="C177" i="12"/>
  <c r="C178" i="12"/>
  <c r="C179" i="12"/>
  <c r="C180" i="12"/>
  <c r="C181" i="12"/>
  <c r="C182" i="12"/>
  <c r="C183" i="12"/>
  <c r="C184" i="12"/>
  <c r="C185" i="12"/>
  <c r="C186" i="12"/>
  <c r="C187" i="12"/>
  <c r="C188" i="12"/>
  <c r="C189" i="12"/>
  <c r="C190" i="12"/>
  <c r="C191" i="12"/>
  <c r="C192" i="12"/>
  <c r="C193" i="12"/>
  <c r="C194" i="12"/>
  <c r="C195" i="12"/>
  <c r="C196" i="12"/>
  <c r="C197" i="12"/>
  <c r="C198" i="12"/>
  <c r="C199" i="12"/>
  <c r="C200" i="12"/>
  <c r="C201" i="12"/>
  <c r="C202" i="12"/>
  <c r="C203" i="12"/>
  <c r="C204" i="12"/>
  <c r="C205" i="12"/>
  <c r="C206" i="12"/>
  <c r="C207" i="12"/>
  <c r="C208" i="12"/>
  <c r="C209" i="12"/>
  <c r="C210" i="12"/>
  <c r="C211" i="12"/>
  <c r="C212" i="12"/>
  <c r="C213" i="12"/>
  <c r="C214" i="12"/>
  <c r="C215" i="12"/>
  <c r="C216" i="12"/>
  <c r="C217" i="12"/>
  <c r="C218" i="12"/>
  <c r="C219" i="12"/>
  <c r="C220" i="12"/>
  <c r="C221" i="12"/>
  <c r="C222" i="12"/>
  <c r="C223" i="12"/>
  <c r="C224" i="12"/>
  <c r="C225" i="12"/>
  <c r="C226" i="12"/>
  <c r="C227" i="12"/>
  <c r="C228" i="12"/>
  <c r="C229" i="12"/>
  <c r="C230" i="12"/>
  <c r="C231" i="12"/>
  <c r="C232" i="12"/>
  <c r="C233" i="12"/>
  <c r="C234" i="12"/>
  <c r="C235" i="12"/>
  <c r="C236" i="12"/>
  <c r="C237" i="12"/>
  <c r="C238" i="12"/>
  <c r="C239" i="12"/>
  <c r="C240" i="12"/>
  <c r="C241" i="12"/>
  <c r="C242" i="12"/>
  <c r="C243" i="12"/>
  <c r="C244" i="12"/>
  <c r="C245" i="12"/>
  <c r="C246" i="12"/>
  <c r="C247" i="12"/>
  <c r="C248" i="12"/>
  <c r="C249" i="12"/>
  <c r="C250" i="12"/>
  <c r="C251" i="12"/>
  <c r="C252" i="12"/>
  <c r="C253" i="12"/>
  <c r="C254" i="12"/>
  <c r="C255" i="12"/>
  <c r="C256" i="12"/>
  <c r="C257" i="12"/>
  <c r="C258" i="12"/>
  <c r="C259" i="12"/>
  <c r="C260" i="12"/>
  <c r="C261" i="12"/>
  <c r="C262" i="12"/>
  <c r="C263" i="12"/>
  <c r="C264" i="12"/>
  <c r="C265" i="12"/>
  <c r="C266" i="12"/>
  <c r="C267" i="12"/>
  <c r="C268" i="12"/>
  <c r="C269" i="12"/>
  <c r="C270" i="12"/>
  <c r="C271" i="12"/>
  <c r="C272" i="12"/>
  <c r="C273" i="12"/>
  <c r="C274" i="12"/>
  <c r="C275" i="12"/>
  <c r="C276" i="12"/>
  <c r="C277" i="12"/>
  <c r="C278" i="12"/>
  <c r="C279" i="12"/>
  <c r="C280" i="12"/>
  <c r="C281" i="12"/>
  <c r="C282" i="12"/>
  <c r="C283" i="12"/>
  <c r="C284" i="12"/>
  <c r="C285" i="12"/>
  <c r="C286" i="12"/>
  <c r="C287" i="12"/>
  <c r="C288" i="12"/>
  <c r="C289" i="12"/>
  <c r="C290" i="12"/>
  <c r="C100" i="12" l="1"/>
  <c r="C99" i="12"/>
  <c r="C98" i="16" l="1"/>
  <c r="C97" i="16"/>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3" i="16"/>
  <c r="C32" i="16"/>
  <c r="C31" i="16"/>
  <c r="C30" i="16"/>
  <c r="C29" i="16"/>
  <c r="C28" i="16"/>
  <c r="C27" i="16"/>
  <c r="C26" i="16"/>
  <c r="C25" i="16"/>
  <c r="C24" i="16"/>
  <c r="C23" i="16"/>
  <c r="C22" i="16"/>
  <c r="C21" i="16"/>
  <c r="C20" i="16"/>
  <c r="C19" i="16"/>
  <c r="C18" i="16"/>
  <c r="C17" i="16"/>
  <c r="C16" i="16"/>
  <c r="C15" i="16"/>
  <c r="C14" i="16"/>
  <c r="C13" i="16"/>
  <c r="C12" i="16"/>
  <c r="C11" i="16"/>
  <c r="C10" i="16"/>
  <c r="C9" i="16"/>
  <c r="C8" i="16"/>
  <c r="C7" i="16"/>
  <c r="C6" i="16"/>
  <c r="C5" i="16"/>
  <c r="C4" i="16"/>
  <c r="C5" i="12"/>
  <c r="C6" i="12"/>
  <c r="C7" i="12"/>
  <c r="C8" i="12"/>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48" i="12"/>
  <c r="C49" i="12"/>
  <c r="C50" i="12"/>
  <c r="C51" i="12"/>
  <c r="C52" i="12"/>
  <c r="C53" i="12"/>
  <c r="C54" i="12"/>
  <c r="C55" i="12"/>
  <c r="C56" i="12"/>
  <c r="C57" i="12"/>
  <c r="C58" i="12"/>
  <c r="C59" i="12"/>
  <c r="C60" i="12"/>
  <c r="C61" i="12"/>
  <c r="C62" i="12"/>
  <c r="C63" i="12"/>
  <c r="C64" i="12"/>
  <c r="C65" i="12"/>
  <c r="C66" i="12"/>
  <c r="C67" i="12"/>
  <c r="C68" i="12"/>
  <c r="C69" i="12"/>
  <c r="C70" i="12"/>
  <c r="C71" i="12"/>
  <c r="C72" i="12"/>
  <c r="C73" i="12"/>
  <c r="C74" i="12"/>
  <c r="C75" i="12"/>
  <c r="C76" i="12"/>
  <c r="C77" i="12"/>
  <c r="C78" i="12"/>
  <c r="C79" i="12"/>
  <c r="C80" i="12"/>
  <c r="C81" i="12"/>
  <c r="C82" i="12"/>
  <c r="C83" i="12"/>
  <c r="C84" i="12"/>
  <c r="C85" i="12"/>
  <c r="C86" i="12"/>
  <c r="C87" i="12"/>
  <c r="C88" i="12"/>
  <c r="C89" i="12"/>
  <c r="C90" i="12"/>
  <c r="C91" i="12"/>
  <c r="C92" i="12"/>
  <c r="C93" i="12"/>
  <c r="C94" i="12"/>
  <c r="C95" i="12"/>
  <c r="C96" i="12"/>
  <c r="C97" i="12"/>
  <c r="C98" i="12"/>
  <c r="C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tc={343BB021-FE30-4C6F-BB4C-D922368578E5}</author>
    <author>Enrique Martínez García</author>
  </authors>
  <commentList>
    <comment ref="D2" authorId="0" shapeId="0" xr:uid="{343BB021-FE30-4C6F-BB4C-D922368578E5}">
      <text>
        <t>[Threaded comment]
Your version of Excel allows you to read this threaded comment; however, any edits to it will get removed if the file is opened in a newer version of Excel. Learn more: https://go.microsoft.com/fwlink/?linkid=870924
Comment:
    Aggregates are computed excluding Venezuela from the DGEI calculations.</t>
      </text>
    </comment>
    <comment ref="J3" authorId="1" shapeId="0" xr:uid="{E655F5B1-3D34-43DD-9951-3A199B5D567C}">
      <text>
        <r>
          <rPr>
            <b/>
            <sz val="9"/>
            <color indexed="81"/>
            <rFont val="Tahoma"/>
            <family val="2"/>
          </rPr>
          <t>Enrique Martínez García:</t>
        </r>
        <r>
          <rPr>
            <sz val="9"/>
            <color indexed="81"/>
            <rFont val="Tahoma"/>
            <family val="2"/>
          </rPr>
          <t xml:space="preserve">
The Fed adopted its 2 percent inflation target on headline PCE on January 2012.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tc={2F95D125-CDB9-40F0-9C0A-8040DFDAF061}</author>
    <author>Enrique Martínez García</author>
  </authors>
  <commentList>
    <comment ref="D2" authorId="0" shapeId="0" xr:uid="{2F95D125-CDB9-40F0-9C0A-8040DFDAF061}">
      <text>
        <t>[Threaded comment]
Your version of Excel allows you to read this threaded comment; however, any edits to it will get removed if the file is opened in a newer version of Excel. Learn more: https://go.microsoft.com/fwlink/?linkid=870924
Comment:
    Aggregates are computed excluding Venezuela from the DGEI calculations.</t>
      </text>
    </comment>
    <comment ref="J3" authorId="1" shapeId="0" xr:uid="{F1F887B0-E18B-4213-8F38-92B0DE32110F}">
      <text>
        <r>
          <rPr>
            <b/>
            <sz val="9"/>
            <color indexed="81"/>
            <rFont val="Tahoma"/>
            <family val="2"/>
          </rPr>
          <t>Enrique Martínez García:</t>
        </r>
        <r>
          <rPr>
            <sz val="9"/>
            <color indexed="81"/>
            <rFont val="Tahoma"/>
            <family val="2"/>
          </rPr>
          <t xml:space="preserve">
The Fed adopted its 2 percent inflation target on headline PCE on January 2012.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tc={B68CDD85-2011-4779-8FBC-F827878B382D}</author>
  </authors>
  <commentList>
    <comment ref="D2" authorId="0" shapeId="0" xr:uid="{B68CDD85-2011-4779-8FBC-F827878B382D}">
      <text>
        <t>[Threaded comment]
Your version of Excel allows you to read this threaded comment; however, any edits to it will get removed if the file is opened in a newer version of Excel. Learn more: https://go.microsoft.com/fwlink/?linkid=870924
Comment:
    Aggregates are computed excluding Venezuela from the DGEI calculations.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Enrique Martínez García</author>
    <author>tc={0E207022-34DB-40C6-B538-F2CA175EC004}</author>
  </authors>
  <commentList>
    <comment ref="B1" authorId="0" shapeId="0" xr:uid="{92ACE522-1569-41E7-BED0-A683A05091FE}">
      <text>
        <r>
          <rPr>
            <b/>
            <sz val="9"/>
            <color indexed="81"/>
            <rFont val="Tahoma"/>
            <family val="2"/>
          </rPr>
          <t>Enrique Martínez García:</t>
        </r>
        <r>
          <rPr>
            <sz val="9"/>
            <color indexed="81"/>
            <rFont val="Tahoma"/>
            <family val="2"/>
          </rPr>
          <t xml:space="preserve">
Aggregates are computed excluding Venezuela from the DGEI calculations.</t>
        </r>
      </text>
    </comment>
    <comment ref="P1" authorId="1" shapeId="0" xr:uid="{0E207022-34DB-40C6-B538-F2CA175EC004}">
      <text>
        <t>[Threaded comment]
Your version of Excel allows you to read this threaded comment; however, any edits to it will get removed if the file is opened in a newer version of Excel. Learn more: https://go.microsoft.com/fwlink/?linkid=870924
Comment:
    Aggregates are computed excluding Venezuela from the DGEI calculations.</t>
      </text>
    </comment>
  </commentList>
</comments>
</file>

<file path=xl/sharedStrings.xml><?xml version="1.0" encoding="utf-8"?>
<sst xmlns="http://schemas.openxmlformats.org/spreadsheetml/2006/main" count="370" uniqueCount="98">
  <si>
    <t>Headline CPI Inflation</t>
  </si>
  <si>
    <t>Headline PCE Inflation</t>
  </si>
  <si>
    <t>Date</t>
  </si>
  <si>
    <t>Year</t>
  </si>
  <si>
    <t>World (ex. U.S)</t>
  </si>
  <si>
    <t>Advanced (ex. U.S.)</t>
  </si>
  <si>
    <t>U.S.</t>
  </si>
  <si>
    <t xml:space="preserve">recession </t>
  </si>
  <si>
    <t>zero line</t>
  </si>
  <si>
    <t>2% inflation target</t>
  </si>
  <si>
    <t>Core CPI Inflation (ex. Food and Energy)</t>
  </si>
  <si>
    <t>Core PCE Inflation (ex. Food and Energy)</t>
  </si>
  <si>
    <t>2% Inflation Target</t>
  </si>
  <si>
    <t>Real GDP Growth</t>
  </si>
  <si>
    <t>zero</t>
  </si>
  <si>
    <t>2% Growth Benchmark</t>
  </si>
  <si>
    <t>CPI Index (monthly)</t>
  </si>
  <si>
    <t>CPI Index (quarterly)</t>
  </si>
  <si>
    <t>Real GDP Index (quarterly)</t>
  </si>
  <si>
    <t>CPI quarter-over-quarter annualized (quarterly)</t>
  </si>
  <si>
    <t>Real GDP quarter-over-quarter annualized (quarterly)</t>
  </si>
  <si>
    <t>Correlations of current quarter and previous 3 quarters</t>
  </si>
  <si>
    <r>
      <rPr>
        <b/>
        <sz val="11"/>
        <color theme="1"/>
        <rFont val="Calibri"/>
        <family val="2"/>
        <scheme val="minor"/>
      </rPr>
      <t>Supply Bottlenecks Indexes based on newspaper data</t>
    </r>
    <r>
      <rPr>
        <sz val="11"/>
        <color theme="1"/>
        <rFont val="Calibri"/>
        <family val="2"/>
        <scheme val="minor"/>
      </rPr>
      <t xml:space="preserve"> (https://www.bde.es/wbe/en/areas-actuacion/analisis-e-investigacion/recursos/indices-de-cuellos-de-botella-en-la-oferta-basados-en-articulos-de-prensa.html#:~:text=We%20build%20Supply%20Bottleneck%20Indices,textual%20searches%20in%20national%20newspapers.)</t>
    </r>
  </si>
  <si>
    <t>Mexico</t>
  </si>
  <si>
    <t>Canada</t>
  </si>
  <si>
    <t>World (ex. U.S.)</t>
  </si>
  <si>
    <t>Monthly Series for the USA</t>
  </si>
  <si>
    <t>Quarterly Series for the USA</t>
  </si>
  <si>
    <t>2009:Q4</t>
  </si>
  <si>
    <t>2010:Q1</t>
  </si>
  <si>
    <t>Average Period Correlations</t>
  </si>
  <si>
    <t>SBI</t>
  </si>
  <si>
    <t>reference</t>
  </si>
  <si>
    <t>2010:Q2</t>
  </si>
  <si>
    <t>2012:Q1-2019:Q4</t>
  </si>
  <si>
    <t>2010:Q3</t>
  </si>
  <si>
    <t>2020:Q1-2020:Q4</t>
  </si>
  <si>
    <t>2010:Q4</t>
  </si>
  <si>
    <t>2021:Q1-2021:Q4</t>
  </si>
  <si>
    <t>2011:Q1</t>
  </si>
  <si>
    <t>2022:Q1-2022:Q4</t>
  </si>
  <si>
    <t>2011:Q2</t>
  </si>
  <si>
    <t>2023:Q1-2023:Q4</t>
  </si>
  <si>
    <t>2011:Q3</t>
  </si>
  <si>
    <t>2011:Q4</t>
  </si>
  <si>
    <t>2012:Q1</t>
  </si>
  <si>
    <t>2012:Q2</t>
  </si>
  <si>
    <t>2012:Q3</t>
  </si>
  <si>
    <t>2012:Q4</t>
  </si>
  <si>
    <t>2013:Q1</t>
  </si>
  <si>
    <t>2013:Q2</t>
  </si>
  <si>
    <t>2013:Q3</t>
  </si>
  <si>
    <t>2013:Q4</t>
  </si>
  <si>
    <t>2014:Q1</t>
  </si>
  <si>
    <t>2014:Q2</t>
  </si>
  <si>
    <t>2014:Q3</t>
  </si>
  <si>
    <t>2014:Q4</t>
  </si>
  <si>
    <t>2015:Q1</t>
  </si>
  <si>
    <t>2015:Q2</t>
  </si>
  <si>
    <t>2015:Q3</t>
  </si>
  <si>
    <t>2015:Q4</t>
  </si>
  <si>
    <t>2016:Q1</t>
  </si>
  <si>
    <t>2016:Q2</t>
  </si>
  <si>
    <t>2016:Q3</t>
  </si>
  <si>
    <t>2016:Q4</t>
  </si>
  <si>
    <t>2017:Q1</t>
  </si>
  <si>
    <t>2017:Q2</t>
  </si>
  <si>
    <t>2017:Q3</t>
  </si>
  <si>
    <t>2017:Q4</t>
  </si>
  <si>
    <t>2018:Q1</t>
  </si>
  <si>
    <t>2018:Q2</t>
  </si>
  <si>
    <t>2018:Q3</t>
  </si>
  <si>
    <t>2018:Q4</t>
  </si>
  <si>
    <t>2019:Q1</t>
  </si>
  <si>
    <t>2019:Q2</t>
  </si>
  <si>
    <t>2019:Q3</t>
  </si>
  <si>
    <t>2019:Q4</t>
  </si>
  <si>
    <t>2020:Q1</t>
  </si>
  <si>
    <t>2020:Q2</t>
  </si>
  <si>
    <t>2020:Q3</t>
  </si>
  <si>
    <t>2020:Q4</t>
  </si>
  <si>
    <t>2021:Q1</t>
  </si>
  <si>
    <t>2021:Q2</t>
  </si>
  <si>
    <t>2021:Q3</t>
  </si>
  <si>
    <t>2021:Q4</t>
  </si>
  <si>
    <t>2022:Q1</t>
  </si>
  <si>
    <t>2022:Q2</t>
  </si>
  <si>
    <t>2022:Q3</t>
  </si>
  <si>
    <t>2022:Q4</t>
  </si>
  <si>
    <t>2023:Q1</t>
  </si>
  <si>
    <t>2023:Q2</t>
  </si>
  <si>
    <t>2023:Q3</t>
  </si>
  <si>
    <t>2023:Q4</t>
  </si>
  <si>
    <r>
      <t>2012:Q1</t>
    </r>
    <r>
      <rPr>
        <sz val="11"/>
        <color theme="1"/>
        <rFont val="Calibri"/>
        <family val="2"/>
      </rPr>
      <t>–</t>
    </r>
    <r>
      <rPr>
        <sz val="11"/>
        <color theme="1"/>
        <rFont val="Calibri"/>
        <family val="2"/>
        <scheme val="minor"/>
      </rPr>
      <t>2019:Q4</t>
    </r>
  </si>
  <si>
    <t>2020:Q1–2020:Q4</t>
  </si>
  <si>
    <t>2021:Q1–2021:Q4</t>
  </si>
  <si>
    <t>2022:Q1–2022:Q4</t>
  </si>
  <si>
    <t>2023:Q1–2023:Q4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</si>
</sst>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theme="1"/>
      <name val="Calibri"/>
      <family val="2"/>
      <scheme val="minor"/>
    </font>
    <font>
      <sz val="11"/>
      <color theme="1"/>
      <name val="Calibri"/>
      <family val="2"/>
    </font>
    <font>
      <b/>
      <sz val="11"/>
      <color theme="1"/>
      <name val="Calibri"/>
      <family val="2"/>
      <scheme val="minor"/>
    </font>
    <font>
      <sz val="9"/>
      <color indexed="81"/>
      <name val="Tahoma"/>
      <family val="2"/>
    </font>
    <font>
      <b/>
      <sz val="9"/>
      <color indexed="81"/>
      <name val="Tahoma"/>
      <family val="2"/>
    </font>
  </fonts>
  <fills count="7">
    <fill>
      <patternFill patternType="none"/>
    </fill>
    <fill>
      <patternFill patternType="gray125"/>
    </fill>
    <fill>
      <patternFill patternType="solid">
        <fgColor rgb="FFFFFF00"/>
        <bgColor indexed="64"/>
      </patternFill>
    </fill>
    <fill>
      <patternFill patternType="solid">
        <fgColor theme="3"/>
        <bgColor indexed="64"/>
      </patternFill>
    </fill>
    <fill>
      <patternFill patternType="solid">
        <fgColor theme="8"/>
        <bgColor indexed="64"/>
      </patternFill>
    </fill>
    <fill>
      <patternFill patternType="solid">
        <fgColor theme="4"/>
        <bgColor indexed="64"/>
      </patternFill>
    </fill>
    <fill>
      <patternFill patternType="solid">
        <fgColor theme="8" tint="-0.499984740745262"/>
        <bgColor indexed="64"/>
      </patternFill>
    </fill>
  </fills>
  <borders count="1">
    <border>
      <left/>
      <right/>
      <top/>
      <bottom/>
      <diagonal/>
    </border>
  </borders>
  <cellStyleXfs count="1">
    <xf numFmtId="0" fontId="0" fillId="0" borderId="0"/>
  </cellStyleXfs>
  <cellXfs count="16">
    <xf numFmtId="0" fontId="0" fillId="0" borderId="0" xfId="0"/>
    <xf numFmtId="164" fontId="0" fillId="0" borderId="0" xfId="0" applyNumberFormat="1" applyAlignment="1">
      <alignment horizontal="center"/>
    </xf>
    <xf numFmtId="0" fontId="1" fillId="0" borderId="0" xfId="0" applyFont="1" applyAlignment="1">
      <alignment horizontal="center"/>
    </xf>
    <xf numFmtId="164" fontId="0" fillId="0" borderId="0" xfId="0" applyNumberFormat="1"/>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14" fontId="0" fillId="0" borderId="0" xfId="0" applyNumberFormat="1"/>
    <xf numFmtId="0" fontId="0" fillId="0" borderId="0" xfId="0" applyAlignment="1">
      <alignment horizontal="center"/>
    </xf>
    <xf numFmtId="0" fontId="2" fillId="0" borderId="0" xfId="0" applyFont="1" applyAlignment="1">
      <alignment horizontal="center"/>
    </xf>
    <xf numFmtId="0" fontId="0" fillId="0" borderId="0" xfId="0" applyAlignment="1">
      <alignment horizontal="center"/>
    </xf>
    <xf numFmtId="0" fontId="0" fillId="0" borderId="0" xfId="0" applyAlignment="1">
      <alignment horizontal="center" wrapText="1"/>
    </xf>
    <xf numFmtId="0" fontId="2" fillId="0" borderId="0" xfId="0" applyFont="1" applyAlignment="1">
      <alignment horizontal="center"/>
    </xf>
    <xf numFmtId="0" fontId="2"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5.xml"/><Relationship Id="rId13" Type="http://schemas.microsoft.com/office/2017/10/relationships/person" Target="persons/person.xml"/><Relationship Id="rId3" Type="http://schemas.openxmlformats.org/officeDocument/2006/relationships/worksheet" Target="worksheets/sheet1.xml"/><Relationship Id="rId7" Type="http://schemas.openxmlformats.org/officeDocument/2006/relationships/chartsheet" Target="chartsheets/sheet4.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chartsheet" Target="chartsheets/sheet2.xml"/><Relationship Id="rId16" Type="http://schemas.openxmlformats.org/officeDocument/2006/relationships/customXml" Target="../customXml/item2.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styles" Target="styles.xml"/><Relationship Id="rId5" Type="http://schemas.openxmlformats.org/officeDocument/2006/relationships/chartsheet" Target="chartsheets/sheet3.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2.xml"/><Relationship Id="rId9" Type="http://schemas.openxmlformats.org/officeDocument/2006/relationships/worksheet" Target="worksheets/sheet4.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000632689275419E-2"/>
          <c:y val="0.15995795303045843"/>
          <c:w val="0.41528259121659089"/>
          <c:h val="0.56768795620292689"/>
        </c:manualLayout>
      </c:layout>
      <c:barChart>
        <c:barDir val="col"/>
        <c:grouping val="clustered"/>
        <c:varyColors val="0"/>
        <c:ser>
          <c:idx val="3"/>
          <c:order val="4"/>
          <c:tx>
            <c:strRef>
              <c:f>'Chart 1 Data (Headline)'!$H$3</c:f>
              <c:strCache>
                <c:ptCount val="1"/>
                <c:pt idx="0">
                  <c:v>recession </c:v>
                </c:pt>
              </c:strCache>
            </c:strRef>
          </c:tx>
          <c:spPr>
            <a:solidFill>
              <a:schemeClr val="bg1">
                <a:lumMod val="85000"/>
              </a:schemeClr>
            </a:solidFill>
          </c:spPr>
          <c:invertIfNegative val="0"/>
          <c:val>
            <c:numRef>
              <c:f>'Chart 1 Data (Headline)'!$H$88:$H$292</c:f>
              <c:numCache>
                <c:formatCode>General</c:formatCode>
                <c:ptCount val="205"/>
                <c:pt idx="13">
                  <c:v>999999</c:v>
                </c:pt>
                <c:pt idx="14">
                  <c:v>999999</c:v>
                </c:pt>
                <c:pt idx="15">
                  <c:v>999999</c:v>
                </c:pt>
                <c:pt idx="16">
                  <c:v>999999</c:v>
                </c:pt>
                <c:pt idx="17">
                  <c:v>999999</c:v>
                </c:pt>
                <c:pt idx="18">
                  <c:v>999999</c:v>
                </c:pt>
                <c:pt idx="19">
                  <c:v>999999</c:v>
                </c:pt>
                <c:pt idx="20">
                  <c:v>999999</c:v>
                </c:pt>
                <c:pt idx="21">
                  <c:v>999999</c:v>
                </c:pt>
                <c:pt idx="22">
                  <c:v>999999</c:v>
                </c:pt>
                <c:pt idx="23">
                  <c:v>999999</c:v>
                </c:pt>
                <c:pt idx="24">
                  <c:v>999999</c:v>
                </c:pt>
                <c:pt idx="25">
                  <c:v>999999</c:v>
                </c:pt>
                <c:pt idx="26">
                  <c:v>999999</c:v>
                </c:pt>
                <c:pt idx="27">
                  <c:v>999999</c:v>
                </c:pt>
                <c:pt idx="157">
                  <c:v>99999</c:v>
                </c:pt>
                <c:pt idx="158">
                  <c:v>99999</c:v>
                </c:pt>
                <c:pt idx="159">
                  <c:v>99999</c:v>
                </c:pt>
              </c:numCache>
            </c:numRef>
          </c:val>
          <c:extLst>
            <c:ext xmlns:c16="http://schemas.microsoft.com/office/drawing/2014/chart" uri="{C3380CC4-5D6E-409C-BE32-E72D297353CC}">
              <c16:uniqueId val="{00000000-59E4-43EB-ADC3-E98D72E57396}"/>
            </c:ext>
          </c:extLst>
        </c:ser>
        <c:dLbls>
          <c:showLegendKey val="0"/>
          <c:showVal val="0"/>
          <c:showCatName val="0"/>
          <c:showSerName val="0"/>
          <c:showPercent val="0"/>
          <c:showBubbleSize val="0"/>
        </c:dLbls>
        <c:gapWidth val="0"/>
        <c:axId val="332076160"/>
        <c:axId val="332077696"/>
      </c:barChart>
      <c:lineChart>
        <c:grouping val="standard"/>
        <c:varyColors val="0"/>
        <c:ser>
          <c:idx val="6"/>
          <c:order val="0"/>
          <c:tx>
            <c:v>U.S. headline PCE</c:v>
          </c:tx>
          <c:spPr>
            <a:ln w="28575">
              <a:solidFill>
                <a:schemeClr val="bg1">
                  <a:lumMod val="50000"/>
                </a:schemeClr>
              </a:solidFill>
              <a:prstDash val="solid"/>
            </a:ln>
          </c:spPr>
          <c:marker>
            <c:symbol val="none"/>
          </c:marker>
          <c:dLbls>
            <c:dLbl>
              <c:idx val="204"/>
              <c:layout>
                <c:manualLayout>
                  <c:x val="-1.0246964067871797E-2"/>
                  <c:y val="1.2130330842402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E4-43EB-ADC3-E98D72E57396}"/>
                </c:ext>
              </c:extLst>
            </c:dLbl>
            <c:numFmt formatCode="#,##0.0" sourceLinked="0"/>
            <c:spPr>
              <a:noFill/>
              <a:ln>
                <a:noFill/>
              </a:ln>
              <a:effectLst/>
            </c:spPr>
            <c:txPr>
              <a:bodyPr wrap="square" lIns="38100" tIns="19050" rIns="38100" bIns="19050" anchor="ctr">
                <a:spAutoFit/>
              </a:bodyPr>
              <a:lstStyle/>
              <a:p>
                <a:pPr>
                  <a:defRPr sz="1100">
                    <a:solidFill>
                      <a:schemeClr val="bg1">
                        <a:lumMod val="50000"/>
                      </a:schemeClr>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a:solidFill>
                        <a:schemeClr val="bg1">
                          <a:lumMod val="50000"/>
                        </a:schemeClr>
                      </a:solidFill>
                    </a:ln>
                  </c:spPr>
                </c15:leaderLines>
              </c:ext>
            </c:extLst>
          </c:dLbls>
          <c:val>
            <c:numRef>
              <c:f>'Chart 1 Data (Headline)'!$G$88:$G$292</c:f>
              <c:numCache>
                <c:formatCode>General</c:formatCode>
                <c:ptCount val="205"/>
                <c:pt idx="0">
                  <c:v>2.1332631024492978</c:v>
                </c:pt>
                <c:pt idx="1">
                  <c:v>2.3892132465543643</c:v>
                </c:pt>
                <c:pt idx="2">
                  <c:v>2.5648986220237511</c:v>
                </c:pt>
                <c:pt idx="3">
                  <c:v>2.3307779164438087</c:v>
                </c:pt>
                <c:pt idx="4">
                  <c:v>2.3529830134777909</c:v>
                </c:pt>
                <c:pt idx="5">
                  <c:v>2.3176341212500962</c:v>
                </c:pt>
                <c:pt idx="6">
                  <c:v>2.1247260128685537</c:v>
                </c:pt>
                <c:pt idx="7">
                  <c:v>1.873715124816445</c:v>
                </c:pt>
                <c:pt idx="8">
                  <c:v>2.5346870509528645</c:v>
                </c:pt>
                <c:pt idx="9">
                  <c:v>3.088474888432386</c:v>
                </c:pt>
                <c:pt idx="10">
                  <c:v>3.5996270550330003</c:v>
                </c:pt>
                <c:pt idx="11">
                  <c:v>3.4716342082980507</c:v>
                </c:pt>
                <c:pt idx="12">
                  <c:v>3.3874068170097056</c:v>
                </c:pt>
                <c:pt idx="13">
                  <c:v>3.2729227281756486</c:v>
                </c:pt>
                <c:pt idx="14">
                  <c:v>3.1911425710759769</c:v>
                </c:pt>
                <c:pt idx="15">
                  <c:v>3.139518676825872</c:v>
                </c:pt>
                <c:pt idx="16">
                  <c:v>3.28214393255044</c:v>
                </c:pt>
                <c:pt idx="17">
                  <c:v>3.8114389395462815</c:v>
                </c:pt>
                <c:pt idx="18">
                  <c:v>4.1356550235977005</c:v>
                </c:pt>
                <c:pt idx="19">
                  <c:v>3.9806273062730608</c:v>
                </c:pt>
                <c:pt idx="20">
                  <c:v>3.6678383532060534</c:v>
                </c:pt>
                <c:pt idx="21">
                  <c:v>2.6718431480336227</c:v>
                </c:pt>
                <c:pt idx="22">
                  <c:v>0.92502933436620405</c:v>
                </c:pt>
                <c:pt idx="23">
                  <c:v>0.12956901254774086</c:v>
                </c:pt>
                <c:pt idx="24">
                  <c:v>-0.11110355304627687</c:v>
                </c:pt>
                <c:pt idx="25">
                  <c:v>-0.13124844425335436</c:v>
                </c:pt>
                <c:pt idx="26">
                  <c:v>-0.52575167823095637</c:v>
                </c:pt>
                <c:pt idx="27">
                  <c:v>-0.56757395916621234</c:v>
                </c:pt>
                <c:pt idx="28">
                  <c:v>-0.88921282798834522</c:v>
                </c:pt>
                <c:pt idx="29">
                  <c:v>-1.0186246896812674</c:v>
                </c:pt>
                <c:pt idx="30">
                  <c:v>-1.4660091971854479</c:v>
                </c:pt>
                <c:pt idx="31">
                  <c:v>-1.1001197711041013</c:v>
                </c:pt>
                <c:pt idx="32">
                  <c:v>-1.0227486786264384</c:v>
                </c:pt>
                <c:pt idx="33">
                  <c:v>1.3385238313014306E-2</c:v>
                </c:pt>
                <c:pt idx="34">
                  <c:v>1.4606120122357262</c:v>
                </c:pt>
                <c:pt idx="35">
                  <c:v>2.0897182682921223</c:v>
                </c:pt>
                <c:pt idx="36">
                  <c:v>2.3017206156081076</c:v>
                </c:pt>
                <c:pt idx="37">
                  <c:v>2.1163301837627113</c:v>
                </c:pt>
                <c:pt idx="38">
                  <c:v>2.3727160339801956</c:v>
                </c:pt>
                <c:pt idx="39">
                  <c:v>2.2821224304887031</c:v>
                </c:pt>
                <c:pt idx="40">
                  <c:v>2.208469571317047</c:v>
                </c:pt>
                <c:pt idx="41">
                  <c:v>1.5622188231059877</c:v>
                </c:pt>
                <c:pt idx="42">
                  <c:v>1.6373900721981096</c:v>
                </c:pt>
                <c:pt idx="43">
                  <c:v>1.4823951558645305</c:v>
                </c:pt>
                <c:pt idx="44">
                  <c:v>1.4195512964041028</c:v>
                </c:pt>
                <c:pt idx="45">
                  <c:v>1.3584198610352136</c:v>
                </c:pt>
                <c:pt idx="46">
                  <c:v>1.3071968137772949</c:v>
                </c:pt>
                <c:pt idx="47">
                  <c:v>1.4776681973337571</c:v>
                </c:pt>
                <c:pt idx="48">
                  <c:v>1.5598650927487419</c:v>
                </c:pt>
                <c:pt idx="49">
                  <c:v>1.8450307320212092</c:v>
                </c:pt>
                <c:pt idx="50">
                  <c:v>2.1105460830258931</c:v>
                </c:pt>
                <c:pt idx="51">
                  <c:v>2.4880965563060569</c:v>
                </c:pt>
                <c:pt idx="52">
                  <c:v>2.7662471357885248</c:v>
                </c:pt>
                <c:pt idx="53">
                  <c:v>2.7884519551278508</c:v>
                </c:pt>
                <c:pt idx="54">
                  <c:v>2.8756998384562658</c:v>
                </c:pt>
                <c:pt idx="55">
                  <c:v>2.9767297960266101</c:v>
                </c:pt>
                <c:pt idx="56">
                  <c:v>3.0190303779583179</c:v>
                </c:pt>
                <c:pt idx="57">
                  <c:v>2.6936323323907012</c:v>
                </c:pt>
                <c:pt idx="58">
                  <c:v>2.6992598449408081</c:v>
                </c:pt>
                <c:pt idx="59">
                  <c:v>2.5266248849541979</c:v>
                </c:pt>
                <c:pt idx="60">
                  <c:v>2.5693124467457604</c:v>
                </c:pt>
                <c:pt idx="61">
                  <c:v>2.5131540246413304</c:v>
                </c:pt>
                <c:pt idx="62">
                  <c:v>2.2980274721697906</c:v>
                </c:pt>
                <c:pt idx="63">
                  <c:v>1.9998487418563686</c:v>
                </c:pt>
                <c:pt idx="64">
                  <c:v>1.5769404769598796</c:v>
                </c:pt>
                <c:pt idx="65">
                  <c:v>1.5460196726963253</c:v>
                </c:pt>
                <c:pt idx="66">
                  <c:v>1.4100261354958676</c:v>
                </c:pt>
                <c:pt idx="67">
                  <c:v>1.5118674621228443</c:v>
                </c:pt>
                <c:pt idx="68">
                  <c:v>1.6779710051753538</c:v>
                </c:pt>
                <c:pt idx="69">
                  <c:v>1.9768774978838444</c:v>
                </c:pt>
                <c:pt idx="70">
                  <c:v>1.6991017964071842</c:v>
                </c:pt>
                <c:pt idx="71">
                  <c:v>1.6243828413875607</c:v>
                </c:pt>
                <c:pt idx="72">
                  <c:v>1.4708075063369332</c:v>
                </c:pt>
                <c:pt idx="73">
                  <c:v>1.6046076681118817</c:v>
                </c:pt>
                <c:pt idx="74">
                  <c:v>1.2769929150226904</c:v>
                </c:pt>
                <c:pt idx="75">
                  <c:v>1.0412253198881494</c:v>
                </c:pt>
                <c:pt idx="76">
                  <c:v>1.229030137218714</c:v>
                </c:pt>
                <c:pt idx="77">
                  <c:v>1.5055063976064642</c:v>
                </c:pt>
                <c:pt idx="78">
                  <c:v>1.5951128457491992</c:v>
                </c:pt>
                <c:pt idx="79">
                  <c:v>1.4047883304265034</c:v>
                </c:pt>
                <c:pt idx="80">
                  <c:v>1.1412854478201748</c:v>
                </c:pt>
                <c:pt idx="81">
                  <c:v>0.97610691995711829</c:v>
                </c:pt>
                <c:pt idx="82">
                  <c:v>1.1954704602088135</c:v>
                </c:pt>
                <c:pt idx="83">
                  <c:v>1.3881001955959444</c:v>
                </c:pt>
                <c:pt idx="84">
                  <c:v>1.4054054054054039</c:v>
                </c:pt>
                <c:pt idx="85">
                  <c:v>1.0939820528374424</c:v>
                </c:pt>
                <c:pt idx="86">
                  <c:v>1.3897034182305612</c:v>
                </c:pt>
                <c:pt idx="87">
                  <c:v>1.6731138157687719</c:v>
                </c:pt>
                <c:pt idx="88">
                  <c:v>1.7661662878034035</c:v>
                </c:pt>
                <c:pt idx="89">
                  <c:v>1.65145861423808</c:v>
                </c:pt>
                <c:pt idx="90">
                  <c:v>1.6692416903290501</c:v>
                </c:pt>
                <c:pt idx="91">
                  <c:v>1.5062438759980898</c:v>
                </c:pt>
                <c:pt idx="92">
                  <c:v>1.4972493123280795</c:v>
                </c:pt>
                <c:pt idx="93">
                  <c:v>1.3329448612426313</c:v>
                </c:pt>
                <c:pt idx="94">
                  <c:v>1.0857594081831992</c:v>
                </c:pt>
                <c:pt idx="95">
                  <c:v>0.73225880058912929</c:v>
                </c:pt>
                <c:pt idx="96">
                  <c:v>4.1401867224203574E-2</c:v>
                </c:pt>
                <c:pt idx="97">
                  <c:v>0.17070142768467439</c:v>
                </c:pt>
                <c:pt idx="98">
                  <c:v>0.19934927438929695</c:v>
                </c:pt>
                <c:pt idx="99">
                  <c:v>0.11032406404982041</c:v>
                </c:pt>
                <c:pt idx="100">
                  <c:v>0.18528621573490958</c:v>
                </c:pt>
                <c:pt idx="101">
                  <c:v>0.27042867572209106</c:v>
                </c:pt>
                <c:pt idx="102">
                  <c:v>0.21973282952223369</c:v>
                </c:pt>
                <c:pt idx="103">
                  <c:v>0.23927130079379524</c:v>
                </c:pt>
                <c:pt idx="104">
                  <c:v>6.5699649944059996E-2</c:v>
                </c:pt>
                <c:pt idx="105">
                  <c:v>9.5498233796109749E-2</c:v>
                </c:pt>
                <c:pt idx="106">
                  <c:v>0.2538775426298423</c:v>
                </c:pt>
                <c:pt idx="107">
                  <c:v>0.34596375617792269</c:v>
                </c:pt>
                <c:pt idx="108">
                  <c:v>0.87114863326918579</c:v>
                </c:pt>
                <c:pt idx="109">
                  <c:v>0.64033049315774881</c:v>
                </c:pt>
                <c:pt idx="110">
                  <c:v>0.68551047336302806</c:v>
                </c:pt>
                <c:pt idx="111">
                  <c:v>0.92590685315261601</c:v>
                </c:pt>
                <c:pt idx="112">
                  <c:v>0.84868535966382164</c:v>
                </c:pt>
                <c:pt idx="113">
                  <c:v>0.82960744903400208</c:v>
                </c:pt>
                <c:pt idx="114">
                  <c:v>0.75508426822395858</c:v>
                </c:pt>
                <c:pt idx="115">
                  <c:v>0.88821046592632513</c:v>
                </c:pt>
                <c:pt idx="116">
                  <c:v>1.2197749212634703</c:v>
                </c:pt>
                <c:pt idx="117">
                  <c:v>1.4270032930845133</c:v>
                </c:pt>
                <c:pt idx="118">
                  <c:v>1.3974040886628798</c:v>
                </c:pt>
                <c:pt idx="119">
                  <c:v>1.6571581021178736</c:v>
                </c:pt>
                <c:pt idx="120">
                  <c:v>2.0052104701731337</c:v>
                </c:pt>
                <c:pt idx="121">
                  <c:v>2.1971368464261949</c:v>
                </c:pt>
                <c:pt idx="122">
                  <c:v>1.90636102095768</c:v>
                </c:pt>
                <c:pt idx="123">
                  <c:v>1.7674731868602853</c:v>
                </c:pt>
                <c:pt idx="124">
                  <c:v>1.5577720497590459</c:v>
                </c:pt>
                <c:pt idx="125">
                  <c:v>1.4655479277904933</c:v>
                </c:pt>
                <c:pt idx="126">
                  <c:v>1.4856317748266239</c:v>
                </c:pt>
                <c:pt idx="127">
                  <c:v>1.5719087318108447</c:v>
                </c:pt>
                <c:pt idx="128">
                  <c:v>1.7574443070561379</c:v>
                </c:pt>
                <c:pt idx="129">
                  <c:v>1.6820407007323006</c:v>
                </c:pt>
                <c:pt idx="130">
                  <c:v>1.793712904824017</c:v>
                </c:pt>
                <c:pt idx="131">
                  <c:v>1.7664099484208295</c:v>
                </c:pt>
                <c:pt idx="132">
                  <c:v>1.7576494957315711</c:v>
                </c:pt>
                <c:pt idx="133">
                  <c:v>1.8376076958608623</c:v>
                </c:pt>
                <c:pt idx="134">
                  <c:v>1.9982920580700301</c:v>
                </c:pt>
                <c:pt idx="135">
                  <c:v>2.0466282276259826</c:v>
                </c:pt>
                <c:pt idx="136">
                  <c:v>2.2662065367869828</c:v>
                </c:pt>
                <c:pt idx="137">
                  <c:v>2.2683078403464014</c:v>
                </c:pt>
                <c:pt idx="138">
                  <c:v>2.3386070559001264</c:v>
                </c:pt>
                <c:pt idx="139">
                  <c:v>2.1804112889519804</c:v>
                </c:pt>
                <c:pt idx="140">
                  <c:v>2.0099601593625502</c:v>
                </c:pt>
                <c:pt idx="141">
                  <c:v>2.0530980493579025</c:v>
                </c:pt>
                <c:pt idx="142">
                  <c:v>1.9418922274646122</c:v>
                </c:pt>
                <c:pt idx="143">
                  <c:v>1.8646908878110666</c:v>
                </c:pt>
                <c:pt idx="144">
                  <c:v>1.4970503661103376</c:v>
                </c:pt>
                <c:pt idx="145">
                  <c:v>1.4258105229943974</c:v>
                </c:pt>
                <c:pt idx="146">
                  <c:v>1.5090027973681066</c:v>
                </c:pt>
                <c:pt idx="147">
                  <c:v>1.5771475738458716</c:v>
                </c:pt>
                <c:pt idx="148">
                  <c:v>1.4567249683640531</c:v>
                </c:pt>
                <c:pt idx="149">
                  <c:v>1.4113634358858733</c:v>
                </c:pt>
                <c:pt idx="150">
                  <c:v>1.4402224463221003</c:v>
                </c:pt>
                <c:pt idx="151">
                  <c:v>1.4216108328115244</c:v>
                </c:pt>
                <c:pt idx="152">
                  <c:v>1.3044582007069054</c:v>
                </c:pt>
                <c:pt idx="153">
                  <c:v>1.3314489010185679</c:v>
                </c:pt>
                <c:pt idx="154">
                  <c:v>1.3319692097827189</c:v>
                </c:pt>
                <c:pt idx="155">
                  <c:v>1.5394202588095571</c:v>
                </c:pt>
                <c:pt idx="156">
                  <c:v>1.6979184921237609</c:v>
                </c:pt>
                <c:pt idx="157">
                  <c:v>1.6420057941708379</c:v>
                </c:pt>
                <c:pt idx="158">
                  <c:v>1.1469492314857963</c:v>
                </c:pt>
                <c:pt idx="159">
                  <c:v>0.41114045525341864</c:v>
                </c:pt>
                <c:pt idx="160">
                  <c:v>0.44862993831338216</c:v>
                </c:pt>
                <c:pt idx="161">
                  <c:v>0.70552532642627652</c:v>
                </c:pt>
                <c:pt idx="162">
                  <c:v>0.90050961315727807</c:v>
                </c:pt>
                <c:pt idx="163">
                  <c:v>1.1653370119910076</c:v>
                </c:pt>
                <c:pt idx="164">
                  <c:v>1.2471808315823938</c:v>
                </c:pt>
                <c:pt idx="165">
                  <c:v>1.11868873904637</c:v>
                </c:pt>
                <c:pt idx="166">
                  <c:v>1.1538794388299689</c:v>
                </c:pt>
                <c:pt idx="167">
                  <c:v>1.3664870255652914</c:v>
                </c:pt>
                <c:pt idx="168">
                  <c:v>1.6150031591644467</c:v>
                </c:pt>
                <c:pt idx="169">
                  <c:v>1.8852043500301323</c:v>
                </c:pt>
                <c:pt idx="170">
                  <c:v>2.7130221224505489</c:v>
                </c:pt>
                <c:pt idx="171">
                  <c:v>3.7246136652664839</c:v>
                </c:pt>
                <c:pt idx="172">
                  <c:v>4.1553566272018418</c:v>
                </c:pt>
                <c:pt idx="173">
                  <c:v>4.3724028061689628</c:v>
                </c:pt>
                <c:pt idx="174">
                  <c:v>4.5331496733339112</c:v>
                </c:pt>
                <c:pt idx="175">
                  <c:v>4.6448426131649914</c:v>
                </c:pt>
                <c:pt idx="176">
                  <c:v>4.8054222831467532</c:v>
                </c:pt>
                <c:pt idx="177">
                  <c:v>5.4069479852364948</c:v>
                </c:pt>
                <c:pt idx="178">
                  <c:v>5.9859121457836224</c:v>
                </c:pt>
                <c:pt idx="179">
                  <c:v>6.1802908038256712</c:v>
                </c:pt>
                <c:pt idx="180">
                  <c:v>6.2970464930048493</c:v>
                </c:pt>
                <c:pt idx="181">
                  <c:v>6.5470043746831541</c:v>
                </c:pt>
                <c:pt idx="182">
                  <c:v>6.8929445388825537</c:v>
                </c:pt>
                <c:pt idx="183">
                  <c:v>6.619791569913243</c:v>
                </c:pt>
                <c:pt idx="184">
                  <c:v>6.6899553633313973</c:v>
                </c:pt>
                <c:pt idx="185">
                  <c:v>7.1169141648659915</c:v>
                </c:pt>
                <c:pt idx="186">
                  <c:v>6.616947291361635</c:v>
                </c:pt>
                <c:pt idx="187">
                  <c:v>6.5154000364497957</c:v>
                </c:pt>
                <c:pt idx="188">
                  <c:v>6.5560964976020832</c:v>
                </c:pt>
                <c:pt idx="189">
                  <c:v>6.3479171178976168</c:v>
                </c:pt>
                <c:pt idx="190">
                  <c:v>5.9285701472724988</c:v>
                </c:pt>
                <c:pt idx="191">
                  <c:v>5.441910192444765</c:v>
                </c:pt>
                <c:pt idx="192">
                  <c:v>5.4790878231660329</c:v>
                </c:pt>
                <c:pt idx="193">
                  <c:v>5.1896102065271021</c:v>
                </c:pt>
                <c:pt idx="194">
                  <c:v>4.4422697167222998</c:v>
                </c:pt>
                <c:pt idx="195">
                  <c:v>4.4464190819677833</c:v>
                </c:pt>
                <c:pt idx="196">
                  <c:v>3.9620255357483138</c:v>
                </c:pt>
                <c:pt idx="197">
                  <c:v>3.1984205330700881</c:v>
                </c:pt>
                <c:pt idx="198">
                  <c:v>3.3147084824608912</c:v>
                </c:pt>
                <c:pt idx="199">
                  <c:v>3.3475917529301022</c:v>
                </c:pt>
                <c:pt idx="200">
                  <c:v>3.369589307329051</c:v>
                </c:pt>
                <c:pt idx="201">
                  <c:v>2.9505609205546444</c:v>
                </c:pt>
                <c:pt idx="202">
                  <c:v>2.712016527806004</c:v>
                </c:pt>
                <c:pt idx="203">
                  <c:v>2.6219285497008773</c:v>
                </c:pt>
                <c:pt idx="204">
                  <c:v>2.4022989471561527</c:v>
                </c:pt>
              </c:numCache>
            </c:numRef>
          </c:val>
          <c:smooth val="0"/>
          <c:extLst>
            <c:ext xmlns:c16="http://schemas.microsoft.com/office/drawing/2014/chart" uri="{C3380CC4-5D6E-409C-BE32-E72D297353CC}">
              <c16:uniqueId val="{00000002-59E4-43EB-ADC3-E98D72E57396}"/>
            </c:ext>
          </c:extLst>
        </c:ser>
        <c:ser>
          <c:idx val="0"/>
          <c:order val="1"/>
          <c:tx>
            <c:v>U.S. headline CPI</c:v>
          </c:tx>
          <c:spPr>
            <a:ln w="28575">
              <a:solidFill>
                <a:schemeClr val="tx1"/>
              </a:solidFill>
            </a:ln>
          </c:spPr>
          <c:marker>
            <c:symbol val="none"/>
          </c:marker>
          <c:dLbls>
            <c:dLbl>
              <c:idx val="204"/>
              <c:layout>
                <c:manualLayout>
                  <c:x val="-2.93040293040293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E4-43EB-ADC3-E98D72E57396}"/>
                </c:ext>
              </c:extLst>
            </c:dLbl>
            <c:numFmt formatCode="#,##0.0" sourceLinked="0"/>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(Headline)'!$F$88:$F$292</c:f>
              <c:numCache>
                <c:formatCode>General</c:formatCode>
                <c:ptCount val="205"/>
                <c:pt idx="0">
                  <c:v>2.0757651781234827</c:v>
                </c:pt>
                <c:pt idx="1">
                  <c:v>2.4202607823470643</c:v>
                </c:pt>
                <c:pt idx="2">
                  <c:v>2.7981972959439658</c:v>
                </c:pt>
                <c:pt idx="3">
                  <c:v>2.5929247633283872</c:v>
                </c:pt>
                <c:pt idx="4">
                  <c:v>2.7098857426726339</c:v>
                </c:pt>
                <c:pt idx="5">
                  <c:v>2.6927651139742763</c:v>
                </c:pt>
                <c:pt idx="6">
                  <c:v>2.3178905864958486</c:v>
                </c:pt>
                <c:pt idx="7">
                  <c:v>1.8974484789009269</c:v>
                </c:pt>
                <c:pt idx="8">
                  <c:v>2.8338264299803022</c:v>
                </c:pt>
                <c:pt idx="9">
                  <c:v>3.6106983655275058</c:v>
                </c:pt>
                <c:pt idx="10">
                  <c:v>4.3732673267326936</c:v>
                </c:pt>
                <c:pt idx="11">
                  <c:v>4.1088133924175612</c:v>
                </c:pt>
                <c:pt idx="12">
                  <c:v>4.2946956551659845</c:v>
                </c:pt>
                <c:pt idx="13">
                  <c:v>4.1429592706119767</c:v>
                </c:pt>
                <c:pt idx="14">
                  <c:v>3.974903550134441</c:v>
                </c:pt>
                <c:pt idx="15">
                  <c:v>3.903760975988805</c:v>
                </c:pt>
                <c:pt idx="16">
                  <c:v>4.0884138231239735</c:v>
                </c:pt>
                <c:pt idx="17">
                  <c:v>4.9359661059478297</c:v>
                </c:pt>
                <c:pt idx="18">
                  <c:v>5.4975120783418108</c:v>
                </c:pt>
                <c:pt idx="19">
                  <c:v>5.3080171620912111</c:v>
                </c:pt>
                <c:pt idx="20">
                  <c:v>4.953319875136037</c:v>
                </c:pt>
                <c:pt idx="21">
                  <c:v>3.731057889956479</c:v>
                </c:pt>
                <c:pt idx="22">
                  <c:v>1.0999174706167032</c:v>
                </c:pt>
                <c:pt idx="23">
                  <c:v>-2.2228002553849609E-2</c:v>
                </c:pt>
                <c:pt idx="24">
                  <c:v>-0.11358601902214471</c:v>
                </c:pt>
                <c:pt idx="25">
                  <c:v>8.4631406715131238E-3</c:v>
                </c:pt>
                <c:pt idx="26">
                  <c:v>-0.44647876766236216</c:v>
                </c:pt>
                <c:pt idx="27">
                  <c:v>-0.57632442437668896</c:v>
                </c:pt>
                <c:pt idx="28">
                  <c:v>-1.0157614958551811</c:v>
                </c:pt>
                <c:pt idx="29">
                  <c:v>-1.2291746182109144</c:v>
                </c:pt>
                <c:pt idx="30">
                  <c:v>-1.9587610037622956</c:v>
                </c:pt>
                <c:pt idx="31">
                  <c:v>-1.4838355663267777</c:v>
                </c:pt>
                <c:pt idx="32">
                  <c:v>-1.377942862886478</c:v>
                </c:pt>
                <c:pt idx="33">
                  <c:v>-0.2239682942003598</c:v>
                </c:pt>
                <c:pt idx="34">
                  <c:v>1.9145871744708503</c:v>
                </c:pt>
                <c:pt idx="35">
                  <c:v>2.8141231232082835</c:v>
                </c:pt>
                <c:pt idx="36">
                  <c:v>2.6211113889766713</c:v>
                </c:pt>
                <c:pt idx="37">
                  <c:v>2.1513363578664841</c:v>
                </c:pt>
                <c:pt idx="38">
                  <c:v>2.2861714393279295</c:v>
                </c:pt>
                <c:pt idx="39">
                  <c:v>2.2067707525304048</c:v>
                </c:pt>
                <c:pt idx="40">
                  <c:v>2.0035489292185527</c:v>
                </c:pt>
                <c:pt idx="41">
                  <c:v>1.1215605940685933</c:v>
                </c:pt>
                <c:pt idx="42">
                  <c:v>1.3407784804820764</c:v>
                </c:pt>
                <c:pt idx="43">
                  <c:v>1.1501775395112328</c:v>
                </c:pt>
                <c:pt idx="44">
                  <c:v>1.1183122472331815</c:v>
                </c:pt>
                <c:pt idx="45">
                  <c:v>1.1666951489314725</c:v>
                </c:pt>
                <c:pt idx="46">
                  <c:v>1.0845447766003877</c:v>
                </c:pt>
                <c:pt idx="47">
                  <c:v>1.4377930222179758</c:v>
                </c:pt>
                <c:pt idx="48">
                  <c:v>1.700783491502998</c:v>
                </c:pt>
                <c:pt idx="49">
                  <c:v>2.1248981733331784</c:v>
                </c:pt>
                <c:pt idx="50">
                  <c:v>2.6192415103541586</c:v>
                </c:pt>
                <c:pt idx="51">
                  <c:v>3.0772344447868867</c:v>
                </c:pt>
                <c:pt idx="52">
                  <c:v>3.4589718808965575</c:v>
                </c:pt>
                <c:pt idx="53">
                  <c:v>3.5023181506361074</c:v>
                </c:pt>
                <c:pt idx="54">
                  <c:v>3.5798809769996396</c:v>
                </c:pt>
                <c:pt idx="55">
                  <c:v>3.7549960307080767</c:v>
                </c:pt>
                <c:pt idx="56">
                  <c:v>3.8126216928186869</c:v>
                </c:pt>
                <c:pt idx="57">
                  <c:v>3.5222681306640466</c:v>
                </c:pt>
                <c:pt idx="58">
                  <c:v>3.4514322145817364</c:v>
                </c:pt>
                <c:pt idx="59">
                  <c:v>3.0620668384193688</c:v>
                </c:pt>
                <c:pt idx="60">
                  <c:v>3.0087663379854996</c:v>
                </c:pt>
                <c:pt idx="61">
                  <c:v>2.89817844234737</c:v>
                </c:pt>
                <c:pt idx="62">
                  <c:v>2.5828752813320817</c:v>
                </c:pt>
                <c:pt idx="63">
                  <c:v>2.2731633741348385</c:v>
                </c:pt>
                <c:pt idx="64">
                  <c:v>1.7379429374660318</c:v>
                </c:pt>
                <c:pt idx="65">
                  <c:v>1.653870448297581</c:v>
                </c:pt>
                <c:pt idx="66">
                  <c:v>1.4175114798464561</c:v>
                </c:pt>
                <c:pt idx="67">
                  <c:v>1.6859349154821206</c:v>
                </c:pt>
                <c:pt idx="68">
                  <c:v>1.9497168982819482</c:v>
                </c:pt>
                <c:pt idx="69">
                  <c:v>2.1556780595369287</c:v>
                </c:pt>
                <c:pt idx="70">
                  <c:v>1.796019703392602</c:v>
                </c:pt>
                <c:pt idx="71">
                  <c:v>1.7595049796895392</c:v>
                </c:pt>
                <c:pt idx="72">
                  <c:v>1.6840617620982914</c:v>
                </c:pt>
                <c:pt idx="73">
                  <c:v>2.0181404902574775</c:v>
                </c:pt>
                <c:pt idx="74">
                  <c:v>1.5187472411246128</c:v>
                </c:pt>
                <c:pt idx="75">
                  <c:v>1.138808047576874</c:v>
                </c:pt>
                <c:pt idx="76">
                  <c:v>1.3903888279197172</c:v>
                </c:pt>
                <c:pt idx="77">
                  <c:v>1.7157935271569036</c:v>
                </c:pt>
                <c:pt idx="78">
                  <c:v>1.8854718054158528</c:v>
                </c:pt>
                <c:pt idx="79">
                  <c:v>1.5388094886003008</c:v>
                </c:pt>
                <c:pt idx="80">
                  <c:v>1.0947341081748416</c:v>
                </c:pt>
                <c:pt idx="81">
                  <c:v>0.87679914349116772</c:v>
                </c:pt>
                <c:pt idx="82">
                  <c:v>1.2328701961954791</c:v>
                </c:pt>
                <c:pt idx="83">
                  <c:v>1.5128383667573881</c:v>
                </c:pt>
                <c:pt idx="84">
                  <c:v>1.5577587955749435</c:v>
                </c:pt>
                <c:pt idx="85">
                  <c:v>1.1204746347725205</c:v>
                </c:pt>
                <c:pt idx="86">
                  <c:v>1.6126949139408489</c:v>
                </c:pt>
                <c:pt idx="87">
                  <c:v>2.0151253036061911</c:v>
                </c:pt>
                <c:pt idx="88">
                  <c:v>2.1669476870798512</c:v>
                </c:pt>
                <c:pt idx="89">
                  <c:v>2.0589816945944421</c:v>
                </c:pt>
                <c:pt idx="90">
                  <c:v>1.9742378703305978</c:v>
                </c:pt>
                <c:pt idx="91">
                  <c:v>1.7150983482969138</c:v>
                </c:pt>
                <c:pt idx="92">
                  <c:v>1.6840509711232061</c:v>
                </c:pt>
                <c:pt idx="93">
                  <c:v>1.6095417021513128</c:v>
                </c:pt>
                <c:pt idx="94">
                  <c:v>1.231524989320782</c:v>
                </c:pt>
                <c:pt idx="95">
                  <c:v>0.6531213919622938</c:v>
                </c:pt>
                <c:pt idx="96">
                  <c:v>-0.22993097820545283</c:v>
                </c:pt>
                <c:pt idx="97">
                  <c:v>-8.7031462935223486E-2</c:v>
                </c:pt>
                <c:pt idx="98">
                  <c:v>-2.2031284423924741E-2</c:v>
                </c:pt>
                <c:pt idx="99">
                  <c:v>-0.10403098939394585</c:v>
                </c:pt>
                <c:pt idx="100">
                  <c:v>3.5033218244252672E-2</c:v>
                </c:pt>
                <c:pt idx="101">
                  <c:v>0.17957180975501782</c:v>
                </c:pt>
                <c:pt idx="102">
                  <c:v>0.22568611104090652</c:v>
                </c:pt>
                <c:pt idx="103">
                  <c:v>0.24130379853445375</c:v>
                </c:pt>
                <c:pt idx="104">
                  <c:v>8.8429616341351557E-3</c:v>
                </c:pt>
                <c:pt idx="105">
                  <c:v>0.12761656067047228</c:v>
                </c:pt>
                <c:pt idx="106">
                  <c:v>0.43631821691846567</c:v>
                </c:pt>
                <c:pt idx="107">
                  <c:v>0.63872475153645347</c:v>
                </c:pt>
                <c:pt idx="108">
                  <c:v>1.237502502694358</c:v>
                </c:pt>
                <c:pt idx="109">
                  <c:v>0.84727757901262613</c:v>
                </c:pt>
                <c:pt idx="110">
                  <c:v>0.89161609655217322</c:v>
                </c:pt>
                <c:pt idx="111">
                  <c:v>1.1726257503534294</c:v>
                </c:pt>
                <c:pt idx="112">
                  <c:v>1.0784764621245866</c:v>
                </c:pt>
                <c:pt idx="113">
                  <c:v>1.079286534795916</c:v>
                </c:pt>
                <c:pt idx="114">
                  <c:v>0.86836334305181073</c:v>
                </c:pt>
                <c:pt idx="115">
                  <c:v>1.0553158595656558</c:v>
                </c:pt>
                <c:pt idx="116">
                  <c:v>1.548644620165202</c:v>
                </c:pt>
                <c:pt idx="117">
                  <c:v>1.68592496624363</c:v>
                </c:pt>
                <c:pt idx="118">
                  <c:v>1.6843334719788772</c:v>
                </c:pt>
                <c:pt idx="119">
                  <c:v>2.0507989115119303</c:v>
                </c:pt>
                <c:pt idx="120">
                  <c:v>2.5103933482570757</c:v>
                </c:pt>
                <c:pt idx="121">
                  <c:v>2.8103616813293755</c:v>
                </c:pt>
                <c:pt idx="122">
                  <c:v>2.4411962365590849</c:v>
                </c:pt>
                <c:pt idx="123">
                  <c:v>2.1762234719153697</c:v>
                </c:pt>
                <c:pt idx="124">
                  <c:v>1.8563431667619457</c:v>
                </c:pt>
                <c:pt idx="125">
                  <c:v>1.6405658099590628</c:v>
                </c:pt>
                <c:pt idx="126">
                  <c:v>1.72510735065655</c:v>
                </c:pt>
                <c:pt idx="127">
                  <c:v>1.9281215572969204</c:v>
                </c:pt>
                <c:pt idx="128">
                  <c:v>2.1805652303711449</c:v>
                </c:pt>
                <c:pt idx="129">
                  <c:v>2.0207577531324286</c:v>
                </c:pt>
                <c:pt idx="130">
                  <c:v>2.1724938642955145</c:v>
                </c:pt>
                <c:pt idx="131">
                  <c:v>2.1299307195522443</c:v>
                </c:pt>
                <c:pt idx="132">
                  <c:v>2.1513188680639259</c:v>
                </c:pt>
                <c:pt idx="133">
                  <c:v>2.2634689310918286</c:v>
                </c:pt>
                <c:pt idx="134">
                  <c:v>2.33094976464993</c:v>
                </c:pt>
                <c:pt idx="135">
                  <c:v>2.4709963021052954</c:v>
                </c:pt>
                <c:pt idx="136">
                  <c:v>2.7819216078424698</c:v>
                </c:pt>
                <c:pt idx="137">
                  <c:v>2.80755069359402</c:v>
                </c:pt>
                <c:pt idx="138">
                  <c:v>2.8541247855619076</c:v>
                </c:pt>
                <c:pt idx="139">
                  <c:v>2.6429238568742788</c:v>
                </c:pt>
                <c:pt idx="140">
                  <c:v>2.3320551058088128</c:v>
                </c:pt>
                <c:pt idx="141">
                  <c:v>2.4920324702180556</c:v>
                </c:pt>
                <c:pt idx="142">
                  <c:v>2.1473285776678024</c:v>
                </c:pt>
                <c:pt idx="143">
                  <c:v>2.0023809043400984</c:v>
                </c:pt>
                <c:pt idx="144">
                  <c:v>1.4875893578291097</c:v>
                </c:pt>
                <c:pt idx="145">
                  <c:v>1.5188615351321912</c:v>
                </c:pt>
                <c:pt idx="146">
                  <c:v>1.883186351306382</c:v>
                </c:pt>
                <c:pt idx="147">
                  <c:v>2.0005834702090213</c:v>
                </c:pt>
                <c:pt idx="148">
                  <c:v>1.7959105553606149</c:v>
                </c:pt>
                <c:pt idx="149">
                  <c:v>1.6711948943900476</c:v>
                </c:pt>
                <c:pt idx="150">
                  <c:v>1.8263313350370671</c:v>
                </c:pt>
                <c:pt idx="151">
                  <c:v>1.7376412106666266</c:v>
                </c:pt>
                <c:pt idx="152">
                  <c:v>1.6844977040391662</c:v>
                </c:pt>
                <c:pt idx="153">
                  <c:v>1.7339736996186343</c:v>
                </c:pt>
                <c:pt idx="154">
                  <c:v>2.092290394862883</c:v>
                </c:pt>
                <c:pt idx="155">
                  <c:v>2.3195274699624364</c:v>
                </c:pt>
                <c:pt idx="156">
                  <c:v>2.5122643638566258</c:v>
                </c:pt>
                <c:pt idx="157">
                  <c:v>2.3397376430508214</c:v>
                </c:pt>
                <c:pt idx="158">
                  <c:v>1.5231420852062718</c:v>
                </c:pt>
                <c:pt idx="159">
                  <c:v>0.34987638745771682</c:v>
                </c:pt>
                <c:pt idx="160">
                  <c:v>0.21621960391076217</c:v>
                </c:pt>
                <c:pt idx="161">
                  <c:v>0.70176675953028356</c:v>
                </c:pt>
                <c:pt idx="162">
                  <c:v>1.0187566946309949</c:v>
                </c:pt>
                <c:pt idx="163">
                  <c:v>1.3005983533565477</c:v>
                </c:pt>
                <c:pt idx="164">
                  <c:v>1.3730842725110119</c:v>
                </c:pt>
                <c:pt idx="165">
                  <c:v>1.2031654060780614</c:v>
                </c:pt>
                <c:pt idx="166">
                  <c:v>1.1695407536092448</c:v>
                </c:pt>
                <c:pt idx="167">
                  <c:v>1.3049530216912175</c:v>
                </c:pt>
                <c:pt idx="168">
                  <c:v>1.3951009246599178</c:v>
                </c:pt>
                <c:pt idx="169">
                  <c:v>1.6729284154818722</c:v>
                </c:pt>
                <c:pt idx="170">
                  <c:v>2.6186325779585937</c:v>
                </c:pt>
                <c:pt idx="171">
                  <c:v>4.1487392923795587</c:v>
                </c:pt>
                <c:pt idx="172">
                  <c:v>4.9263625277508583</c:v>
                </c:pt>
                <c:pt idx="173">
                  <c:v>5.3150923721031642</c:v>
                </c:pt>
                <c:pt idx="174">
                  <c:v>5.2575771647937026</c:v>
                </c:pt>
                <c:pt idx="175">
                  <c:v>5.1753121072153112</c:v>
                </c:pt>
                <c:pt idx="176">
                  <c:v>5.3610103442572186</c:v>
                </c:pt>
                <c:pt idx="177">
                  <c:v>6.2190440693336138</c:v>
                </c:pt>
                <c:pt idx="178">
                  <c:v>6.8625309032369683</c:v>
                </c:pt>
                <c:pt idx="179">
                  <c:v>7.1765805996069254</c:v>
                </c:pt>
                <c:pt idx="180">
                  <c:v>7.5697666445730203</c:v>
                </c:pt>
                <c:pt idx="181">
                  <c:v>7.9489193157374078</c:v>
                </c:pt>
                <c:pt idx="182">
                  <c:v>8.5474312030501292</c:v>
                </c:pt>
                <c:pt idx="183">
                  <c:v>8.251859404990487</c:v>
                </c:pt>
                <c:pt idx="184">
                  <c:v>8.5329965878444245</c:v>
                </c:pt>
                <c:pt idx="185">
                  <c:v>8.9897437413177173</c:v>
                </c:pt>
                <c:pt idx="186">
                  <c:v>8.4498187460017729</c:v>
                </c:pt>
                <c:pt idx="187">
                  <c:v>8.2188064768008182</c:v>
                </c:pt>
                <c:pt idx="188">
                  <c:v>8.1982715499458241</c:v>
                </c:pt>
                <c:pt idx="189">
                  <c:v>7.7519407887597618</c:v>
                </c:pt>
                <c:pt idx="190">
                  <c:v>7.1194659952152515</c:v>
                </c:pt>
                <c:pt idx="191">
                  <c:v>6.4114982479132134</c:v>
                </c:pt>
                <c:pt idx="192">
                  <c:v>6.3621233046496339</c:v>
                </c:pt>
                <c:pt idx="193">
                  <c:v>5.9655226949233162</c:v>
                </c:pt>
                <c:pt idx="194">
                  <c:v>4.9350902268451753</c:v>
                </c:pt>
                <c:pt idx="195">
                  <c:v>4.9410591347951849</c:v>
                </c:pt>
                <c:pt idx="196">
                  <c:v>4.1206895959967289</c:v>
                </c:pt>
                <c:pt idx="197">
                  <c:v>3.0532617391422487</c:v>
                </c:pt>
                <c:pt idx="198">
                  <c:v>3.2717805117009369</c:v>
                </c:pt>
                <c:pt idx="199">
                  <c:v>3.7187213126970948</c:v>
                </c:pt>
                <c:pt idx="200">
                  <c:v>3.6940551594278155</c:v>
                </c:pt>
                <c:pt idx="201">
                  <c:v>3.2457874929078177</c:v>
                </c:pt>
                <c:pt idx="202">
                  <c:v>3.1394819319064493</c:v>
                </c:pt>
                <c:pt idx="203">
                  <c:v>3.3231597124613592</c:v>
                </c:pt>
                <c:pt idx="204">
                  <c:v>3.1059809026621599</c:v>
                </c:pt>
              </c:numCache>
            </c:numRef>
          </c:val>
          <c:smooth val="0"/>
          <c:extLst>
            <c:ext xmlns:c16="http://schemas.microsoft.com/office/drawing/2014/chart" uri="{C3380CC4-5D6E-409C-BE32-E72D297353CC}">
              <c16:uniqueId val="{00000004-59E4-43EB-ADC3-E98D72E57396}"/>
            </c:ext>
          </c:extLst>
        </c:ser>
        <c:ser>
          <c:idx val="1"/>
          <c:order val="2"/>
          <c:tx>
            <c:v>Advanced (ex. U.S.) headline CPI</c:v>
          </c:tx>
          <c:spPr>
            <a:ln w="28575">
              <a:solidFill>
                <a:schemeClr val="accent1"/>
              </a:solidFill>
            </a:ln>
          </c:spPr>
          <c:marker>
            <c:symbol val="none"/>
          </c:marker>
          <c:dLbls>
            <c:dLbl>
              <c:idx val="204"/>
              <c:layout>
                <c:manualLayout>
                  <c:x val="-2.9304029304029304E-3"/>
                  <c:y val="6.05143721633880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E4-43EB-ADC3-E98D72E57396}"/>
                </c:ext>
              </c:extLst>
            </c:dLbl>
            <c:numFmt formatCode="#,##0.0" sourceLinked="0"/>
            <c:spPr>
              <a:noFill/>
              <a:ln>
                <a:noFill/>
              </a:ln>
              <a:effectLst/>
            </c:spPr>
            <c:txPr>
              <a:bodyPr wrap="square" lIns="38100" tIns="19050" rIns="38100" bIns="19050" anchor="ctr">
                <a:spAutoFit/>
              </a:bodyPr>
              <a:lstStyle/>
              <a:p>
                <a:pPr>
                  <a:defRPr sz="1100">
                    <a:solidFill>
                      <a:schemeClr val="accent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(Headline)'!$E$88:$E$292</c:f>
              <c:numCache>
                <c:formatCode>General</c:formatCode>
                <c:ptCount val="205"/>
                <c:pt idx="0">
                  <c:v>1.2805184851370142</c:v>
                </c:pt>
                <c:pt idx="1">
                  <c:v>1.6004753075747893</c:v>
                </c:pt>
                <c:pt idx="2">
                  <c:v>1.83876693112738</c:v>
                </c:pt>
                <c:pt idx="3">
                  <c:v>1.7292551158438181</c:v>
                </c:pt>
                <c:pt idx="4">
                  <c:v>1.5948097884572749</c:v>
                </c:pt>
                <c:pt idx="5">
                  <c:v>1.6091886786630307</c:v>
                </c:pt>
                <c:pt idx="6">
                  <c:v>1.6153160939443696</c:v>
                </c:pt>
                <c:pt idx="7">
                  <c:v>1.3950516220067335</c:v>
                </c:pt>
                <c:pt idx="8">
                  <c:v>1.867769012455254</c:v>
                </c:pt>
                <c:pt idx="9">
                  <c:v>2.1360262353888211</c:v>
                </c:pt>
                <c:pt idx="10">
                  <c:v>2.4405615970780663</c:v>
                </c:pt>
                <c:pt idx="11">
                  <c:v>2.3945667431013495</c:v>
                </c:pt>
                <c:pt idx="12">
                  <c:v>2.3865220974254751</c:v>
                </c:pt>
                <c:pt idx="13">
                  <c:v>2.2750767384451969</c:v>
                </c:pt>
                <c:pt idx="14">
                  <c:v>2.2177547552600516</c:v>
                </c:pt>
                <c:pt idx="15">
                  <c:v>2.2640682161312298</c:v>
                </c:pt>
                <c:pt idx="16">
                  <c:v>2.7686648661781637</c:v>
                </c:pt>
                <c:pt idx="17">
                  <c:v>3.4247429141856607</c:v>
                </c:pt>
                <c:pt idx="18">
                  <c:v>3.6674687959728018</c:v>
                </c:pt>
                <c:pt idx="19">
                  <c:v>3.5655579694446269</c:v>
                </c:pt>
                <c:pt idx="20">
                  <c:v>3.4984268053964471</c:v>
                </c:pt>
                <c:pt idx="21">
                  <c:v>2.894217043015328</c:v>
                </c:pt>
                <c:pt idx="22">
                  <c:v>2.1289478252930887</c:v>
                </c:pt>
                <c:pt idx="23">
                  <c:v>1.4792391974685439</c:v>
                </c:pt>
                <c:pt idx="24">
                  <c:v>1.2688997018057617</c:v>
                </c:pt>
                <c:pt idx="25">
                  <c:v>1.3646270433277072</c:v>
                </c:pt>
                <c:pt idx="26">
                  <c:v>1.0625165479632179</c:v>
                </c:pt>
                <c:pt idx="27">
                  <c:v>0.71825406027739158</c:v>
                </c:pt>
                <c:pt idx="28">
                  <c:v>0.29189262502496427</c:v>
                </c:pt>
                <c:pt idx="29">
                  <c:v>-0.13280628200690037</c:v>
                </c:pt>
                <c:pt idx="30">
                  <c:v>-0.65081765050622409</c:v>
                </c:pt>
                <c:pt idx="31">
                  <c:v>-0.36538047503738885</c:v>
                </c:pt>
                <c:pt idx="32">
                  <c:v>-0.51657948590493852</c:v>
                </c:pt>
                <c:pt idx="33">
                  <c:v>-9.4688585099906825E-2</c:v>
                </c:pt>
                <c:pt idx="34">
                  <c:v>0.52764524490059428</c:v>
                </c:pt>
                <c:pt idx="35">
                  <c:v>0.98475392095892567</c:v>
                </c:pt>
                <c:pt idx="36">
                  <c:v>1.3467829608567481</c:v>
                </c:pt>
                <c:pt idx="37">
                  <c:v>1.215593435441531</c:v>
                </c:pt>
                <c:pt idx="38">
                  <c:v>1.3187932364527006</c:v>
                </c:pt>
                <c:pt idx="39">
                  <c:v>1.5284004435017449</c:v>
                </c:pt>
                <c:pt idx="40">
                  <c:v>1.3811891858612289</c:v>
                </c:pt>
                <c:pt idx="41">
                  <c:v>1.2004413838149635</c:v>
                </c:pt>
                <c:pt idx="42">
                  <c:v>1.5448355105167988</c:v>
                </c:pt>
                <c:pt idx="43">
                  <c:v>1.3851872311262907</c:v>
                </c:pt>
                <c:pt idx="44">
                  <c:v>1.6217316463008873</c:v>
                </c:pt>
                <c:pt idx="45">
                  <c:v>1.8692374173279718</c:v>
                </c:pt>
                <c:pt idx="46">
                  <c:v>1.7075536692218205</c:v>
                </c:pt>
                <c:pt idx="47">
                  <c:v>1.9891584835850462</c:v>
                </c:pt>
                <c:pt idx="48">
                  <c:v>1.9601355701795289</c:v>
                </c:pt>
                <c:pt idx="49">
                  <c:v>2.005589758184978</c:v>
                </c:pt>
                <c:pt idx="50">
                  <c:v>2.3779265872327398</c:v>
                </c:pt>
                <c:pt idx="51">
                  <c:v>2.5541237287715557</c:v>
                </c:pt>
                <c:pt idx="52">
                  <c:v>2.7169859078190219</c:v>
                </c:pt>
                <c:pt idx="53">
                  <c:v>2.517419819205911</c:v>
                </c:pt>
                <c:pt idx="54">
                  <c:v>2.5659833574044804</c:v>
                </c:pt>
                <c:pt idx="55">
                  <c:v>2.6790553586082435</c:v>
                </c:pt>
                <c:pt idx="56">
                  <c:v>2.6662767217252523</c:v>
                </c:pt>
                <c:pt idx="57">
                  <c:v>2.4844348363015274</c:v>
                </c:pt>
                <c:pt idx="58">
                  <c:v>2.4826424812551537</c:v>
                </c:pt>
                <c:pt idx="59">
                  <c:v>2.1644008767234348</c:v>
                </c:pt>
                <c:pt idx="60">
                  <c:v>2.1709752173719483</c:v>
                </c:pt>
                <c:pt idx="61">
                  <c:v>2.1853867757602785</c:v>
                </c:pt>
                <c:pt idx="62">
                  <c:v>1.9683075249108277</c:v>
                </c:pt>
                <c:pt idx="63">
                  <c:v>1.8741399476545673</c:v>
                </c:pt>
                <c:pt idx="64">
                  <c:v>1.50873262926173</c:v>
                </c:pt>
                <c:pt idx="65">
                  <c:v>1.4925504947318788</c:v>
                </c:pt>
                <c:pt idx="66">
                  <c:v>1.3672315046545915</c:v>
                </c:pt>
                <c:pt idx="67">
                  <c:v>1.4404726997995845</c:v>
                </c:pt>
                <c:pt idx="68">
                  <c:v>1.4257926760031754</c:v>
                </c:pt>
                <c:pt idx="69">
                  <c:v>1.4422928453955177</c:v>
                </c:pt>
                <c:pt idx="70">
                  <c:v>1.2265490794917981</c:v>
                </c:pt>
                <c:pt idx="71">
                  <c:v>1.2392934483396514</c:v>
                </c:pt>
                <c:pt idx="72">
                  <c:v>1.0749887586226154</c:v>
                </c:pt>
                <c:pt idx="73">
                  <c:v>1.2830364828972969</c:v>
                </c:pt>
                <c:pt idx="74">
                  <c:v>1.0296069653985842</c:v>
                </c:pt>
                <c:pt idx="75">
                  <c:v>0.75472241033480036</c:v>
                </c:pt>
                <c:pt idx="76">
                  <c:v>0.9897120650491551</c:v>
                </c:pt>
                <c:pt idx="77">
                  <c:v>1.2685835674517045</c:v>
                </c:pt>
                <c:pt idx="78">
                  <c:v>1.4198520138406858</c:v>
                </c:pt>
                <c:pt idx="79">
                  <c:v>1.2351462943577367</c:v>
                </c:pt>
                <c:pt idx="80">
                  <c:v>1.1785756610348568</c:v>
                </c:pt>
                <c:pt idx="81">
                  <c:v>0.84704909079590518</c:v>
                </c:pt>
                <c:pt idx="82">
                  <c:v>1.0974851277140327</c:v>
                </c:pt>
                <c:pt idx="83">
                  <c:v>1.289159018020626</c:v>
                </c:pt>
                <c:pt idx="84">
                  <c:v>1.2751609545428466</c:v>
                </c:pt>
                <c:pt idx="85">
                  <c:v>1.1517314728096506</c:v>
                </c:pt>
                <c:pt idx="86">
                  <c:v>1.2741045990266244</c:v>
                </c:pt>
                <c:pt idx="87">
                  <c:v>1.8119743836574891</c:v>
                </c:pt>
                <c:pt idx="88">
                  <c:v>1.8278935506029539</c:v>
                </c:pt>
                <c:pt idx="89">
                  <c:v>1.7828625268185916</c:v>
                </c:pt>
                <c:pt idx="90">
                  <c:v>1.6441734951390925</c:v>
                </c:pt>
                <c:pt idx="91">
                  <c:v>1.6184318234870823</c:v>
                </c:pt>
                <c:pt idx="92">
                  <c:v>1.5263867835382421</c:v>
                </c:pt>
                <c:pt idx="93">
                  <c:v>1.6751796548226296</c:v>
                </c:pt>
                <c:pt idx="94">
                  <c:v>1.3680854738664403</c:v>
                </c:pt>
                <c:pt idx="95">
                  <c:v>0.95433565338743587</c:v>
                </c:pt>
                <c:pt idx="96">
                  <c:v>0.69296120612386569</c:v>
                </c:pt>
                <c:pt idx="97">
                  <c:v>0.64742305377779141</c:v>
                </c:pt>
                <c:pt idx="98">
                  <c:v>0.8904807177019658</c:v>
                </c:pt>
                <c:pt idx="99">
                  <c:v>0.43376259424017405</c:v>
                </c:pt>
                <c:pt idx="100">
                  <c:v>0.58294322850550395</c:v>
                </c:pt>
                <c:pt idx="101">
                  <c:v>0.60129611309218534</c:v>
                </c:pt>
                <c:pt idx="102">
                  <c:v>0.59732358397837637</c:v>
                </c:pt>
                <c:pt idx="103">
                  <c:v>0.56166284395858446</c:v>
                </c:pt>
                <c:pt idx="104">
                  <c:v>0.42474840989443263</c:v>
                </c:pt>
                <c:pt idx="105">
                  <c:v>0.53433404143987429</c:v>
                </c:pt>
                <c:pt idx="106">
                  <c:v>0.70372813979401927</c:v>
                </c:pt>
                <c:pt idx="107">
                  <c:v>0.84574336217162716</c:v>
                </c:pt>
                <c:pt idx="108">
                  <c:v>0.91383842521140091</c:v>
                </c:pt>
                <c:pt idx="109">
                  <c:v>0.70637425626000527</c:v>
                </c:pt>
                <c:pt idx="110">
                  <c:v>0.64736546320803323</c:v>
                </c:pt>
                <c:pt idx="111">
                  <c:v>0.72868777432995413</c:v>
                </c:pt>
                <c:pt idx="112">
                  <c:v>0.65427360629286324</c:v>
                </c:pt>
                <c:pt idx="113">
                  <c:v>0.7172496399917212</c:v>
                </c:pt>
                <c:pt idx="114">
                  <c:v>0.61452442128130658</c:v>
                </c:pt>
                <c:pt idx="115">
                  <c:v>0.58445133939427907</c:v>
                </c:pt>
                <c:pt idx="116">
                  <c:v>0.83588636300086216</c:v>
                </c:pt>
                <c:pt idx="117">
                  <c:v>0.93957537157579296</c:v>
                </c:pt>
                <c:pt idx="118">
                  <c:v>0.93873908372425297</c:v>
                </c:pt>
                <c:pt idx="119">
                  <c:v>1.180432586186255</c:v>
                </c:pt>
                <c:pt idx="120">
                  <c:v>1.6549137192363701</c:v>
                </c:pt>
                <c:pt idx="121">
                  <c:v>1.6947487439497515</c:v>
                </c:pt>
                <c:pt idx="122">
                  <c:v>1.4153683658240812</c:v>
                </c:pt>
                <c:pt idx="123">
                  <c:v>1.5436683229376236</c:v>
                </c:pt>
                <c:pt idx="124">
                  <c:v>1.3761185179771915</c:v>
                </c:pt>
                <c:pt idx="125">
                  <c:v>1.163168959180136</c:v>
                </c:pt>
                <c:pt idx="126">
                  <c:v>1.2672692886155446</c:v>
                </c:pt>
                <c:pt idx="127">
                  <c:v>1.4756219954056367</c:v>
                </c:pt>
                <c:pt idx="128">
                  <c:v>1.5496026478832077</c:v>
                </c:pt>
                <c:pt idx="129">
                  <c:v>1.326876752545793</c:v>
                </c:pt>
                <c:pt idx="130">
                  <c:v>1.6639346542083111</c:v>
                </c:pt>
                <c:pt idx="131">
                  <c:v>1.5904346635774846</c:v>
                </c:pt>
                <c:pt idx="132">
                  <c:v>1.4814962986200952</c:v>
                </c:pt>
                <c:pt idx="133">
                  <c:v>1.6336671168878716</c:v>
                </c:pt>
                <c:pt idx="134">
                  <c:v>1.7456106423220332</c:v>
                </c:pt>
                <c:pt idx="135">
                  <c:v>1.6352585318728996</c:v>
                </c:pt>
                <c:pt idx="136">
                  <c:v>1.7985812571200661</c:v>
                </c:pt>
                <c:pt idx="137">
                  <c:v>1.9543355715705539</c:v>
                </c:pt>
                <c:pt idx="138">
                  <c:v>2.120560742047584</c:v>
                </c:pt>
                <c:pt idx="139">
                  <c:v>2.1614638725509203</c:v>
                </c:pt>
                <c:pt idx="140">
                  <c:v>2.0165082548465403</c:v>
                </c:pt>
                <c:pt idx="141">
                  <c:v>2.1294129728909357</c:v>
                </c:pt>
                <c:pt idx="142">
                  <c:v>1.6741988635776113</c:v>
                </c:pt>
                <c:pt idx="143">
                  <c:v>1.4934869604412211</c:v>
                </c:pt>
                <c:pt idx="144">
                  <c:v>1.1788558829271669</c:v>
                </c:pt>
                <c:pt idx="145">
                  <c:v>1.2343143750588212</c:v>
                </c:pt>
                <c:pt idx="146">
                  <c:v>1.4202896047592162</c:v>
                </c:pt>
                <c:pt idx="147">
                  <c:v>1.6352890652745133</c:v>
                </c:pt>
                <c:pt idx="148">
                  <c:v>1.6411433667424014</c:v>
                </c:pt>
                <c:pt idx="149">
                  <c:v>1.4828876714026229</c:v>
                </c:pt>
                <c:pt idx="150">
                  <c:v>1.3905425954606105</c:v>
                </c:pt>
                <c:pt idx="151">
                  <c:v>1.2498463381688618</c:v>
                </c:pt>
                <c:pt idx="152">
                  <c:v>1.1324091938752785</c:v>
                </c:pt>
                <c:pt idx="153">
                  <c:v>1.0893334854240664</c:v>
                </c:pt>
                <c:pt idx="154">
                  <c:v>1.2391131481980346</c:v>
                </c:pt>
                <c:pt idx="155">
                  <c:v>1.5297821421484883</c:v>
                </c:pt>
                <c:pt idx="156">
                  <c:v>1.6219024772566648</c:v>
                </c:pt>
                <c:pt idx="157">
                  <c:v>1.4127286544887581</c:v>
                </c:pt>
                <c:pt idx="158">
                  <c:v>0.87424309980669646</c:v>
                </c:pt>
                <c:pt idx="159">
                  <c:v>0.13645503113043353</c:v>
                </c:pt>
                <c:pt idx="160">
                  <c:v>-3.6738061988991447E-2</c:v>
                </c:pt>
                <c:pt idx="161">
                  <c:v>0.40488319190953986</c:v>
                </c:pt>
                <c:pt idx="162">
                  <c:v>0.24815135702196353</c:v>
                </c:pt>
                <c:pt idx="163">
                  <c:v>0.17690613271671934</c:v>
                </c:pt>
                <c:pt idx="164">
                  <c:v>0.26508482385551152</c:v>
                </c:pt>
                <c:pt idx="165">
                  <c:v>0.24139573410411699</c:v>
                </c:pt>
                <c:pt idx="166">
                  <c:v>0.28757257271260878</c:v>
                </c:pt>
                <c:pt idx="167">
                  <c:v>0.21419507015912737</c:v>
                </c:pt>
                <c:pt idx="168">
                  <c:v>0.6653407617924485</c:v>
                </c:pt>
                <c:pt idx="169">
                  <c:v>0.8104782309337214</c:v>
                </c:pt>
                <c:pt idx="170">
                  <c:v>1.3614651277366498</c:v>
                </c:pt>
                <c:pt idx="171">
                  <c:v>1.8920348986799413</c:v>
                </c:pt>
                <c:pt idx="172">
                  <c:v>2.1992610317559156</c:v>
                </c:pt>
                <c:pt idx="173">
                  <c:v>2.056193946527396</c:v>
                </c:pt>
                <c:pt idx="174">
                  <c:v>2.395310527596239</c:v>
                </c:pt>
                <c:pt idx="175">
                  <c:v>2.6978190294280564</c:v>
                </c:pt>
                <c:pt idx="176">
                  <c:v>3.0028334244848449</c:v>
                </c:pt>
                <c:pt idx="177">
                  <c:v>3.3851303016254906</c:v>
                </c:pt>
                <c:pt idx="178">
                  <c:v>3.8585631248661474</c:v>
                </c:pt>
                <c:pt idx="179">
                  <c:v>4.004281987400006</c:v>
                </c:pt>
                <c:pt idx="180">
                  <c:v>4.187284898778171</c:v>
                </c:pt>
                <c:pt idx="181">
                  <c:v>4.6427881367363115</c:v>
                </c:pt>
                <c:pt idx="182">
                  <c:v>5.5635705074367561</c:v>
                </c:pt>
                <c:pt idx="183">
                  <c:v>5.9904133264166566</c:v>
                </c:pt>
                <c:pt idx="184">
                  <c:v>6.4785444127983309</c:v>
                </c:pt>
                <c:pt idx="185">
                  <c:v>6.8317882531456089</c:v>
                </c:pt>
                <c:pt idx="186">
                  <c:v>6.8939192644261134</c:v>
                </c:pt>
                <c:pt idx="187">
                  <c:v>6.8072495427196351</c:v>
                </c:pt>
                <c:pt idx="188">
                  <c:v>7.012782890305834</c:v>
                </c:pt>
                <c:pt idx="189">
                  <c:v>7.3674001019848818</c:v>
                </c:pt>
                <c:pt idx="190">
                  <c:v>6.9905981297834909</c:v>
                </c:pt>
                <c:pt idx="191">
                  <c:v>6.7708934133738774</c:v>
                </c:pt>
                <c:pt idx="192">
                  <c:v>6.5041329244202837</c:v>
                </c:pt>
                <c:pt idx="193">
                  <c:v>6.1130620497443848</c:v>
                </c:pt>
                <c:pt idx="194">
                  <c:v>5.2098254244892566</c:v>
                </c:pt>
                <c:pt idx="195">
                  <c:v>5.0957249059672076</c:v>
                </c:pt>
                <c:pt idx="196">
                  <c:v>4.4814834224954296</c:v>
                </c:pt>
                <c:pt idx="197">
                  <c:v>4.0258161452556394</c:v>
                </c:pt>
                <c:pt idx="198">
                  <c:v>3.9347712376666917</c:v>
                </c:pt>
                <c:pt idx="199">
                  <c:v>4.1884583213632043</c:v>
                </c:pt>
                <c:pt idx="200">
                  <c:v>3.7924331768940145</c:v>
                </c:pt>
                <c:pt idx="201">
                  <c:v>3.0956957222768113</c:v>
                </c:pt>
                <c:pt idx="202">
                  <c:v>2.9185953893071286</c:v>
                </c:pt>
                <c:pt idx="203">
                  <c:v>3.0413783456440613</c:v>
                </c:pt>
                <c:pt idx="204">
                  <c:v>2.734783948295493</c:v>
                </c:pt>
              </c:numCache>
            </c:numRef>
          </c:val>
          <c:smooth val="0"/>
          <c:extLst>
            <c:ext xmlns:c16="http://schemas.microsoft.com/office/drawing/2014/chart" uri="{C3380CC4-5D6E-409C-BE32-E72D297353CC}">
              <c16:uniqueId val="{00000006-59E4-43EB-ADC3-E98D72E57396}"/>
            </c:ext>
          </c:extLst>
        </c:ser>
        <c:ser>
          <c:idx val="2"/>
          <c:order val="3"/>
          <c:tx>
            <c:v>World (ex. U.S.) headline CPI</c:v>
          </c:tx>
          <c:spPr>
            <a:ln w="28575">
              <a:solidFill>
                <a:schemeClr val="accent3"/>
              </a:solidFill>
            </a:ln>
          </c:spPr>
          <c:marker>
            <c:symbol val="none"/>
          </c:marker>
          <c:dLbls>
            <c:dLbl>
              <c:idx val="204"/>
              <c:layout>
                <c:manualLayout>
                  <c:x val="-4.3956043956045032E-3"/>
                  <c:y val="-6.05143721633895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E4-43EB-ADC3-E98D72E57396}"/>
                </c:ext>
              </c:extLst>
            </c:dLbl>
            <c:numFmt formatCode="#,##0.0" sourceLinked="0"/>
            <c:spPr>
              <a:noFill/>
              <a:ln>
                <a:noFill/>
              </a:ln>
              <a:effectLst/>
            </c:spPr>
            <c:txPr>
              <a:bodyPr wrap="square" lIns="38100" tIns="19050" rIns="38100" bIns="19050" anchor="ctr">
                <a:spAutoFit/>
              </a:bodyPr>
              <a:lstStyle/>
              <a:p>
                <a:pPr>
                  <a:defRPr sz="1100">
                    <a:solidFill>
                      <a:schemeClr val="accent3"/>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(Headline)'!$D$88:$D$292</c:f>
              <c:numCache>
                <c:formatCode>General</c:formatCode>
                <c:ptCount val="205"/>
                <c:pt idx="0">
                  <c:v>2.299703973365113</c:v>
                </c:pt>
                <c:pt idx="1">
                  <c:v>2.517720775481306</c:v>
                </c:pt>
                <c:pt idx="2">
                  <c:v>2.6908752043227491</c:v>
                </c:pt>
                <c:pt idx="3">
                  <c:v>2.5773450738195076</c:v>
                </c:pt>
                <c:pt idx="4">
                  <c:v>2.5502476351314121</c:v>
                </c:pt>
                <c:pt idx="5">
                  <c:v>2.6884994951252925</c:v>
                </c:pt>
                <c:pt idx="6">
                  <c:v>2.8526905673777319</c:v>
                </c:pt>
                <c:pt idx="7">
                  <c:v>2.8341869222217064</c:v>
                </c:pt>
                <c:pt idx="8">
                  <c:v>3.110364909036428</c:v>
                </c:pt>
                <c:pt idx="9">
                  <c:v>3.3230979433540218</c:v>
                </c:pt>
                <c:pt idx="10">
                  <c:v>3.6343537866691356</c:v>
                </c:pt>
                <c:pt idx="11">
                  <c:v>3.5711557136655068</c:v>
                </c:pt>
                <c:pt idx="12">
                  <c:v>3.6820272801985956</c:v>
                </c:pt>
                <c:pt idx="13">
                  <c:v>3.8803157700344606</c:v>
                </c:pt>
                <c:pt idx="14">
                  <c:v>3.9449630222021113</c:v>
                </c:pt>
                <c:pt idx="15">
                  <c:v>4.0794084430386848</c:v>
                </c:pt>
                <c:pt idx="16">
                  <c:v>4.4667003298770709</c:v>
                </c:pt>
                <c:pt idx="17">
                  <c:v>4.9867753417113816</c:v>
                </c:pt>
                <c:pt idx="18">
                  <c:v>5.1362994614844917</c:v>
                </c:pt>
                <c:pt idx="19">
                  <c:v>4.9136609431119105</c:v>
                </c:pt>
                <c:pt idx="20">
                  <c:v>4.8474802771827203</c:v>
                </c:pt>
                <c:pt idx="21">
                  <c:v>4.473688406167474</c:v>
                </c:pt>
                <c:pt idx="22">
                  <c:v>3.808373772283606</c:v>
                </c:pt>
                <c:pt idx="23">
                  <c:v>3.1899726116082761</c:v>
                </c:pt>
                <c:pt idx="24">
                  <c:v>2.8994382516494328</c:v>
                </c:pt>
                <c:pt idx="25">
                  <c:v>2.6108800003348569</c:v>
                </c:pt>
                <c:pt idx="26">
                  <c:v>2.3747931668032476</c:v>
                </c:pt>
                <c:pt idx="27">
                  <c:v>2.0869711755446532</c:v>
                </c:pt>
                <c:pt idx="28">
                  <c:v>1.7212748713441164</c:v>
                </c:pt>
                <c:pt idx="29">
                  <c:v>1.2334253897680252</c:v>
                </c:pt>
                <c:pt idx="30">
                  <c:v>0.81966329651440939</c:v>
                </c:pt>
                <c:pt idx="31">
                  <c:v>1.0314525552991642</c:v>
                </c:pt>
                <c:pt idx="32">
                  <c:v>0.94538967298975529</c:v>
                </c:pt>
                <c:pt idx="33">
                  <c:v>1.1537190621858133</c:v>
                </c:pt>
                <c:pt idx="34">
                  <c:v>1.6279831697699811</c:v>
                </c:pt>
                <c:pt idx="35">
                  <c:v>2.1003700324425001</c:v>
                </c:pt>
                <c:pt idx="36">
                  <c:v>2.5052224807244086</c:v>
                </c:pt>
                <c:pt idx="37">
                  <c:v>2.5915212823553406</c:v>
                </c:pt>
                <c:pt idx="38">
                  <c:v>2.6330641543802114</c:v>
                </c:pt>
                <c:pt idx="39">
                  <c:v>2.73197277375023</c:v>
                </c:pt>
                <c:pt idx="40">
                  <c:v>2.6207900063843033</c:v>
                </c:pt>
                <c:pt idx="41">
                  <c:v>2.5004470080330186</c:v>
                </c:pt>
                <c:pt idx="42">
                  <c:v>2.7326641328023666</c:v>
                </c:pt>
                <c:pt idx="43">
                  <c:v>2.6657641740741553</c:v>
                </c:pt>
                <c:pt idx="44">
                  <c:v>2.8502174133774631</c:v>
                </c:pt>
                <c:pt idx="45">
                  <c:v>3.1337995587638363</c:v>
                </c:pt>
                <c:pt idx="46">
                  <c:v>3.2089195231476357</c:v>
                </c:pt>
                <c:pt idx="47">
                  <c:v>3.3349911851501277</c:v>
                </c:pt>
                <c:pt idx="48">
                  <c:v>3.2907289617790898</c:v>
                </c:pt>
                <c:pt idx="49">
                  <c:v>3.3026657039891889</c:v>
                </c:pt>
                <c:pt idx="50">
                  <c:v>3.5310218079636315</c:v>
                </c:pt>
                <c:pt idx="51">
                  <c:v>3.6741348809680243</c:v>
                </c:pt>
                <c:pt idx="52">
                  <c:v>3.8235193562865626</c:v>
                </c:pt>
                <c:pt idx="53">
                  <c:v>3.8207935708628709</c:v>
                </c:pt>
                <c:pt idx="54">
                  <c:v>3.8860421748612346</c:v>
                </c:pt>
                <c:pt idx="55">
                  <c:v>3.8889198239790481</c:v>
                </c:pt>
                <c:pt idx="56">
                  <c:v>3.8286557025155559</c:v>
                </c:pt>
                <c:pt idx="57">
                  <c:v>3.6639362471003829</c:v>
                </c:pt>
                <c:pt idx="58">
                  <c:v>3.5099343434423247</c:v>
                </c:pt>
                <c:pt idx="59">
                  <c:v>3.3310220912629527</c:v>
                </c:pt>
                <c:pt idx="60">
                  <c:v>3.3232580530363092</c:v>
                </c:pt>
                <c:pt idx="61">
                  <c:v>3.2336366737450191</c:v>
                </c:pt>
                <c:pt idx="62">
                  <c:v>3.0975108574174377</c:v>
                </c:pt>
                <c:pt idx="63">
                  <c:v>2.9786997977250422</c:v>
                </c:pt>
                <c:pt idx="64">
                  <c:v>2.7648492304238066</c:v>
                </c:pt>
                <c:pt idx="65">
                  <c:v>2.681646487351864</c:v>
                </c:pt>
                <c:pt idx="66">
                  <c:v>2.5795953456392415</c:v>
                </c:pt>
                <c:pt idx="67">
                  <c:v>2.6833332194480719</c:v>
                </c:pt>
                <c:pt idx="68">
                  <c:v>2.6812936189812659</c:v>
                </c:pt>
                <c:pt idx="69">
                  <c:v>2.5807249445845093</c:v>
                </c:pt>
                <c:pt idx="70">
                  <c:v>2.4445100322059354</c:v>
                </c:pt>
                <c:pt idx="71">
                  <c:v>2.4560953503499667</c:v>
                </c:pt>
                <c:pt idx="72">
                  <c:v>2.3238780079195789</c:v>
                </c:pt>
                <c:pt idx="73">
                  <c:v>2.5138479486211125</c:v>
                </c:pt>
                <c:pt idx="74">
                  <c:v>2.3735341851243996</c:v>
                </c:pt>
                <c:pt idx="75">
                  <c:v>2.3001616509382043</c:v>
                </c:pt>
                <c:pt idx="76">
                  <c:v>2.3706889215793865</c:v>
                </c:pt>
                <c:pt idx="77">
                  <c:v>2.5444460626952101</c:v>
                </c:pt>
                <c:pt idx="78">
                  <c:v>2.5618241877233179</c:v>
                </c:pt>
                <c:pt idx="79">
                  <c:v>2.4359042677335347</c:v>
                </c:pt>
                <c:pt idx="80">
                  <c:v>2.4528483870359943</c:v>
                </c:pt>
                <c:pt idx="81">
                  <c:v>2.3300580429687114</c:v>
                </c:pt>
                <c:pt idx="82">
                  <c:v>2.4863840724548396</c:v>
                </c:pt>
                <c:pt idx="83">
                  <c:v>2.5500020997339234</c:v>
                </c:pt>
                <c:pt idx="84">
                  <c:v>2.5792117412139723</c:v>
                </c:pt>
                <c:pt idx="85">
                  <c:v>2.4663115105771749</c:v>
                </c:pt>
                <c:pt idx="86">
                  <c:v>2.4789389137117457</c:v>
                </c:pt>
                <c:pt idx="87">
                  <c:v>2.7012611074546831</c:v>
                </c:pt>
                <c:pt idx="88">
                  <c:v>2.8218937313440065</c:v>
                </c:pt>
                <c:pt idx="89">
                  <c:v>2.800504291424299</c:v>
                </c:pt>
                <c:pt idx="90">
                  <c:v>2.7666836379866107</c:v>
                </c:pt>
                <c:pt idx="91">
                  <c:v>2.7075184506426377</c:v>
                </c:pt>
                <c:pt idx="92">
                  <c:v>2.5794233502121844</c:v>
                </c:pt>
                <c:pt idx="93">
                  <c:v>2.6363538100566264</c:v>
                </c:pt>
                <c:pt idx="94">
                  <c:v>2.4177243475890418</c:v>
                </c:pt>
                <c:pt idx="95">
                  <c:v>2.1997898921344299</c:v>
                </c:pt>
                <c:pt idx="96">
                  <c:v>1.8389933296198662</c:v>
                </c:pt>
                <c:pt idx="97">
                  <c:v>1.7663015850420882</c:v>
                </c:pt>
                <c:pt idx="98">
                  <c:v>2.0017782800567199</c:v>
                </c:pt>
                <c:pt idx="99">
                  <c:v>1.7580517654689578</c:v>
                </c:pt>
                <c:pt idx="100">
                  <c:v>1.7448830828371273</c:v>
                </c:pt>
                <c:pt idx="101">
                  <c:v>1.7775005886647492</c:v>
                </c:pt>
                <c:pt idx="102">
                  <c:v>1.7628887633430412</c:v>
                </c:pt>
                <c:pt idx="103">
                  <c:v>1.7663198801096149</c:v>
                </c:pt>
                <c:pt idx="104">
                  <c:v>1.6187762517202833</c:v>
                </c:pt>
                <c:pt idx="105">
                  <c:v>1.6075711329550662</c:v>
                </c:pt>
                <c:pt idx="106">
                  <c:v>1.7055150577541831</c:v>
                </c:pt>
                <c:pt idx="107">
                  <c:v>1.8112016176394474</c:v>
                </c:pt>
                <c:pt idx="108">
                  <c:v>1.9940831915931907</c:v>
                </c:pt>
                <c:pt idx="109">
                  <c:v>1.9959618516761717</c:v>
                </c:pt>
                <c:pt idx="110">
                  <c:v>1.8968693189501538</c:v>
                </c:pt>
                <c:pt idx="111">
                  <c:v>1.9540799638464172</c:v>
                </c:pt>
                <c:pt idx="112">
                  <c:v>1.8904781094991778</c:v>
                </c:pt>
                <c:pt idx="113">
                  <c:v>1.8946932361376081</c:v>
                </c:pt>
                <c:pt idx="114">
                  <c:v>1.8362873358217477</c:v>
                </c:pt>
                <c:pt idx="115">
                  <c:v>1.7141077204026733</c:v>
                </c:pt>
                <c:pt idx="116">
                  <c:v>1.9636065441948514</c:v>
                </c:pt>
                <c:pt idx="117">
                  <c:v>2.0673599114070731</c:v>
                </c:pt>
                <c:pt idx="118">
                  <c:v>2.0884639076474261</c:v>
                </c:pt>
                <c:pt idx="119">
                  <c:v>2.168577428852636</c:v>
                </c:pt>
                <c:pt idx="120">
                  <c:v>2.6181554669704781</c:v>
                </c:pt>
                <c:pt idx="121">
                  <c:v>2.598921999566163</c:v>
                </c:pt>
                <c:pt idx="122">
                  <c:v>2.447625933847525</c:v>
                </c:pt>
                <c:pt idx="123">
                  <c:v>2.6000972866425878</c:v>
                </c:pt>
                <c:pt idx="124">
                  <c:v>2.5775811306678582</c:v>
                </c:pt>
                <c:pt idx="125">
                  <c:v>2.4183857808861928</c:v>
                </c:pt>
                <c:pt idx="126">
                  <c:v>2.4451588168769982</c:v>
                </c:pt>
                <c:pt idx="127">
                  <c:v>2.6824822326391211</c:v>
                </c:pt>
                <c:pt idx="128">
                  <c:v>2.6651340160136701</c:v>
                </c:pt>
                <c:pt idx="129">
                  <c:v>2.573663077210119</c:v>
                </c:pt>
                <c:pt idx="130">
                  <c:v>2.8103503701596049</c:v>
                </c:pt>
                <c:pt idx="131">
                  <c:v>2.8342306021550803</c:v>
                </c:pt>
                <c:pt idx="132">
                  <c:v>2.5918477885539062</c:v>
                </c:pt>
                <c:pt idx="133">
                  <c:v>2.6160278559205956</c:v>
                </c:pt>
                <c:pt idx="134">
                  <c:v>2.5984905998749999</c:v>
                </c:pt>
                <c:pt idx="135">
                  <c:v>2.4283991314499436</c:v>
                </c:pt>
                <c:pt idx="136">
                  <c:v>2.5032011935848071</c:v>
                </c:pt>
                <c:pt idx="137">
                  <c:v>2.6816298081471959</c:v>
                </c:pt>
                <c:pt idx="138">
                  <c:v>2.8186991286982259</c:v>
                </c:pt>
                <c:pt idx="139">
                  <c:v>2.9119569541113486</c:v>
                </c:pt>
                <c:pt idx="140">
                  <c:v>2.949218245884027</c:v>
                </c:pt>
                <c:pt idx="141">
                  <c:v>3.0310214970512663</c:v>
                </c:pt>
                <c:pt idx="142">
                  <c:v>2.6468279912523847</c:v>
                </c:pt>
                <c:pt idx="143">
                  <c:v>2.488171490896987</c:v>
                </c:pt>
                <c:pt idx="144">
                  <c:v>2.1812004576346058</c:v>
                </c:pt>
                <c:pt idx="145">
                  <c:v>2.1848907104494688</c:v>
                </c:pt>
                <c:pt idx="146">
                  <c:v>2.4417564382878396</c:v>
                </c:pt>
                <c:pt idx="147">
                  <c:v>2.6845150956669697</c:v>
                </c:pt>
                <c:pt idx="148">
                  <c:v>2.6889173834742732</c:v>
                </c:pt>
                <c:pt idx="149">
                  <c:v>2.5036978711382076</c:v>
                </c:pt>
                <c:pt idx="150">
                  <c:v>2.4214840058559837</c:v>
                </c:pt>
                <c:pt idx="151">
                  <c:v>2.2310704019475445</c:v>
                </c:pt>
                <c:pt idx="152">
                  <c:v>2.125344576021921</c:v>
                </c:pt>
                <c:pt idx="153">
                  <c:v>2.2079334416644092</c:v>
                </c:pt>
                <c:pt idx="154">
                  <c:v>2.4564848572600133</c:v>
                </c:pt>
                <c:pt idx="155">
                  <c:v>2.6972375248885294</c:v>
                </c:pt>
                <c:pt idx="156">
                  <c:v>2.8937932910837705</c:v>
                </c:pt>
                <c:pt idx="157">
                  <c:v>3.0061090685580809</c:v>
                </c:pt>
                <c:pt idx="158">
                  <c:v>2.303781716733488</c:v>
                </c:pt>
                <c:pt idx="159">
                  <c:v>1.4456191404236505</c:v>
                </c:pt>
                <c:pt idx="160">
                  <c:v>1.2524896278328057</c:v>
                </c:pt>
                <c:pt idx="161">
                  <c:v>1.6102348426497173</c:v>
                </c:pt>
                <c:pt idx="162">
                  <c:v>1.628474849881236</c:v>
                </c:pt>
                <c:pt idx="163">
                  <c:v>1.6232313310011306</c:v>
                </c:pt>
                <c:pt idx="164">
                  <c:v>1.5825162196880409</c:v>
                </c:pt>
                <c:pt idx="165">
                  <c:v>1.3712713679454021</c:v>
                </c:pt>
                <c:pt idx="166">
                  <c:v>1.1311496222932402</c:v>
                </c:pt>
                <c:pt idx="167">
                  <c:v>1.1430714838503135</c:v>
                </c:pt>
                <c:pt idx="168">
                  <c:v>1.5283583604507938</c:v>
                </c:pt>
                <c:pt idx="169">
                  <c:v>1.3536226340223161</c:v>
                </c:pt>
                <c:pt idx="170">
                  <c:v>2.1272200736030404</c:v>
                </c:pt>
                <c:pt idx="171">
                  <c:v>2.8343002609347034</c:v>
                </c:pt>
                <c:pt idx="172">
                  <c:v>3.164796416149116</c:v>
                </c:pt>
                <c:pt idx="173">
                  <c:v>3.0028490682407334</c:v>
                </c:pt>
                <c:pt idx="174">
                  <c:v>3.1009585551788894</c:v>
                </c:pt>
                <c:pt idx="175">
                  <c:v>3.1953207723285679</c:v>
                </c:pt>
                <c:pt idx="176">
                  <c:v>3.4092315328527989</c:v>
                </c:pt>
                <c:pt idx="177">
                  <c:v>3.945368174495929</c:v>
                </c:pt>
                <c:pt idx="178">
                  <c:v>4.6179883910035668</c:v>
                </c:pt>
                <c:pt idx="179">
                  <c:v>4.6053371448154383</c:v>
                </c:pt>
                <c:pt idx="180">
                  <c:v>4.5813509477208294</c:v>
                </c:pt>
                <c:pt idx="181">
                  <c:v>5.0755836584353498</c:v>
                </c:pt>
                <c:pt idx="182">
                  <c:v>5.7798918969718915</c:v>
                </c:pt>
                <c:pt idx="183">
                  <c:v>6.2760067009242233</c:v>
                </c:pt>
                <c:pt idx="184">
                  <c:v>6.6037225635227461</c:v>
                </c:pt>
                <c:pt idx="185">
                  <c:v>7.0060406773789277</c:v>
                </c:pt>
                <c:pt idx="186">
                  <c:v>7.1332101512609887</c:v>
                </c:pt>
                <c:pt idx="187">
                  <c:v>7.1777140536276764</c:v>
                </c:pt>
                <c:pt idx="188">
                  <c:v>7.3684552006477135</c:v>
                </c:pt>
                <c:pt idx="189">
                  <c:v>7.3784535481037246</c:v>
                </c:pt>
                <c:pt idx="190">
                  <c:v>6.954466316930481</c:v>
                </c:pt>
                <c:pt idx="191">
                  <c:v>6.818594926815428</c:v>
                </c:pt>
                <c:pt idx="192">
                  <c:v>6.680636525273254</c:v>
                </c:pt>
                <c:pt idx="193">
                  <c:v>6.3447872007047392</c:v>
                </c:pt>
                <c:pt idx="194">
                  <c:v>5.4533429184778761</c:v>
                </c:pt>
                <c:pt idx="195">
                  <c:v>5.0775554862072836</c:v>
                </c:pt>
                <c:pt idx="196">
                  <c:v>4.5852028392232178</c:v>
                </c:pt>
                <c:pt idx="197">
                  <c:v>4.1255258863507436</c:v>
                </c:pt>
                <c:pt idx="198">
                  <c:v>4.1011793757584352</c:v>
                </c:pt>
                <c:pt idx="199">
                  <c:v>4.3422731212345385</c:v>
                </c:pt>
                <c:pt idx="200">
                  <c:v>4.0773591042481616</c:v>
                </c:pt>
                <c:pt idx="201">
                  <c:v>3.6001439558121775</c:v>
                </c:pt>
                <c:pt idx="202">
                  <c:v>3.5207761859131854</c:v>
                </c:pt>
                <c:pt idx="203">
                  <c:v>3.7019576210815881</c:v>
                </c:pt>
                <c:pt idx="204">
                  <c:v>3.5410045259717049</c:v>
                </c:pt>
              </c:numCache>
            </c:numRef>
          </c:val>
          <c:smooth val="0"/>
          <c:extLst>
            <c:ext xmlns:c16="http://schemas.microsoft.com/office/drawing/2014/chart" uri="{C3380CC4-5D6E-409C-BE32-E72D297353CC}">
              <c16:uniqueId val="{00000008-59E4-43EB-ADC3-E98D72E57396}"/>
            </c:ext>
          </c:extLst>
        </c:ser>
        <c:ser>
          <c:idx val="4"/>
          <c:order val="5"/>
          <c:tx>
            <c:v>zero</c:v>
          </c:tx>
          <c:spPr>
            <a:ln w="12700">
              <a:solidFill>
                <a:sysClr val="windowText" lastClr="000000"/>
              </a:solidFill>
            </a:ln>
          </c:spPr>
          <c:marker>
            <c:symbol val="none"/>
          </c:marker>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(Headline)'!$I$88:$I$292</c:f>
              <c:numCache>
                <c:formatCode>General</c:formatCode>
                <c:ptCount val="2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numCache>
            </c:numRef>
          </c:val>
          <c:smooth val="0"/>
          <c:extLst>
            <c:ext xmlns:c16="http://schemas.microsoft.com/office/drawing/2014/chart" uri="{C3380CC4-5D6E-409C-BE32-E72D297353CC}">
              <c16:uniqueId val="{00000009-59E4-43EB-ADC3-E98D72E57396}"/>
            </c:ext>
          </c:extLst>
        </c:ser>
        <c:ser>
          <c:idx val="5"/>
          <c:order val="6"/>
          <c:tx>
            <c:v>2% inflation target</c:v>
          </c:tx>
          <c:spPr>
            <a:ln w="12700">
              <a:solidFill>
                <a:schemeClr val="tx1"/>
              </a:solidFill>
              <a:prstDash val="sysDash"/>
            </a:ln>
          </c:spPr>
          <c:marker>
            <c:symbol val="none"/>
          </c:marker>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(Headline)'!$J$88:$J$292</c:f>
              <c:numCache>
                <c:formatCode>General</c:formatCode>
                <c:ptCount val="20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numCache>
            </c:numRef>
          </c:val>
          <c:smooth val="0"/>
          <c:extLst>
            <c:ext xmlns:c16="http://schemas.microsoft.com/office/drawing/2014/chart" uri="{C3380CC4-5D6E-409C-BE32-E72D297353CC}">
              <c16:uniqueId val="{0000000A-59E4-43EB-ADC3-E98D72E57396}"/>
            </c:ext>
          </c:extLst>
        </c:ser>
        <c:dLbls>
          <c:showLegendKey val="0"/>
          <c:showVal val="0"/>
          <c:showCatName val="0"/>
          <c:showSerName val="0"/>
          <c:showPercent val="0"/>
          <c:showBubbleSize val="0"/>
        </c:dLbls>
        <c:marker val="1"/>
        <c:smooth val="0"/>
        <c:axId val="332076160"/>
        <c:axId val="332077696"/>
      </c:line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rot="2700000"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4"/>
        <c:auto val="1"/>
        <c:lblAlgn val="ctr"/>
        <c:lblOffset val="100"/>
        <c:tickLblSkip val="12"/>
        <c:tickMarkSkip val="12"/>
        <c:noMultiLvlLbl val="0"/>
      </c:catAx>
      <c:valAx>
        <c:axId val="332077696"/>
        <c:scaling>
          <c:orientation val="minMax"/>
          <c:max val="10"/>
          <c:min val="-4"/>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valAx>
    </c:plotArea>
    <c:legend>
      <c:legendPos val="r"/>
      <c:legendEntry>
        <c:idx val="0"/>
        <c:delete val="1"/>
      </c:legendEntry>
      <c:legendEntry>
        <c:idx val="5"/>
        <c:delete val="1"/>
      </c:legendEntry>
      <c:layout>
        <c:manualLayout>
          <c:xMode val="edge"/>
          <c:yMode val="edge"/>
          <c:x val="9.0817575195839786E-2"/>
          <c:y val="0.16035562132645459"/>
          <c:w val="0.32078555565169736"/>
          <c:h val="0.19441155332134163"/>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935476815398079E-2"/>
          <c:y val="0.16011390295958228"/>
          <c:w val="0.86220395403417305"/>
          <c:h val="0.56696288760083335"/>
        </c:manualLayout>
      </c:layout>
      <c:barChart>
        <c:barDir val="col"/>
        <c:grouping val="clustered"/>
        <c:varyColors val="0"/>
        <c:ser>
          <c:idx val="3"/>
          <c:order val="4"/>
          <c:tx>
            <c:strRef>
              <c:f>'Chart 1 Data (Headline)'!$H$3</c:f>
              <c:strCache>
                <c:ptCount val="1"/>
                <c:pt idx="0">
                  <c:v>recession </c:v>
                </c:pt>
              </c:strCache>
            </c:strRef>
          </c:tx>
          <c:spPr>
            <a:solidFill>
              <a:schemeClr val="bg1">
                <a:lumMod val="85000"/>
              </a:schemeClr>
            </a:solidFill>
          </c:spPr>
          <c:invertIfNegative val="0"/>
          <c:val>
            <c:numRef>
              <c:f>'Chart 1 Data (Core)'!$H$88:$H$292</c:f>
              <c:numCache>
                <c:formatCode>General</c:formatCode>
                <c:ptCount val="205"/>
                <c:pt idx="13">
                  <c:v>999999</c:v>
                </c:pt>
                <c:pt idx="14">
                  <c:v>999999</c:v>
                </c:pt>
                <c:pt idx="15">
                  <c:v>999999</c:v>
                </c:pt>
                <c:pt idx="16">
                  <c:v>999999</c:v>
                </c:pt>
                <c:pt idx="17">
                  <c:v>999999</c:v>
                </c:pt>
                <c:pt idx="18">
                  <c:v>999999</c:v>
                </c:pt>
                <c:pt idx="19">
                  <c:v>999999</c:v>
                </c:pt>
                <c:pt idx="20">
                  <c:v>999999</c:v>
                </c:pt>
                <c:pt idx="21">
                  <c:v>999999</c:v>
                </c:pt>
                <c:pt idx="22">
                  <c:v>999999</c:v>
                </c:pt>
                <c:pt idx="23">
                  <c:v>999999</c:v>
                </c:pt>
                <c:pt idx="24">
                  <c:v>999999</c:v>
                </c:pt>
                <c:pt idx="25">
                  <c:v>999999</c:v>
                </c:pt>
                <c:pt idx="26">
                  <c:v>999999</c:v>
                </c:pt>
                <c:pt idx="27">
                  <c:v>999999</c:v>
                </c:pt>
                <c:pt idx="157">
                  <c:v>99999</c:v>
                </c:pt>
                <c:pt idx="158">
                  <c:v>99999</c:v>
                </c:pt>
                <c:pt idx="159">
                  <c:v>99999</c:v>
                </c:pt>
              </c:numCache>
            </c:numRef>
          </c:val>
          <c:extLst>
            <c:ext xmlns:c16="http://schemas.microsoft.com/office/drawing/2014/chart" uri="{C3380CC4-5D6E-409C-BE32-E72D297353CC}">
              <c16:uniqueId val="{00000000-CD1A-44BE-9663-0EEE98A78999}"/>
            </c:ext>
          </c:extLst>
        </c:ser>
        <c:dLbls>
          <c:showLegendKey val="0"/>
          <c:showVal val="0"/>
          <c:showCatName val="0"/>
          <c:showSerName val="0"/>
          <c:showPercent val="0"/>
          <c:showBubbleSize val="0"/>
        </c:dLbls>
        <c:gapWidth val="0"/>
        <c:axId val="332076160"/>
        <c:axId val="332077696"/>
      </c:barChart>
      <c:lineChart>
        <c:grouping val="standard"/>
        <c:varyColors val="0"/>
        <c:ser>
          <c:idx val="6"/>
          <c:order val="0"/>
          <c:tx>
            <c:v>U.S. core PCE</c:v>
          </c:tx>
          <c:spPr>
            <a:ln w="28575">
              <a:solidFill>
                <a:schemeClr val="bg1">
                  <a:lumMod val="50000"/>
                </a:schemeClr>
              </a:solidFill>
              <a:prstDash val="solid"/>
            </a:ln>
          </c:spPr>
          <c:marker>
            <c:symbol val="none"/>
          </c:marker>
          <c:dLbls>
            <c:dLbl>
              <c:idx val="204"/>
              <c:layout>
                <c:manualLayout>
                  <c:x val="-1.3054073934631552E-2"/>
                  <c:y val="1.8196451558204905E-2"/>
                </c:manualLayout>
              </c:layout>
              <c:tx>
                <c:rich>
                  <a:bodyPr/>
                  <a:lstStyle/>
                  <a:p>
                    <a:fld id="{10A01ED9-5282-46B1-B09E-D4900958A511}" type="VALUE">
                      <a:rPr lang="en-US">
                        <a:solidFill>
                          <a:schemeClr val="bg1">
                            <a:lumMod val="50000"/>
                          </a:schemeClr>
                        </a:solidFill>
                      </a:rPr>
                      <a:pPr/>
                      <a:t>[VALUE]</a:t>
                    </a:fld>
                    <a:endParaRPr lang="en-US"/>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D1A-44BE-9663-0EEE98A78999}"/>
                </c:ext>
              </c:extLst>
            </c:dLbl>
            <c:numFmt formatCode="#,##0.0" sourceLinked="0"/>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(Core)'!$G$88:$G$292</c:f>
              <c:numCache>
                <c:formatCode>General</c:formatCode>
                <c:ptCount val="205"/>
                <c:pt idx="0">
                  <c:v>2.5004510193036356</c:v>
                </c:pt>
                <c:pt idx="1">
                  <c:v>2.5564668163642756</c:v>
                </c:pt>
                <c:pt idx="2">
                  <c:v>2.3769893065418093</c:v>
                </c:pt>
                <c:pt idx="3">
                  <c:v>2.2109736879805215</c:v>
                </c:pt>
                <c:pt idx="4">
                  <c:v>2.0756424607616584</c:v>
                </c:pt>
                <c:pt idx="5">
                  <c:v>1.9872662913073285</c:v>
                </c:pt>
                <c:pt idx="6">
                  <c:v>2.0411069445103704</c:v>
                </c:pt>
                <c:pt idx="7">
                  <c:v>1.984841307437236</c:v>
                </c:pt>
                <c:pt idx="8">
                  <c:v>2.1023258013786976</c:v>
                </c:pt>
                <c:pt idx="9">
                  <c:v>2.1835091943441145</c:v>
                </c:pt>
                <c:pt idx="10">
                  <c:v>2.3358422008824169</c:v>
                </c:pt>
                <c:pt idx="11">
                  <c:v>2.4033930254476985</c:v>
                </c:pt>
                <c:pt idx="12">
                  <c:v>2.193044212897775</c:v>
                </c:pt>
                <c:pt idx="13">
                  <c:v>2.0724053952791262</c:v>
                </c:pt>
                <c:pt idx="14">
                  <c:v>2.1697429059349242</c:v>
                </c:pt>
                <c:pt idx="15">
                  <c:v>2.0837226686600707</c:v>
                </c:pt>
                <c:pt idx="16">
                  <c:v>2.1489319504882332</c:v>
                </c:pt>
                <c:pt idx="17">
                  <c:v>2.2140952025996232</c:v>
                </c:pt>
                <c:pt idx="18">
                  <c:v>2.2444992324510475</c:v>
                </c:pt>
                <c:pt idx="19">
                  <c:v>2.2179385944539884</c:v>
                </c:pt>
                <c:pt idx="20">
                  <c:v>2.0439832775532425</c:v>
                </c:pt>
                <c:pt idx="21">
                  <c:v>1.6344021437811938</c:v>
                </c:pt>
                <c:pt idx="22">
                  <c:v>1.3902658335831084</c:v>
                </c:pt>
                <c:pt idx="23">
                  <c:v>1.1378278877128443</c:v>
                </c:pt>
                <c:pt idx="24">
                  <c:v>0.90592814577520753</c:v>
                </c:pt>
                <c:pt idx="25">
                  <c:v>0.88783867489504342</c:v>
                </c:pt>
                <c:pt idx="26">
                  <c:v>0.7624586429151986</c:v>
                </c:pt>
                <c:pt idx="27">
                  <c:v>0.92791762013729151</c:v>
                </c:pt>
                <c:pt idx="28">
                  <c:v>0.82230267590995654</c:v>
                </c:pt>
                <c:pt idx="29">
                  <c:v>0.72014585232451089</c:v>
                </c:pt>
                <c:pt idx="30">
                  <c:v>0.62558292954798467</c:v>
                </c:pt>
                <c:pt idx="31">
                  <c:v>0.65094403926113598</c:v>
                </c:pt>
                <c:pt idx="32">
                  <c:v>0.72518044396022951</c:v>
                </c:pt>
                <c:pt idx="33">
                  <c:v>1.2398995351797275</c:v>
                </c:pt>
                <c:pt idx="34">
                  <c:v>1.3734764416954686</c:v>
                </c:pt>
                <c:pt idx="35">
                  <c:v>1.5095155217326988</c:v>
                </c:pt>
                <c:pt idx="36">
                  <c:v>1.6909037117953505</c:v>
                </c:pt>
                <c:pt idx="37">
                  <c:v>1.6986538111697287</c:v>
                </c:pt>
                <c:pt idx="38">
                  <c:v>1.7769698346872611</c:v>
                </c:pt>
                <c:pt idx="39">
                  <c:v>1.6029746856967968</c:v>
                </c:pt>
                <c:pt idx="40">
                  <c:v>1.6368558773887418</c:v>
                </c:pt>
                <c:pt idx="41">
                  <c:v>1.555570639876912</c:v>
                </c:pt>
                <c:pt idx="42">
                  <c:v>1.4705882352941197</c:v>
                </c:pt>
                <c:pt idx="43">
                  <c:v>1.4176232237384172</c:v>
                </c:pt>
                <c:pt idx="44">
                  <c:v>1.296828347698733</c:v>
                </c:pt>
                <c:pt idx="45">
                  <c:v>1.0787813475225216</c:v>
                </c:pt>
                <c:pt idx="46">
                  <c:v>1.1215791834903546</c:v>
                </c:pt>
                <c:pt idx="47">
                  <c:v>1.0567483975077299</c:v>
                </c:pt>
                <c:pt idx="48">
                  <c:v>1.1234446334258403</c:v>
                </c:pt>
                <c:pt idx="49">
                  <c:v>1.2119043892404391</c:v>
                </c:pt>
                <c:pt idx="50">
                  <c:v>1.2145703792183526</c:v>
                </c:pt>
                <c:pt idx="51">
                  <c:v>1.394700139470014</c:v>
                </c:pt>
                <c:pt idx="52">
                  <c:v>1.5235611430609315</c:v>
                </c:pt>
                <c:pt idx="53">
                  <c:v>1.5863290518787603</c:v>
                </c:pt>
                <c:pt idx="54">
                  <c:v>1.7344517595160778</c:v>
                </c:pt>
                <c:pt idx="55">
                  <c:v>1.8396305158310517</c:v>
                </c:pt>
                <c:pt idx="56">
                  <c:v>1.8508219696126924</c:v>
                </c:pt>
                <c:pt idx="57">
                  <c:v>1.7447219661717155</c:v>
                </c:pt>
                <c:pt idx="58">
                  <c:v>1.827861579414386</c:v>
                </c:pt>
                <c:pt idx="59">
                  <c:v>1.9749609110768489</c:v>
                </c:pt>
                <c:pt idx="60">
                  <c:v>2.0614792192271936</c:v>
                </c:pt>
                <c:pt idx="61">
                  <c:v>2.0258477852645567</c:v>
                </c:pt>
                <c:pt idx="62">
                  <c:v>2.0448454233624132</c:v>
                </c:pt>
                <c:pt idx="63">
                  <c:v>1.9653370013755174</c:v>
                </c:pt>
                <c:pt idx="64">
                  <c:v>1.8267446838875427</c:v>
                </c:pt>
                <c:pt idx="65">
                  <c:v>1.8192584794552005</c:v>
                </c:pt>
                <c:pt idx="66">
                  <c:v>1.7738650548584245</c:v>
                </c:pt>
                <c:pt idx="67">
                  <c:v>1.6359225422913843</c:v>
                </c:pt>
                <c:pt idx="68">
                  <c:v>1.6916020530741582</c:v>
                </c:pt>
                <c:pt idx="69">
                  <c:v>1.8894492108193011</c:v>
                </c:pt>
                <c:pt idx="70">
                  <c:v>1.7830690135935714</c:v>
                </c:pt>
                <c:pt idx="71">
                  <c:v>1.6898651587646827</c:v>
                </c:pt>
                <c:pt idx="72">
                  <c:v>1.5915867078657815</c:v>
                </c:pt>
                <c:pt idx="73">
                  <c:v>1.5601316530249907</c:v>
                </c:pt>
                <c:pt idx="74">
                  <c:v>1.480744911965937</c:v>
                </c:pt>
                <c:pt idx="75">
                  <c:v>1.3770626261318097</c:v>
                </c:pt>
                <c:pt idx="76">
                  <c:v>1.3929168238908971</c:v>
                </c:pt>
                <c:pt idx="77">
                  <c:v>1.4636510500807851</c:v>
                </c:pt>
                <c:pt idx="78">
                  <c:v>1.4879607514040363</c:v>
                </c:pt>
                <c:pt idx="79">
                  <c:v>1.5332509004892232</c:v>
                </c:pt>
                <c:pt idx="80">
                  <c:v>1.5292260440941232</c:v>
                </c:pt>
                <c:pt idx="81">
                  <c:v>1.4548181477315381</c:v>
                </c:pt>
                <c:pt idx="82">
                  <c:v>1.5142597249719154</c:v>
                </c:pt>
                <c:pt idx="83">
                  <c:v>1.5473618923369792</c:v>
                </c:pt>
                <c:pt idx="84">
                  <c:v>1.4524615006990065</c:v>
                </c:pt>
                <c:pt idx="85">
                  <c:v>1.3901177975587524</c:v>
                </c:pt>
                <c:pt idx="86">
                  <c:v>1.4474230756941502</c:v>
                </c:pt>
                <c:pt idx="87">
                  <c:v>1.5712658483877484</c:v>
                </c:pt>
                <c:pt idx="88">
                  <c:v>1.6236562569778952</c:v>
                </c:pt>
                <c:pt idx="89">
                  <c:v>1.5635448842467268</c:v>
                </c:pt>
                <c:pt idx="90">
                  <c:v>1.6103213221808834</c:v>
                </c:pt>
                <c:pt idx="91">
                  <c:v>1.5397485995065263</c:v>
                </c:pt>
                <c:pt idx="92">
                  <c:v>1.554848058555365</c:v>
                </c:pt>
                <c:pt idx="93">
                  <c:v>1.4709143321753277</c:v>
                </c:pt>
                <c:pt idx="94">
                  <c:v>1.3925785367910584</c:v>
                </c:pt>
                <c:pt idx="95">
                  <c:v>1.3563462895293823</c:v>
                </c:pt>
                <c:pt idx="96">
                  <c:v>1.2097113523521057</c:v>
                </c:pt>
                <c:pt idx="97">
                  <c:v>1.2774816263445137</c:v>
                </c:pt>
                <c:pt idx="98">
                  <c:v>1.2808398950131221</c:v>
                </c:pt>
                <c:pt idx="99">
                  <c:v>1.2943728841981694</c:v>
                </c:pt>
                <c:pt idx="100">
                  <c:v>1.2472011216439693</c:v>
                </c:pt>
                <c:pt idx="101">
                  <c:v>1.2541543864049693</c:v>
                </c:pt>
                <c:pt idx="102">
                  <c:v>1.1789500041732697</c:v>
                </c:pt>
                <c:pt idx="103">
                  <c:v>1.2212546279397114</c:v>
                </c:pt>
                <c:pt idx="104">
                  <c:v>1.2321248164311007</c:v>
                </c:pt>
                <c:pt idx="105">
                  <c:v>1.1779886779886684</c:v>
                </c:pt>
                <c:pt idx="106">
                  <c:v>1.1967020513406976</c:v>
                </c:pt>
                <c:pt idx="107">
                  <c:v>1.1917006929942189</c:v>
                </c:pt>
                <c:pt idx="108">
                  <c:v>1.4062402560957807</c:v>
                </c:pt>
                <c:pt idx="109">
                  <c:v>1.4658859681906962</c:v>
                </c:pt>
                <c:pt idx="110">
                  <c:v>1.4574479112677579</c:v>
                </c:pt>
                <c:pt idx="111">
                  <c:v>1.5199486797450628</c:v>
                </c:pt>
                <c:pt idx="112">
                  <c:v>1.568732819378708</c:v>
                </c:pt>
                <c:pt idx="113">
                  <c:v>1.5524039553270892</c:v>
                </c:pt>
                <c:pt idx="114">
                  <c:v>1.5993318072140095</c:v>
                </c:pt>
                <c:pt idx="115">
                  <c:v>1.6969584569732996</c:v>
                </c:pt>
                <c:pt idx="116">
                  <c:v>1.6852545372237595</c:v>
                </c:pt>
                <c:pt idx="117">
                  <c:v>1.7824083597317688</c:v>
                </c:pt>
                <c:pt idx="118">
                  <c:v>1.7188591624542822</c:v>
                </c:pt>
                <c:pt idx="119">
                  <c:v>1.7700932276479566</c:v>
                </c:pt>
                <c:pt idx="120">
                  <c:v>1.8633349390675251</c:v>
                </c:pt>
                <c:pt idx="121">
                  <c:v>1.8672751084554338</c:v>
                </c:pt>
                <c:pt idx="122">
                  <c:v>1.6786546242183995</c:v>
                </c:pt>
                <c:pt idx="123">
                  <c:v>1.6368213459441223</c:v>
                </c:pt>
                <c:pt idx="124">
                  <c:v>1.5455211428106215</c:v>
                </c:pt>
                <c:pt idx="125">
                  <c:v>1.5764438029801009</c:v>
                </c:pt>
                <c:pt idx="126">
                  <c:v>1.5031107592688537</c:v>
                </c:pt>
                <c:pt idx="127">
                  <c:v>1.4335937104241938</c:v>
                </c:pt>
                <c:pt idx="128">
                  <c:v>1.4225873687192583</c:v>
                </c:pt>
                <c:pt idx="129">
                  <c:v>1.5410111053849553</c:v>
                </c:pt>
                <c:pt idx="130">
                  <c:v>1.5453764961365599</c:v>
                </c:pt>
                <c:pt idx="131">
                  <c:v>1.5768765133171936</c:v>
                </c:pt>
                <c:pt idx="132">
                  <c:v>1.6320370277204808</c:v>
                </c:pt>
                <c:pt idx="133">
                  <c:v>1.6442181175359691</c:v>
                </c:pt>
                <c:pt idx="134">
                  <c:v>1.9091831710527551</c:v>
                </c:pt>
                <c:pt idx="135">
                  <c:v>1.8842192874261754</c:v>
                </c:pt>
                <c:pt idx="136">
                  <c:v>1.9809023776840415</c:v>
                </c:pt>
                <c:pt idx="137">
                  <c:v>1.9362198184856483</c:v>
                </c:pt>
                <c:pt idx="138">
                  <c:v>1.9958004199579993</c:v>
                </c:pt>
                <c:pt idx="139">
                  <c:v>1.8957629996604111</c:v>
                </c:pt>
                <c:pt idx="140">
                  <c:v>1.9602952913008813</c:v>
                </c:pt>
                <c:pt idx="141">
                  <c:v>1.8709073900841862</c:v>
                </c:pt>
                <c:pt idx="142">
                  <c:v>2.0102451882429015</c:v>
                </c:pt>
                <c:pt idx="143">
                  <c:v>2.0380799141861012</c:v>
                </c:pt>
                <c:pt idx="144">
                  <c:v>1.8523468670488135</c:v>
                </c:pt>
                <c:pt idx="145">
                  <c:v>1.7401529674499594</c:v>
                </c:pt>
                <c:pt idx="146">
                  <c:v>1.607193918299342</c:v>
                </c:pt>
                <c:pt idx="147">
                  <c:v>1.6456368969114752</c:v>
                </c:pt>
                <c:pt idx="148">
                  <c:v>1.5730005895067785</c:v>
                </c:pt>
                <c:pt idx="149">
                  <c:v>1.6825035338463941</c:v>
                </c:pt>
                <c:pt idx="150">
                  <c:v>1.6665686332176566</c:v>
                </c:pt>
                <c:pt idx="151">
                  <c:v>1.759527917189462</c:v>
                </c:pt>
                <c:pt idx="152">
                  <c:v>1.6476689007387091</c:v>
                </c:pt>
                <c:pt idx="153">
                  <c:v>1.6431236934138309</c:v>
                </c:pt>
                <c:pt idx="154">
                  <c:v>1.4723663169390433</c:v>
                </c:pt>
                <c:pt idx="155">
                  <c:v>1.5028957998734578</c:v>
                </c:pt>
                <c:pt idx="156">
                  <c:v>1.5523241120550499</c:v>
                </c:pt>
                <c:pt idx="157">
                  <c:v>1.6559989898891774</c:v>
                </c:pt>
                <c:pt idx="158">
                  <c:v>1.4915234500092109</c:v>
                </c:pt>
                <c:pt idx="159">
                  <c:v>0.93247090264732058</c:v>
                </c:pt>
                <c:pt idx="160">
                  <c:v>0.9508517038914347</c:v>
                </c:pt>
                <c:pt idx="161">
                  <c:v>0.90842391829011881</c:v>
                </c:pt>
                <c:pt idx="162">
                  <c:v>1.1638670858002369</c:v>
                </c:pt>
                <c:pt idx="163">
                  <c:v>1.3659438787796978</c:v>
                </c:pt>
                <c:pt idx="164">
                  <c:v>1.444811288971888</c:v>
                </c:pt>
                <c:pt idx="165">
                  <c:v>1.3666769183453762</c:v>
                </c:pt>
                <c:pt idx="166">
                  <c:v>1.4279399611784869</c:v>
                </c:pt>
                <c:pt idx="167">
                  <c:v>1.5535246789861856</c:v>
                </c:pt>
                <c:pt idx="168">
                  <c:v>1.7152428810720284</c:v>
                </c:pt>
                <c:pt idx="169">
                  <c:v>1.7532293816402906</c:v>
                </c:pt>
                <c:pt idx="170">
                  <c:v>2.2555600175931718</c:v>
                </c:pt>
                <c:pt idx="171">
                  <c:v>3.2205454876867132</c:v>
                </c:pt>
                <c:pt idx="172">
                  <c:v>3.6439768502548744</c:v>
                </c:pt>
                <c:pt idx="173">
                  <c:v>3.9492188621121818</c:v>
                </c:pt>
                <c:pt idx="174">
                  <c:v>4.0099892291708441</c:v>
                </c:pt>
                <c:pt idx="175">
                  <c:v>4.0188541181613422</c:v>
                </c:pt>
                <c:pt idx="176">
                  <c:v>4.0743903596166593</c:v>
                </c:pt>
                <c:pt idx="177">
                  <c:v>4.5008059163743246</c:v>
                </c:pt>
                <c:pt idx="178">
                  <c:v>4.9511141427921768</c:v>
                </c:pt>
                <c:pt idx="179">
                  <c:v>5.2380098017922707</c:v>
                </c:pt>
                <c:pt idx="180">
                  <c:v>5.3694938221649275</c:v>
                </c:pt>
                <c:pt idx="181">
                  <c:v>5.5747002319270713</c:v>
                </c:pt>
                <c:pt idx="182">
                  <c:v>5.5495815606152723</c:v>
                </c:pt>
                <c:pt idx="183">
                  <c:v>5.2549398665353184</c:v>
                </c:pt>
                <c:pt idx="184">
                  <c:v>5.0745606330951256</c:v>
                </c:pt>
                <c:pt idx="185">
                  <c:v>5.1925820256775994</c:v>
                </c:pt>
                <c:pt idx="186">
                  <c:v>4.9615102639296191</c:v>
                </c:pt>
                <c:pt idx="187">
                  <c:v>5.2074768404319487</c:v>
                </c:pt>
                <c:pt idx="188">
                  <c:v>5.4720834396995093</c:v>
                </c:pt>
                <c:pt idx="189">
                  <c:v>5.3258571726684671</c:v>
                </c:pt>
                <c:pt idx="190">
                  <c:v>5.0903609019841447</c:v>
                </c:pt>
                <c:pt idx="191">
                  <c:v>4.8651364786533362</c:v>
                </c:pt>
                <c:pt idx="192">
                  <c:v>4.90118153483429</c:v>
                </c:pt>
                <c:pt idx="193">
                  <c:v>4.8445337792166114</c:v>
                </c:pt>
                <c:pt idx="194">
                  <c:v>4.7829553508150262</c:v>
                </c:pt>
                <c:pt idx="195">
                  <c:v>4.7629980220401169</c:v>
                </c:pt>
                <c:pt idx="196">
                  <c:v>4.6878299429858412</c:v>
                </c:pt>
                <c:pt idx="197">
                  <c:v>4.2800773423624383</c:v>
                </c:pt>
                <c:pt idx="198">
                  <c:v>4.1891490736375117</c:v>
                </c:pt>
                <c:pt idx="199">
                  <c:v>3.7261848937980835</c:v>
                </c:pt>
                <c:pt idx="200">
                  <c:v>3.5924831008073506</c:v>
                </c:pt>
                <c:pt idx="201">
                  <c:v>3.394006219473324</c:v>
                </c:pt>
                <c:pt idx="202">
                  <c:v>3.1928326618964573</c:v>
                </c:pt>
                <c:pt idx="203">
                  <c:v>2.9434918027176065</c:v>
                </c:pt>
                <c:pt idx="204">
                  <c:v>2.8494564153208373</c:v>
                </c:pt>
              </c:numCache>
            </c:numRef>
          </c:val>
          <c:smooth val="0"/>
          <c:extLst>
            <c:ext xmlns:c16="http://schemas.microsoft.com/office/drawing/2014/chart" uri="{C3380CC4-5D6E-409C-BE32-E72D297353CC}">
              <c16:uniqueId val="{00000002-CD1A-44BE-9663-0EEE98A78999}"/>
            </c:ext>
          </c:extLst>
        </c:ser>
        <c:ser>
          <c:idx val="0"/>
          <c:order val="1"/>
          <c:tx>
            <c:v>U.S. core CPI</c:v>
          </c:tx>
          <c:spPr>
            <a:ln w="28575">
              <a:solidFill>
                <a:schemeClr val="tx1"/>
              </a:solidFill>
            </a:ln>
          </c:spPr>
          <c:marker>
            <c:symbol val="none"/>
          </c:marker>
          <c:dLbls>
            <c:dLbl>
              <c:idx val="204"/>
              <c:layout>
                <c:manualLayout>
                  <c:x val="-2.9303745268189929E-3"/>
                  <c:y val="-7.414061893660414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D1A-44BE-9663-0EEE98A78999}"/>
                </c:ext>
              </c:extLst>
            </c:dLbl>
            <c:numFmt formatCode="#,##0.0" sourceLinked="0"/>
            <c:spPr>
              <a:noFill/>
              <a:ln>
                <a:noFill/>
              </a:ln>
              <a:effectLst/>
            </c:spPr>
            <c:txPr>
              <a:bodyPr wrap="square" lIns="38100" tIns="19050" rIns="38100" bIns="19050" anchor="ctr">
                <a:spAutoFit/>
              </a:bodyPr>
              <a:lstStyle/>
              <a:p>
                <a:pPr>
                  <a:defRPr sz="11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(Core)'!$F$88:$F$292</c:f>
              <c:numCache>
                <c:formatCode>General</c:formatCode>
                <c:ptCount val="205"/>
                <c:pt idx="0">
                  <c:v>2.6574803149606692</c:v>
                </c:pt>
                <c:pt idx="1">
                  <c:v>2.7185658153242063</c:v>
                </c:pt>
                <c:pt idx="2">
                  <c:v>2.5051395007342481</c:v>
                </c:pt>
                <c:pt idx="3">
                  <c:v>2.4155273437500258</c:v>
                </c:pt>
                <c:pt idx="4">
                  <c:v>2.2677702044791008</c:v>
                </c:pt>
                <c:pt idx="5">
                  <c:v>2.1816415735793964</c:v>
                </c:pt>
                <c:pt idx="6">
                  <c:v>2.168201648085315</c:v>
                </c:pt>
                <c:pt idx="7">
                  <c:v>2.0884912959381041</c:v>
                </c:pt>
                <c:pt idx="8">
                  <c:v>2.1013513513513589</c:v>
                </c:pt>
                <c:pt idx="9">
                  <c:v>2.15655105973023</c:v>
                </c:pt>
                <c:pt idx="10">
                  <c:v>2.3387872954763957</c:v>
                </c:pt>
                <c:pt idx="11">
                  <c:v>2.4353676117251335</c:v>
                </c:pt>
                <c:pt idx="12">
                  <c:v>2.4789069990411883</c:v>
                </c:pt>
                <c:pt idx="13">
                  <c:v>2.2970808329547756</c:v>
                </c:pt>
                <c:pt idx="14">
                  <c:v>2.3885243866334087</c:v>
                </c:pt>
                <c:pt idx="15">
                  <c:v>2.294669292051819</c:v>
                </c:pt>
                <c:pt idx="16">
                  <c:v>2.3222157689780709</c:v>
                </c:pt>
                <c:pt idx="17">
                  <c:v>2.3917259211376818</c:v>
                </c:pt>
                <c:pt idx="18">
                  <c:v>2.4633136122748165</c:v>
                </c:pt>
                <c:pt idx="19">
                  <c:v>2.4981171756213358</c:v>
                </c:pt>
                <c:pt idx="20">
                  <c:v>2.4386208722122693</c:v>
                </c:pt>
                <c:pt idx="21">
                  <c:v>2.2213629955157845</c:v>
                </c:pt>
                <c:pt idx="22">
                  <c:v>2.0158939151697535</c:v>
                </c:pt>
                <c:pt idx="23">
                  <c:v>1.7624596562335662</c:v>
                </c:pt>
                <c:pt idx="24">
                  <c:v>1.6723503187991031</c:v>
                </c:pt>
                <c:pt idx="25">
                  <c:v>1.8009806533637966</c:v>
                </c:pt>
                <c:pt idx="26">
                  <c:v>1.7876130957932916</c:v>
                </c:pt>
                <c:pt idx="27">
                  <c:v>1.9323266219239206</c:v>
                </c:pt>
                <c:pt idx="28">
                  <c:v>1.8461309413034479</c:v>
                </c:pt>
                <c:pt idx="29">
                  <c:v>1.7119726678550418</c:v>
                </c:pt>
                <c:pt idx="30">
                  <c:v>1.5270992984974536</c:v>
                </c:pt>
                <c:pt idx="31">
                  <c:v>1.4339650543224471</c:v>
                </c:pt>
                <c:pt idx="32">
                  <c:v>1.4798373886199983</c:v>
                </c:pt>
                <c:pt idx="33">
                  <c:v>1.7127331771131469</c:v>
                </c:pt>
                <c:pt idx="34">
                  <c:v>1.7142435710104547</c:v>
                </c:pt>
                <c:pt idx="35">
                  <c:v>1.8236717759594478</c:v>
                </c:pt>
                <c:pt idx="36">
                  <c:v>1.5123351706495975</c:v>
                </c:pt>
                <c:pt idx="37">
                  <c:v>1.3494526888040284</c:v>
                </c:pt>
                <c:pt idx="38">
                  <c:v>1.1592051426555772</c:v>
                </c:pt>
                <c:pt idx="39">
                  <c:v>0.96750889321742728</c:v>
                </c:pt>
                <c:pt idx="40">
                  <c:v>0.94013814274752772</c:v>
                </c:pt>
                <c:pt idx="41">
                  <c:v>0.95019898499397526</c:v>
                </c:pt>
                <c:pt idx="42">
                  <c:v>0.9577539302116661</c:v>
                </c:pt>
                <c:pt idx="43">
                  <c:v>0.91710099500673825</c:v>
                </c:pt>
                <c:pt idx="44">
                  <c:v>0.81438704983630383</c:v>
                </c:pt>
                <c:pt idx="45">
                  <c:v>0.6027183550187778</c:v>
                </c:pt>
                <c:pt idx="46">
                  <c:v>0.67205641104654112</c:v>
                </c:pt>
                <c:pt idx="47">
                  <c:v>0.66189486646653128</c:v>
                </c:pt>
                <c:pt idx="48">
                  <c:v>0.98353374155267981</c:v>
                </c:pt>
                <c:pt idx="49">
                  <c:v>1.1244455921460588</c:v>
                </c:pt>
                <c:pt idx="50">
                  <c:v>1.2097851736773193</c:v>
                </c:pt>
                <c:pt idx="51">
                  <c:v>1.3155392125784395</c:v>
                </c:pt>
                <c:pt idx="52">
                  <c:v>1.4540961794335681</c:v>
                </c:pt>
                <c:pt idx="53">
                  <c:v>1.5836776766096752</c:v>
                </c:pt>
                <c:pt idx="54">
                  <c:v>1.7414834457429489</c:v>
                </c:pt>
                <c:pt idx="55">
                  <c:v>1.9651571719433487</c:v>
                </c:pt>
                <c:pt idx="56">
                  <c:v>1.9877227562006055</c:v>
                </c:pt>
                <c:pt idx="57">
                  <c:v>2.1079204796465474</c:v>
                </c:pt>
                <c:pt idx="58">
                  <c:v>2.1382045383953923</c:v>
                </c:pt>
                <c:pt idx="59">
                  <c:v>2.2766626338585119</c:v>
                </c:pt>
                <c:pt idx="60">
                  <c:v>2.2773481506084003</c:v>
                </c:pt>
                <c:pt idx="61">
                  <c:v>2.1598204405657424</c:v>
                </c:pt>
                <c:pt idx="62">
                  <c:v>2.2483374654291253</c:v>
                </c:pt>
                <c:pt idx="63">
                  <c:v>2.3144278518015273</c:v>
                </c:pt>
                <c:pt idx="64">
                  <c:v>2.2522582803613127</c:v>
                </c:pt>
                <c:pt idx="65">
                  <c:v>2.1922856112898712</c:v>
                </c:pt>
                <c:pt idx="66">
                  <c:v>2.1099556873784642</c:v>
                </c:pt>
                <c:pt idx="67">
                  <c:v>1.935252499313765</c:v>
                </c:pt>
                <c:pt idx="68">
                  <c:v>2.0082434834909417</c:v>
                </c:pt>
                <c:pt idx="69">
                  <c:v>1.9946491483669462</c:v>
                </c:pt>
                <c:pt idx="70">
                  <c:v>1.9528512686261497</c:v>
                </c:pt>
                <c:pt idx="71">
                  <c:v>1.8996943778720887</c:v>
                </c:pt>
                <c:pt idx="72">
                  <c:v>1.9098022178631311</c:v>
                </c:pt>
                <c:pt idx="73">
                  <c:v>1.9887385214485758</c:v>
                </c:pt>
                <c:pt idx="74">
                  <c:v>1.8890221377988181</c:v>
                </c:pt>
                <c:pt idx="75">
                  <c:v>1.7155588562940907</c:v>
                </c:pt>
                <c:pt idx="76">
                  <c:v>1.6455519491850712</c:v>
                </c:pt>
                <c:pt idx="77">
                  <c:v>1.6230952474272864</c:v>
                </c:pt>
                <c:pt idx="78">
                  <c:v>1.700221768056706</c:v>
                </c:pt>
                <c:pt idx="79">
                  <c:v>1.7821076909044362</c:v>
                </c:pt>
                <c:pt idx="80">
                  <c:v>1.7519368418314356</c:v>
                </c:pt>
                <c:pt idx="81">
                  <c:v>1.6868377311448193</c:v>
                </c:pt>
                <c:pt idx="82">
                  <c:v>1.7416677473738791</c:v>
                </c:pt>
                <c:pt idx="83">
                  <c:v>1.740856618836947</c:v>
                </c:pt>
                <c:pt idx="84">
                  <c:v>1.6070344358370374</c:v>
                </c:pt>
                <c:pt idx="85">
                  <c:v>1.5548073904948603</c:v>
                </c:pt>
                <c:pt idx="86">
                  <c:v>1.6456609706435787</c:v>
                </c:pt>
                <c:pt idx="87">
                  <c:v>1.8210555250137461</c:v>
                </c:pt>
                <c:pt idx="88">
                  <c:v>1.9455269618362654</c:v>
                </c:pt>
                <c:pt idx="89">
                  <c:v>1.9228626526676666</c:v>
                </c:pt>
                <c:pt idx="90">
                  <c:v>1.8449632290063229</c:v>
                </c:pt>
                <c:pt idx="91">
                  <c:v>1.7363956028949838</c:v>
                </c:pt>
                <c:pt idx="92">
                  <c:v>1.7409458883681543</c:v>
                </c:pt>
                <c:pt idx="93">
                  <c:v>1.817632310436269</c:v>
                </c:pt>
                <c:pt idx="94">
                  <c:v>1.7415947552462165</c:v>
                </c:pt>
                <c:pt idx="95">
                  <c:v>1.6224195046636658</c:v>
                </c:pt>
                <c:pt idx="96">
                  <c:v>1.6316255652416958</c:v>
                </c:pt>
                <c:pt idx="97">
                  <c:v>1.6880834938713094</c:v>
                </c:pt>
                <c:pt idx="98">
                  <c:v>1.7453777073428083</c:v>
                </c:pt>
                <c:pt idx="99">
                  <c:v>1.802827832894599</c:v>
                </c:pt>
                <c:pt idx="100">
                  <c:v>1.7509440952472655</c:v>
                </c:pt>
                <c:pt idx="101">
                  <c:v>1.7772676244654739</c:v>
                </c:pt>
                <c:pt idx="102">
                  <c:v>1.8346312894896808</c:v>
                </c:pt>
                <c:pt idx="103">
                  <c:v>1.8506323273420988</c:v>
                </c:pt>
                <c:pt idx="104">
                  <c:v>1.8970961446650536</c:v>
                </c:pt>
                <c:pt idx="105">
                  <c:v>1.9135335359607664</c:v>
                </c:pt>
                <c:pt idx="106">
                  <c:v>1.9974275238246044</c:v>
                </c:pt>
                <c:pt idx="107">
                  <c:v>2.0715072792840497</c:v>
                </c:pt>
                <c:pt idx="108">
                  <c:v>2.1450225385824364</c:v>
                </c:pt>
                <c:pt idx="109">
                  <c:v>2.2225738220941111</c:v>
                </c:pt>
                <c:pt idx="110">
                  <c:v>2.1424269485576417</c:v>
                </c:pt>
                <c:pt idx="111">
                  <c:v>2.1566547612141904</c:v>
                </c:pt>
                <c:pt idx="112">
                  <c:v>2.2545595974976034</c:v>
                </c:pt>
                <c:pt idx="113">
                  <c:v>2.2622116465066862</c:v>
                </c:pt>
                <c:pt idx="114">
                  <c:v>2.1701399624842455</c:v>
                </c:pt>
                <c:pt idx="115">
                  <c:v>2.3087345614186576</c:v>
                </c:pt>
                <c:pt idx="116">
                  <c:v>2.2711206825691734</c:v>
                </c:pt>
                <c:pt idx="117">
                  <c:v>2.2045551507991075</c:v>
                </c:pt>
                <c:pt idx="118">
                  <c:v>2.1454219398053631</c:v>
                </c:pt>
                <c:pt idx="119">
                  <c:v>2.197123661300306</c:v>
                </c:pt>
                <c:pt idx="120">
                  <c:v>2.2502092221020251</c:v>
                </c:pt>
                <c:pt idx="121">
                  <c:v>2.2353468290497602</c:v>
                </c:pt>
                <c:pt idx="122">
                  <c:v>2.0458454819387337</c:v>
                </c:pt>
                <c:pt idx="123">
                  <c:v>1.8965650108902745</c:v>
                </c:pt>
                <c:pt idx="124">
                  <c:v>1.7370931912259429</c:v>
                </c:pt>
                <c:pt idx="125">
                  <c:v>1.6991193342490509</c:v>
                </c:pt>
                <c:pt idx="126">
                  <c:v>1.6769627444730413</c:v>
                </c:pt>
                <c:pt idx="127">
                  <c:v>1.6552412618799737</c:v>
                </c:pt>
                <c:pt idx="128">
                  <c:v>1.5953898457656206</c:v>
                </c:pt>
                <c:pt idx="129">
                  <c:v>1.7596390813271721</c:v>
                </c:pt>
                <c:pt idx="130">
                  <c:v>1.7376072726981735</c:v>
                </c:pt>
                <c:pt idx="131">
                  <c:v>1.7701664532650996</c:v>
                </c:pt>
                <c:pt idx="132">
                  <c:v>1.8912671130329162</c:v>
                </c:pt>
                <c:pt idx="133">
                  <c:v>1.8777042048144619</c:v>
                </c:pt>
                <c:pt idx="134">
                  <c:v>2.1227843662331738</c:v>
                </c:pt>
                <c:pt idx="135">
                  <c:v>2.1506446361259206</c:v>
                </c:pt>
                <c:pt idx="136">
                  <c:v>2.2729984488724733</c:v>
                </c:pt>
                <c:pt idx="137">
                  <c:v>2.2455173071270549</c:v>
                </c:pt>
                <c:pt idx="138">
                  <c:v>2.2675952933706967</c:v>
                </c:pt>
                <c:pt idx="139">
                  <c:v>2.1208941334864995</c:v>
                </c:pt>
                <c:pt idx="140">
                  <c:v>2.197680489850184</c:v>
                </c:pt>
                <c:pt idx="141">
                  <c:v>2.1264091256912638</c:v>
                </c:pt>
                <c:pt idx="142">
                  <c:v>2.2153843729316089</c:v>
                </c:pt>
                <c:pt idx="143">
                  <c:v>2.2485295505299954</c:v>
                </c:pt>
                <c:pt idx="144">
                  <c:v>2.179432924248855</c:v>
                </c:pt>
                <c:pt idx="145">
                  <c:v>2.1410889637129316</c:v>
                </c:pt>
                <c:pt idx="146">
                  <c:v>2.0665623500123007</c:v>
                </c:pt>
                <c:pt idx="147">
                  <c:v>2.0913377235709092</c:v>
                </c:pt>
                <c:pt idx="148">
                  <c:v>1.9724280075443981</c:v>
                </c:pt>
                <c:pt idx="149">
                  <c:v>2.0746001344216789</c:v>
                </c:pt>
                <c:pt idx="150">
                  <c:v>2.1657049503490362</c:v>
                </c:pt>
                <c:pt idx="151">
                  <c:v>2.3211356735985365</c:v>
                </c:pt>
                <c:pt idx="152">
                  <c:v>2.3300099083477921</c:v>
                </c:pt>
                <c:pt idx="153">
                  <c:v>2.3378148209658116</c:v>
                </c:pt>
                <c:pt idx="154">
                  <c:v>2.3546960942649005</c:v>
                </c:pt>
                <c:pt idx="155">
                  <c:v>2.2905988164406379</c:v>
                </c:pt>
                <c:pt idx="156">
                  <c:v>2.2748364434013464</c:v>
                </c:pt>
                <c:pt idx="157">
                  <c:v>2.3799131653304597</c:v>
                </c:pt>
                <c:pt idx="158">
                  <c:v>2.1030940447380497</c:v>
                </c:pt>
                <c:pt idx="159">
                  <c:v>1.4500166032435526</c:v>
                </c:pt>
                <c:pt idx="160">
                  <c:v>1.2371432820907897</c:v>
                </c:pt>
                <c:pt idx="161">
                  <c:v>1.1798781300073291</c:v>
                </c:pt>
                <c:pt idx="162">
                  <c:v>1.5546186569431881</c:v>
                </c:pt>
                <c:pt idx="163">
                  <c:v>1.7102665256918932</c:v>
                </c:pt>
                <c:pt idx="164">
                  <c:v>1.7065827495952925</c:v>
                </c:pt>
                <c:pt idx="165">
                  <c:v>1.6265992376495595</c:v>
                </c:pt>
                <c:pt idx="166">
                  <c:v>1.6641059243527077</c:v>
                </c:pt>
                <c:pt idx="167">
                  <c:v>1.623938049770713</c:v>
                </c:pt>
                <c:pt idx="168">
                  <c:v>1.396335930528227</c:v>
                </c:pt>
                <c:pt idx="169">
                  <c:v>1.2756075122849</c:v>
                </c:pt>
                <c:pt idx="170">
                  <c:v>1.6448994263633712</c:v>
                </c:pt>
                <c:pt idx="171">
                  <c:v>2.9605411669100126</c:v>
                </c:pt>
                <c:pt idx="172">
                  <c:v>3.7794628966214145</c:v>
                </c:pt>
                <c:pt idx="173">
                  <c:v>4.4184638070411371</c:v>
                </c:pt>
                <c:pt idx="174">
                  <c:v>4.2034910032052979</c:v>
                </c:pt>
                <c:pt idx="175">
                  <c:v>3.9505942844368471</c:v>
                </c:pt>
                <c:pt idx="176">
                  <c:v>4.0200818148010615</c:v>
                </c:pt>
                <c:pt idx="177">
                  <c:v>4.5837046939988406</c:v>
                </c:pt>
                <c:pt idx="178">
                  <c:v>4.9732004282004745</c:v>
                </c:pt>
                <c:pt idx="179">
                  <c:v>5.5045498261448769</c:v>
                </c:pt>
                <c:pt idx="180">
                  <c:v>6.0605276197942333</c:v>
                </c:pt>
                <c:pt idx="181">
                  <c:v>6.4524228895954137</c:v>
                </c:pt>
                <c:pt idx="182">
                  <c:v>6.4760683855139458</c:v>
                </c:pt>
                <c:pt idx="183">
                  <c:v>6.1571629547073901</c:v>
                </c:pt>
                <c:pt idx="184">
                  <c:v>6.0175539213195135</c:v>
                </c:pt>
                <c:pt idx="185">
                  <c:v>5.9034169713781477</c:v>
                </c:pt>
                <c:pt idx="186">
                  <c:v>5.9017558468407918</c:v>
                </c:pt>
                <c:pt idx="187">
                  <c:v>6.2997996365500528</c:v>
                </c:pt>
                <c:pt idx="188">
                  <c:v>6.6404490365021402</c:v>
                </c:pt>
                <c:pt idx="189">
                  <c:v>6.2949403990441279</c:v>
                </c:pt>
                <c:pt idx="190">
                  <c:v>5.9630971830638408</c:v>
                </c:pt>
                <c:pt idx="191">
                  <c:v>5.6805073960192436</c:v>
                </c:pt>
                <c:pt idx="192">
                  <c:v>5.543023105808361</c:v>
                </c:pt>
                <c:pt idx="193">
                  <c:v>5.493483924006326</c:v>
                </c:pt>
                <c:pt idx="194">
                  <c:v>5.5601108493258922</c:v>
                </c:pt>
                <c:pt idx="195">
                  <c:v>5.5157220797549096</c:v>
                </c:pt>
                <c:pt idx="196">
                  <c:v>5.3322468432441381</c:v>
                </c:pt>
                <c:pt idx="197">
                  <c:v>4.855224307076865</c:v>
                </c:pt>
                <c:pt idx="198">
                  <c:v>4.7075968887156359</c:v>
                </c:pt>
                <c:pt idx="199">
                  <c:v>4.4128010682167957</c:v>
                </c:pt>
                <c:pt idx="200">
                  <c:v>4.1437019752986881</c:v>
                </c:pt>
                <c:pt idx="201">
                  <c:v>4.0217002782686118</c:v>
                </c:pt>
                <c:pt idx="202">
                  <c:v>4.0150919771421982</c:v>
                </c:pt>
                <c:pt idx="203">
                  <c:v>3.9101196657188897</c:v>
                </c:pt>
                <c:pt idx="204">
                  <c:v>3.8746783214241645</c:v>
                </c:pt>
              </c:numCache>
            </c:numRef>
          </c:val>
          <c:smooth val="0"/>
          <c:extLst>
            <c:ext xmlns:c16="http://schemas.microsoft.com/office/drawing/2014/chart" uri="{C3380CC4-5D6E-409C-BE32-E72D297353CC}">
              <c16:uniqueId val="{00000004-CD1A-44BE-9663-0EEE98A78999}"/>
            </c:ext>
          </c:extLst>
        </c:ser>
        <c:ser>
          <c:idx val="1"/>
          <c:order val="2"/>
          <c:tx>
            <c:v>Advanced (ex. U.S.) core CPI</c:v>
          </c:tx>
          <c:spPr>
            <a:ln w="28575">
              <a:solidFill>
                <a:schemeClr val="accent1"/>
              </a:solidFill>
            </a:ln>
          </c:spPr>
          <c:marker>
            <c:symbol val="none"/>
          </c:marker>
          <c:dLbls>
            <c:dLbl>
              <c:idx val="204"/>
              <c:layout>
                <c:manualLayout>
                  <c:x val="-2.9303745268189929E-3"/>
                  <c:y val="8.0735131038556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D1A-44BE-9663-0EEE98A78999}"/>
                </c:ext>
              </c:extLst>
            </c:dLbl>
            <c:numFmt formatCode="#,##0.0" sourceLinked="0"/>
            <c:spPr>
              <a:noFill/>
              <a:ln>
                <a:noFill/>
              </a:ln>
              <a:effectLst/>
            </c:spPr>
            <c:txPr>
              <a:bodyPr wrap="square" lIns="38100" tIns="19050" rIns="38100" bIns="19050" anchor="ctr">
                <a:spAutoFit/>
              </a:bodyPr>
              <a:lstStyle/>
              <a:p>
                <a:pPr>
                  <a:defRPr sz="1100">
                    <a:solidFill>
                      <a:schemeClr val="accent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(Core)'!$E$88:$E$292</c:f>
              <c:numCache>
                <c:formatCode>General</c:formatCode>
                <c:ptCount val="205"/>
                <c:pt idx="0">
                  <c:v>1.3624993599401667</c:v>
                </c:pt>
                <c:pt idx="1">
                  <c:v>1.3988313620282569</c:v>
                </c:pt>
                <c:pt idx="2">
                  <c:v>1.4137148300623354</c:v>
                </c:pt>
                <c:pt idx="3">
                  <c:v>1.5607488634344797</c:v>
                </c:pt>
                <c:pt idx="4">
                  <c:v>1.4970081276691465</c:v>
                </c:pt>
                <c:pt idx="5">
                  <c:v>1.5752191590214104</c:v>
                </c:pt>
                <c:pt idx="6">
                  <c:v>1.6811560602202955</c:v>
                </c:pt>
                <c:pt idx="7">
                  <c:v>1.6833560285250397</c:v>
                </c:pt>
                <c:pt idx="8">
                  <c:v>1.6696268507179506</c:v>
                </c:pt>
                <c:pt idx="9">
                  <c:v>1.5564063543054725</c:v>
                </c:pt>
                <c:pt idx="10">
                  <c:v>1.5795859138819019</c:v>
                </c:pt>
                <c:pt idx="11">
                  <c:v>1.630655522530456</c:v>
                </c:pt>
                <c:pt idx="12">
                  <c:v>1.4724203812304453</c:v>
                </c:pt>
                <c:pt idx="13">
                  <c:v>1.5081248645783816</c:v>
                </c:pt>
                <c:pt idx="14">
                  <c:v>1.5275457085691775</c:v>
                </c:pt>
                <c:pt idx="15">
                  <c:v>1.4847943159541301</c:v>
                </c:pt>
                <c:pt idx="16">
                  <c:v>1.5080556335163362</c:v>
                </c:pt>
                <c:pt idx="17">
                  <c:v>1.6487488826278205</c:v>
                </c:pt>
                <c:pt idx="18">
                  <c:v>1.6469395250962124</c:v>
                </c:pt>
                <c:pt idx="19">
                  <c:v>1.6707349893945767</c:v>
                </c:pt>
                <c:pt idx="20">
                  <c:v>1.6513544855344222</c:v>
                </c:pt>
                <c:pt idx="21">
                  <c:v>1.5538586552982701</c:v>
                </c:pt>
                <c:pt idx="22">
                  <c:v>1.693628290140613</c:v>
                </c:pt>
                <c:pt idx="23">
                  <c:v>1.5837629597301743</c:v>
                </c:pt>
                <c:pt idx="24">
                  <c:v>1.3785435237044985</c:v>
                </c:pt>
                <c:pt idx="25">
                  <c:v>1.4136187035314349</c:v>
                </c:pt>
                <c:pt idx="26">
                  <c:v>1.3229533828821287</c:v>
                </c:pt>
                <c:pt idx="27">
                  <c:v>1.2375001360449163</c:v>
                </c:pt>
                <c:pt idx="28">
                  <c:v>1.2361795525239787</c:v>
                </c:pt>
                <c:pt idx="29">
                  <c:v>1.1146727481275454</c:v>
                </c:pt>
                <c:pt idx="30">
                  <c:v>1.0202446501877456</c:v>
                </c:pt>
                <c:pt idx="31">
                  <c:v>0.93269519138759094</c:v>
                </c:pt>
                <c:pt idx="32">
                  <c:v>0.87811865298963121</c:v>
                </c:pt>
                <c:pt idx="33">
                  <c:v>0.97082339138736484</c:v>
                </c:pt>
                <c:pt idx="34">
                  <c:v>0.83322082099972039</c:v>
                </c:pt>
                <c:pt idx="35">
                  <c:v>0.8488473683271347</c:v>
                </c:pt>
                <c:pt idx="36">
                  <c:v>1.0756630426871545</c:v>
                </c:pt>
                <c:pt idx="37">
                  <c:v>1.095518369395283</c:v>
                </c:pt>
                <c:pt idx="38">
                  <c:v>0.88439590964836035</c:v>
                </c:pt>
                <c:pt idx="39">
                  <c:v>0.91111256995002621</c:v>
                </c:pt>
                <c:pt idx="40">
                  <c:v>0.83317479535556038</c:v>
                </c:pt>
                <c:pt idx="41">
                  <c:v>0.87734120360727708</c:v>
                </c:pt>
                <c:pt idx="42">
                  <c:v>0.90355403229994546</c:v>
                </c:pt>
                <c:pt idx="43">
                  <c:v>0.91024297826127609</c:v>
                </c:pt>
                <c:pt idx="44">
                  <c:v>0.91788134995004067</c:v>
                </c:pt>
                <c:pt idx="45">
                  <c:v>1.0729230351488885</c:v>
                </c:pt>
                <c:pt idx="46">
                  <c:v>1.0288877984002149</c:v>
                </c:pt>
                <c:pt idx="47">
                  <c:v>1.1361009929035051</c:v>
                </c:pt>
                <c:pt idx="48">
                  <c:v>1.1595589032986284</c:v>
                </c:pt>
                <c:pt idx="49">
                  <c:v>1.0800149701230546</c:v>
                </c:pt>
                <c:pt idx="50">
                  <c:v>1.3976578644907469</c:v>
                </c:pt>
                <c:pt idx="51">
                  <c:v>1.3861334380263817</c:v>
                </c:pt>
                <c:pt idx="52">
                  <c:v>1.5721661296854645</c:v>
                </c:pt>
                <c:pt idx="53">
                  <c:v>1.3504250118560528</c:v>
                </c:pt>
                <c:pt idx="54">
                  <c:v>1.4103481736638199</c:v>
                </c:pt>
                <c:pt idx="55">
                  <c:v>1.496665371370536</c:v>
                </c:pt>
                <c:pt idx="56">
                  <c:v>1.6823254748214636</c:v>
                </c:pt>
                <c:pt idx="57">
                  <c:v>1.4882328028001495</c:v>
                </c:pt>
                <c:pt idx="58">
                  <c:v>1.5306694928009161</c:v>
                </c:pt>
                <c:pt idx="59">
                  <c:v>1.4209159720260509</c:v>
                </c:pt>
                <c:pt idx="60">
                  <c:v>1.4980356114721747</c:v>
                </c:pt>
                <c:pt idx="61">
                  <c:v>1.3965272884045561</c:v>
                </c:pt>
                <c:pt idx="62">
                  <c:v>1.3521338034820631</c:v>
                </c:pt>
                <c:pt idx="63">
                  <c:v>1.4772799175079621</c:v>
                </c:pt>
                <c:pt idx="64">
                  <c:v>1.2515146829200015</c:v>
                </c:pt>
                <c:pt idx="65">
                  <c:v>1.3075034470397218</c:v>
                </c:pt>
                <c:pt idx="66">
                  <c:v>1.1650911969555413</c:v>
                </c:pt>
                <c:pt idx="67">
                  <c:v>1.0655156351789039</c:v>
                </c:pt>
                <c:pt idx="68">
                  <c:v>0.93713773429103275</c:v>
                </c:pt>
                <c:pt idx="69">
                  <c:v>1.0473989415578495</c:v>
                </c:pt>
                <c:pt idx="70">
                  <c:v>1.0217758882489814</c:v>
                </c:pt>
                <c:pt idx="71">
                  <c:v>1.034500316638582</c:v>
                </c:pt>
                <c:pt idx="72">
                  <c:v>0.89426094644762133</c:v>
                </c:pt>
                <c:pt idx="73">
                  <c:v>1.0978139737235222</c:v>
                </c:pt>
                <c:pt idx="74">
                  <c:v>1.0597246757998657</c:v>
                </c:pt>
                <c:pt idx="75">
                  <c:v>0.80439723922321349</c:v>
                </c:pt>
                <c:pt idx="76">
                  <c:v>0.88870911876908687</c:v>
                </c:pt>
                <c:pt idx="77">
                  <c:v>0.97795872988943044</c:v>
                </c:pt>
                <c:pt idx="78">
                  <c:v>1.0819646847671163</c:v>
                </c:pt>
                <c:pt idx="79">
                  <c:v>1.0574821940617372</c:v>
                </c:pt>
                <c:pt idx="80">
                  <c:v>1.0918269731186456</c:v>
                </c:pt>
                <c:pt idx="81">
                  <c:v>0.9932493408546802</c:v>
                </c:pt>
                <c:pt idx="82">
                  <c:v>1.1172357918860432</c:v>
                </c:pt>
                <c:pt idx="83">
                  <c:v>1.1395885572741273</c:v>
                </c:pt>
                <c:pt idx="84">
                  <c:v>1.192085639923435</c:v>
                </c:pt>
                <c:pt idx="85">
                  <c:v>1.1276472542222105</c:v>
                </c:pt>
                <c:pt idx="86">
                  <c:v>1.1578687897101427</c:v>
                </c:pt>
                <c:pt idx="87">
                  <c:v>1.4504907713610435</c:v>
                </c:pt>
                <c:pt idx="88">
                  <c:v>1.4124098587391409</c:v>
                </c:pt>
                <c:pt idx="89">
                  <c:v>1.4769692183425382</c:v>
                </c:pt>
                <c:pt idx="90">
                  <c:v>1.4521397313527458</c:v>
                </c:pt>
                <c:pt idx="91">
                  <c:v>1.6476091293149391</c:v>
                </c:pt>
                <c:pt idx="92">
                  <c:v>1.5357550402208402</c:v>
                </c:pt>
                <c:pt idx="93">
                  <c:v>1.5874950976481303</c:v>
                </c:pt>
                <c:pt idx="94">
                  <c:v>1.5065585431725512</c:v>
                </c:pt>
                <c:pt idx="95">
                  <c:v>1.5128870378407011</c:v>
                </c:pt>
                <c:pt idx="96">
                  <c:v>1.5507631797687538</c:v>
                </c:pt>
                <c:pt idx="97">
                  <c:v>1.4866175891881905</c:v>
                </c:pt>
                <c:pt idx="98">
                  <c:v>1.5147447533586047</c:v>
                </c:pt>
                <c:pt idx="99">
                  <c:v>1.3511227205307446</c:v>
                </c:pt>
                <c:pt idx="100">
                  <c:v>1.4194052601960265</c:v>
                </c:pt>
                <c:pt idx="101">
                  <c:v>1.3642032660404351</c:v>
                </c:pt>
                <c:pt idx="102">
                  <c:v>1.4680389457626473</c:v>
                </c:pt>
                <c:pt idx="103">
                  <c:v>1.3397404590229229</c:v>
                </c:pt>
                <c:pt idx="104">
                  <c:v>1.4130485614266537</c:v>
                </c:pt>
                <c:pt idx="105">
                  <c:v>1.4130645095465295</c:v>
                </c:pt>
                <c:pt idx="106">
                  <c:v>1.3195671265494195</c:v>
                </c:pt>
                <c:pt idx="107">
                  <c:v>1.3052185349538574</c:v>
                </c:pt>
                <c:pt idx="108">
                  <c:v>1.239405235482216</c:v>
                </c:pt>
                <c:pt idx="109">
                  <c:v>1.1680243673204047</c:v>
                </c:pt>
                <c:pt idx="110">
                  <c:v>1.2824818646914697</c:v>
                </c:pt>
                <c:pt idx="111">
                  <c:v>1.260658455122095</c:v>
                </c:pt>
                <c:pt idx="112">
                  <c:v>1.2851046530416677</c:v>
                </c:pt>
                <c:pt idx="113">
                  <c:v>1.2806868151444766</c:v>
                </c:pt>
                <c:pt idx="114">
                  <c:v>1.1835506929550967</c:v>
                </c:pt>
                <c:pt idx="115">
                  <c:v>1.1431012934383182</c:v>
                </c:pt>
                <c:pt idx="116">
                  <c:v>1.1683847573962711</c:v>
                </c:pt>
                <c:pt idx="117">
                  <c:v>1.1392110674202951</c:v>
                </c:pt>
                <c:pt idx="118">
                  <c:v>1.1421324984546599</c:v>
                </c:pt>
                <c:pt idx="119">
                  <c:v>1.1688311558752225</c:v>
                </c:pt>
                <c:pt idx="120">
                  <c:v>1.2996637530468211</c:v>
                </c:pt>
                <c:pt idx="121">
                  <c:v>1.306424428873431</c:v>
                </c:pt>
                <c:pt idx="122">
                  <c:v>1.120736120368633</c:v>
                </c:pt>
                <c:pt idx="123">
                  <c:v>1.1307586317215919</c:v>
                </c:pt>
                <c:pt idx="124">
                  <c:v>1.0979454811696743</c:v>
                </c:pt>
                <c:pt idx="125">
                  <c:v>1.1850235884959912</c:v>
                </c:pt>
                <c:pt idx="126">
                  <c:v>1.242454116917896</c:v>
                </c:pt>
                <c:pt idx="127">
                  <c:v>1.2664873106390375</c:v>
                </c:pt>
                <c:pt idx="128">
                  <c:v>1.1984730632696468</c:v>
                </c:pt>
                <c:pt idx="129">
                  <c:v>1.207480898673142</c:v>
                </c:pt>
                <c:pt idx="130">
                  <c:v>1.3560756021798721</c:v>
                </c:pt>
                <c:pt idx="131">
                  <c:v>1.3582305251276257</c:v>
                </c:pt>
                <c:pt idx="132">
                  <c:v>1.2557747541210955</c:v>
                </c:pt>
                <c:pt idx="133">
                  <c:v>1.3853788877760573</c:v>
                </c:pt>
                <c:pt idx="134">
                  <c:v>1.3860226688663098</c:v>
                </c:pt>
                <c:pt idx="135">
                  <c:v>1.3864369779751498</c:v>
                </c:pt>
                <c:pt idx="136">
                  <c:v>1.3366718772051629</c:v>
                </c:pt>
                <c:pt idx="137">
                  <c:v>1.2708339148933494</c:v>
                </c:pt>
                <c:pt idx="138">
                  <c:v>1.3445946473288539</c:v>
                </c:pt>
                <c:pt idx="139">
                  <c:v>1.3930587686311593</c:v>
                </c:pt>
                <c:pt idx="140">
                  <c:v>1.383807849782811</c:v>
                </c:pt>
                <c:pt idx="141">
                  <c:v>1.4355290509820491</c:v>
                </c:pt>
                <c:pt idx="142">
                  <c:v>1.3147979812583153</c:v>
                </c:pt>
                <c:pt idx="143">
                  <c:v>1.4040357208856538</c:v>
                </c:pt>
                <c:pt idx="144">
                  <c:v>1.2949722686907192</c:v>
                </c:pt>
                <c:pt idx="145">
                  <c:v>1.3217402866784034</c:v>
                </c:pt>
                <c:pt idx="146">
                  <c:v>1.3430526079724552</c:v>
                </c:pt>
                <c:pt idx="147">
                  <c:v>1.4529709853415147</c:v>
                </c:pt>
                <c:pt idx="148">
                  <c:v>1.483045847024073</c:v>
                </c:pt>
                <c:pt idx="149">
                  <c:v>1.5005863684890757</c:v>
                </c:pt>
                <c:pt idx="150">
                  <c:v>1.4001595190153961</c:v>
                </c:pt>
                <c:pt idx="151">
                  <c:v>1.4175595114881261</c:v>
                </c:pt>
                <c:pt idx="152">
                  <c:v>1.4537368065196759</c:v>
                </c:pt>
                <c:pt idx="153">
                  <c:v>1.4776220276151286</c:v>
                </c:pt>
                <c:pt idx="154">
                  <c:v>1.377582102843536</c:v>
                </c:pt>
                <c:pt idx="155">
                  <c:v>1.3089923688017233</c:v>
                </c:pt>
                <c:pt idx="156">
                  <c:v>1.3414708752089894</c:v>
                </c:pt>
                <c:pt idx="157">
                  <c:v>1.2724193200163658</c:v>
                </c:pt>
                <c:pt idx="158">
                  <c:v>1.2419041935368189</c:v>
                </c:pt>
                <c:pt idx="159">
                  <c:v>0.92474102736447228</c:v>
                </c:pt>
                <c:pt idx="160">
                  <c:v>0.79505908995146823</c:v>
                </c:pt>
                <c:pt idx="161">
                  <c:v>0.8946709094277383</c:v>
                </c:pt>
                <c:pt idx="162">
                  <c:v>0.89635452600896171</c:v>
                </c:pt>
                <c:pt idx="163">
                  <c:v>0.50210930240369567</c:v>
                </c:pt>
                <c:pt idx="164">
                  <c:v>0.60614081560697786</c:v>
                </c:pt>
                <c:pt idx="165">
                  <c:v>0.5558684272698633</c:v>
                </c:pt>
                <c:pt idx="166">
                  <c:v>0.76573273460109059</c:v>
                </c:pt>
                <c:pt idx="167">
                  <c:v>0.73155419698095447</c:v>
                </c:pt>
                <c:pt idx="168">
                  <c:v>1.1700298451851718</c:v>
                </c:pt>
                <c:pt idx="169">
                  <c:v>0.93029353509419266</c:v>
                </c:pt>
                <c:pt idx="170">
                  <c:v>0.92909311097538783</c:v>
                </c:pt>
                <c:pt idx="171">
                  <c:v>1.0736086756302641</c:v>
                </c:pt>
                <c:pt idx="172">
                  <c:v>1.3365575491306989</c:v>
                </c:pt>
                <c:pt idx="173">
                  <c:v>1.3054403367179206</c:v>
                </c:pt>
                <c:pt idx="174">
                  <c:v>1.4079960586750933</c:v>
                </c:pt>
                <c:pt idx="175">
                  <c:v>1.9085588615575244</c:v>
                </c:pt>
                <c:pt idx="176">
                  <c:v>1.9841841803667892</c:v>
                </c:pt>
                <c:pt idx="177">
                  <c:v>2.1106520141796827</c:v>
                </c:pt>
                <c:pt idx="178">
                  <c:v>2.2563505174273244</c:v>
                </c:pt>
                <c:pt idx="179">
                  <c:v>2.44337621905543</c:v>
                </c:pt>
                <c:pt idx="180">
                  <c:v>2.3977467901729943</c:v>
                </c:pt>
                <c:pt idx="181">
                  <c:v>2.8200788192219615</c:v>
                </c:pt>
                <c:pt idx="182">
                  <c:v>3.2025259179538397</c:v>
                </c:pt>
                <c:pt idx="183">
                  <c:v>3.6266939430090517</c:v>
                </c:pt>
                <c:pt idx="184">
                  <c:v>3.9896152727560081</c:v>
                </c:pt>
                <c:pt idx="185">
                  <c:v>4.1624418946359851</c:v>
                </c:pt>
                <c:pt idx="186">
                  <c:v>4.428688432042005</c:v>
                </c:pt>
                <c:pt idx="187">
                  <c:v>4.529674742491637</c:v>
                </c:pt>
                <c:pt idx="188">
                  <c:v>4.8513416809384831</c:v>
                </c:pt>
                <c:pt idx="189">
                  <c:v>5.0381973783111116</c:v>
                </c:pt>
                <c:pt idx="190">
                  <c:v>5.1500977236974013</c:v>
                </c:pt>
                <c:pt idx="191">
                  <c:v>5.3010845972923448</c:v>
                </c:pt>
                <c:pt idx="192">
                  <c:v>5.2039453466175463</c:v>
                </c:pt>
                <c:pt idx="193">
                  <c:v>5.3584773821654981</c:v>
                </c:pt>
                <c:pt idx="194">
                  <c:v>5.3015784860444963</c:v>
                </c:pt>
                <c:pt idx="195">
                  <c:v>5.2089044054103795</c:v>
                </c:pt>
                <c:pt idx="196">
                  <c:v>4.9177525771823651</c:v>
                </c:pt>
                <c:pt idx="197">
                  <c:v>4.7724000173565431</c:v>
                </c:pt>
                <c:pt idx="198">
                  <c:v>4.6167366966180863</c:v>
                </c:pt>
                <c:pt idx="199">
                  <c:v>4.5157832825728415</c:v>
                </c:pt>
                <c:pt idx="200">
                  <c:v>4.0829000256354941</c:v>
                </c:pt>
                <c:pt idx="201">
                  <c:v>3.9257837961133109</c:v>
                </c:pt>
                <c:pt idx="202">
                  <c:v>3.6297558552810245</c:v>
                </c:pt>
                <c:pt idx="203">
                  <c:v>3.4360773319167563</c:v>
                </c:pt>
                <c:pt idx="204">
                  <c:v>3.256893716894333</c:v>
                </c:pt>
              </c:numCache>
            </c:numRef>
          </c:val>
          <c:smooth val="0"/>
          <c:extLst>
            <c:ext xmlns:c16="http://schemas.microsoft.com/office/drawing/2014/chart" uri="{C3380CC4-5D6E-409C-BE32-E72D297353CC}">
              <c16:uniqueId val="{00000006-CD1A-44BE-9663-0EEE98A78999}"/>
            </c:ext>
          </c:extLst>
        </c:ser>
        <c:ser>
          <c:idx val="2"/>
          <c:order val="3"/>
          <c:tx>
            <c:v>World (ex. U.S.) core CPI</c:v>
          </c:tx>
          <c:spPr>
            <a:ln w="28575">
              <a:solidFill>
                <a:schemeClr val="accent3"/>
              </a:solidFill>
            </a:ln>
          </c:spPr>
          <c:marker>
            <c:symbol val="none"/>
          </c:marker>
          <c:dLbls>
            <c:dLbl>
              <c:idx val="204"/>
              <c:layout>
                <c:manualLayout>
                  <c:x val="-4.3956792777805195E-3"/>
                  <c:y val="-1.81837142968594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D1A-44BE-9663-0EEE98A78999}"/>
                </c:ext>
              </c:extLst>
            </c:dLbl>
            <c:numFmt formatCode="#,##0.0" sourceLinked="0"/>
            <c:spPr>
              <a:noFill/>
              <a:ln>
                <a:noFill/>
              </a:ln>
              <a:effectLst/>
            </c:spPr>
            <c:txPr>
              <a:bodyPr wrap="square" lIns="38100" tIns="19050" rIns="38100" bIns="19050" anchor="ctr">
                <a:spAutoFit/>
              </a:bodyPr>
              <a:lstStyle/>
              <a:p>
                <a:pPr>
                  <a:defRPr sz="1100">
                    <a:solidFill>
                      <a:schemeClr val="accent3"/>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(Core)'!$D$88:$D$292</c:f>
              <c:numCache>
                <c:formatCode>General</c:formatCode>
                <c:ptCount val="205"/>
                <c:pt idx="0">
                  <c:v>2.0912965896511104</c:v>
                </c:pt>
                <c:pt idx="1">
                  <c:v>2.057477568852196</c:v>
                </c:pt>
                <c:pt idx="2">
                  <c:v>2.0707350740192814</c:v>
                </c:pt>
                <c:pt idx="3">
                  <c:v>2.1056639895277827</c:v>
                </c:pt>
                <c:pt idx="4">
                  <c:v>2.0037256164987181</c:v>
                </c:pt>
                <c:pt idx="5">
                  <c:v>2.0112801413390171</c:v>
                </c:pt>
                <c:pt idx="6">
                  <c:v>2.0738957144008388</c:v>
                </c:pt>
                <c:pt idx="7">
                  <c:v>2.1658180903493176</c:v>
                </c:pt>
                <c:pt idx="8">
                  <c:v>2.1715461980792354</c:v>
                </c:pt>
                <c:pt idx="9">
                  <c:v>2.0820927903685091</c:v>
                </c:pt>
                <c:pt idx="10">
                  <c:v>2.0750294297840619</c:v>
                </c:pt>
                <c:pt idx="11">
                  <c:v>2.0882777815488005</c:v>
                </c:pt>
                <c:pt idx="12">
                  <c:v>2.1170275810417802</c:v>
                </c:pt>
                <c:pt idx="13">
                  <c:v>2.2445925276206493</c:v>
                </c:pt>
                <c:pt idx="14">
                  <c:v>2.2230337044688446</c:v>
                </c:pt>
                <c:pt idx="15">
                  <c:v>2.3217907645148368</c:v>
                </c:pt>
                <c:pt idx="16">
                  <c:v>2.431800593852731</c:v>
                </c:pt>
                <c:pt idx="17">
                  <c:v>2.6686506139136594</c:v>
                </c:pt>
                <c:pt idx="18">
                  <c:v>2.69232908437258</c:v>
                </c:pt>
                <c:pt idx="19">
                  <c:v>2.7549665567840105</c:v>
                </c:pt>
                <c:pt idx="20">
                  <c:v>2.787372253569619</c:v>
                </c:pt>
                <c:pt idx="21">
                  <c:v>2.746396772489212</c:v>
                </c:pt>
                <c:pt idx="22">
                  <c:v>2.804999480821563</c:v>
                </c:pt>
                <c:pt idx="23">
                  <c:v>2.6739340897690109</c:v>
                </c:pt>
                <c:pt idx="24">
                  <c:v>2.4770694340819803</c:v>
                </c:pt>
                <c:pt idx="25">
                  <c:v>2.4435594106371239</c:v>
                </c:pt>
                <c:pt idx="26">
                  <c:v>2.4132904623747984</c:v>
                </c:pt>
                <c:pt idx="27">
                  <c:v>2.2515197159945615</c:v>
                </c:pt>
                <c:pt idx="28">
                  <c:v>2.1487477771088916</c:v>
                </c:pt>
                <c:pt idx="29">
                  <c:v>1.9395945272388759</c:v>
                </c:pt>
                <c:pt idx="30">
                  <c:v>1.9372441465040697</c:v>
                </c:pt>
                <c:pt idx="31">
                  <c:v>1.7825174528869996</c:v>
                </c:pt>
                <c:pt idx="32">
                  <c:v>1.7090515791653427</c:v>
                </c:pt>
                <c:pt idx="33">
                  <c:v>1.7656131294282937</c:v>
                </c:pt>
                <c:pt idx="34">
                  <c:v>1.7074169803947956</c:v>
                </c:pt>
                <c:pt idx="35">
                  <c:v>1.7849816374855254</c:v>
                </c:pt>
                <c:pt idx="36">
                  <c:v>2.0762973763829029</c:v>
                </c:pt>
                <c:pt idx="37">
                  <c:v>2.1014589775709376</c:v>
                </c:pt>
                <c:pt idx="38">
                  <c:v>1.9660383990197832</c:v>
                </c:pt>
                <c:pt idx="39">
                  <c:v>2.0002932367730835</c:v>
                </c:pt>
                <c:pt idx="40">
                  <c:v>2.0034459345703848</c:v>
                </c:pt>
                <c:pt idx="41">
                  <c:v>2.0444193516333935</c:v>
                </c:pt>
                <c:pt idx="42">
                  <c:v>1.9985089853190561</c:v>
                </c:pt>
                <c:pt idx="43">
                  <c:v>2.0215961461538723</c:v>
                </c:pt>
                <c:pt idx="44">
                  <c:v>2.039834593451753</c:v>
                </c:pt>
                <c:pt idx="45">
                  <c:v>2.1230346347626172</c:v>
                </c:pt>
                <c:pt idx="46">
                  <c:v>2.1678972877538549</c:v>
                </c:pt>
                <c:pt idx="47">
                  <c:v>2.2632250252730484</c:v>
                </c:pt>
                <c:pt idx="48">
                  <c:v>2.1555900543846969</c:v>
                </c:pt>
                <c:pt idx="49">
                  <c:v>2.1317639287628674</c:v>
                </c:pt>
                <c:pt idx="50">
                  <c:v>2.3948839152766617</c:v>
                </c:pt>
                <c:pt idx="51">
                  <c:v>2.3770122187018004</c:v>
                </c:pt>
                <c:pt idx="52">
                  <c:v>2.5169829204537857</c:v>
                </c:pt>
                <c:pt idx="53">
                  <c:v>2.4093857206689306</c:v>
                </c:pt>
                <c:pt idx="54">
                  <c:v>2.4282164779554334</c:v>
                </c:pt>
                <c:pt idx="55">
                  <c:v>2.5306428584047049</c:v>
                </c:pt>
                <c:pt idx="56">
                  <c:v>2.6199799261916148</c:v>
                </c:pt>
                <c:pt idx="57">
                  <c:v>2.5228504130143512</c:v>
                </c:pt>
                <c:pt idx="58">
                  <c:v>2.5263843613899599</c:v>
                </c:pt>
                <c:pt idx="59">
                  <c:v>2.4245089285855763</c:v>
                </c:pt>
                <c:pt idx="60">
                  <c:v>2.4820532922886018</c:v>
                </c:pt>
                <c:pt idx="61">
                  <c:v>2.3925983180520944</c:v>
                </c:pt>
                <c:pt idx="62">
                  <c:v>2.3228006163322381</c:v>
                </c:pt>
                <c:pt idx="63">
                  <c:v>2.4177108737664716</c:v>
                </c:pt>
                <c:pt idx="64">
                  <c:v>2.2716880556974126</c:v>
                </c:pt>
                <c:pt idx="65">
                  <c:v>2.3094727597327767</c:v>
                </c:pt>
                <c:pt idx="66">
                  <c:v>2.2730511387910948</c:v>
                </c:pt>
                <c:pt idx="67">
                  <c:v>2.1992248528348122</c:v>
                </c:pt>
                <c:pt idx="68">
                  <c:v>2.1251680066871139</c:v>
                </c:pt>
                <c:pt idx="69">
                  <c:v>2.1631521242800362</c:v>
                </c:pt>
                <c:pt idx="70">
                  <c:v>2.0851761085391836</c:v>
                </c:pt>
                <c:pt idx="71">
                  <c:v>2.0561345510962972</c:v>
                </c:pt>
                <c:pt idx="72">
                  <c:v>1.9529441016077744</c:v>
                </c:pt>
                <c:pt idx="73">
                  <c:v>2.0862035139590889</c:v>
                </c:pt>
                <c:pt idx="74">
                  <c:v>2.0608297393574926</c:v>
                </c:pt>
                <c:pt idx="75">
                  <c:v>1.8809352841108975</c:v>
                </c:pt>
                <c:pt idx="76">
                  <c:v>1.8688433160645086</c:v>
                </c:pt>
                <c:pt idx="77">
                  <c:v>1.8952838720565661</c:v>
                </c:pt>
                <c:pt idx="78">
                  <c:v>1.9098911499534137</c:v>
                </c:pt>
                <c:pt idx="79">
                  <c:v>1.8775711514052427</c:v>
                </c:pt>
                <c:pt idx="80">
                  <c:v>1.9472130519289153</c:v>
                </c:pt>
                <c:pt idx="81">
                  <c:v>1.9102669397462926</c:v>
                </c:pt>
                <c:pt idx="82">
                  <c:v>1.9998665098542798</c:v>
                </c:pt>
                <c:pt idx="83">
                  <c:v>2.0436481798982826</c:v>
                </c:pt>
                <c:pt idx="84">
                  <c:v>2.1600871370130528</c:v>
                </c:pt>
                <c:pt idx="85">
                  <c:v>2.0867131885520878</c:v>
                </c:pt>
                <c:pt idx="86">
                  <c:v>2.1221894978938609</c:v>
                </c:pt>
                <c:pt idx="87">
                  <c:v>2.2990254323238162</c:v>
                </c:pt>
                <c:pt idx="88">
                  <c:v>2.3144692375362625</c:v>
                </c:pt>
                <c:pt idx="89">
                  <c:v>2.3613519732445178</c:v>
                </c:pt>
                <c:pt idx="90">
                  <c:v>2.3502861244785058</c:v>
                </c:pt>
                <c:pt idx="91">
                  <c:v>2.4449319021820912</c:v>
                </c:pt>
                <c:pt idx="92">
                  <c:v>2.3388745346486948</c:v>
                </c:pt>
                <c:pt idx="93">
                  <c:v>2.3364345897148717</c:v>
                </c:pt>
                <c:pt idx="94">
                  <c:v>2.2972795502728673</c:v>
                </c:pt>
                <c:pt idx="95">
                  <c:v>2.2944559656593388</c:v>
                </c:pt>
                <c:pt idx="96">
                  <c:v>2.1872643077960379</c:v>
                </c:pt>
                <c:pt idx="97">
                  <c:v>2.1780802271482198</c:v>
                </c:pt>
                <c:pt idx="98">
                  <c:v>2.1641670170919176</c:v>
                </c:pt>
                <c:pt idx="99">
                  <c:v>2.07934337489375</c:v>
                </c:pt>
                <c:pt idx="100">
                  <c:v>2.1391507817119155</c:v>
                </c:pt>
                <c:pt idx="101">
                  <c:v>2.1256873654059114</c:v>
                </c:pt>
                <c:pt idx="102">
                  <c:v>2.1463346756349471</c:v>
                </c:pt>
                <c:pt idx="103">
                  <c:v>2.0771049863913285</c:v>
                </c:pt>
                <c:pt idx="104">
                  <c:v>2.12477086841941</c:v>
                </c:pt>
                <c:pt idx="105">
                  <c:v>2.1358588715307381</c:v>
                </c:pt>
                <c:pt idx="106">
                  <c:v>2.0687475383407063</c:v>
                </c:pt>
                <c:pt idx="107">
                  <c:v>2.0656818934932435</c:v>
                </c:pt>
                <c:pt idx="108">
                  <c:v>2.0542316428161533</c:v>
                </c:pt>
                <c:pt idx="109">
                  <c:v>2.0081632798370617</c:v>
                </c:pt>
                <c:pt idx="110">
                  <c:v>2.0811923756953035</c:v>
                </c:pt>
                <c:pt idx="111">
                  <c:v>2.0864166594531524</c:v>
                </c:pt>
                <c:pt idx="112">
                  <c:v>2.094144252924977</c:v>
                </c:pt>
                <c:pt idx="113">
                  <c:v>2.0973776949563474</c:v>
                </c:pt>
                <c:pt idx="114">
                  <c:v>2.0815649122536954</c:v>
                </c:pt>
                <c:pt idx="115">
                  <c:v>2.0695966930243106</c:v>
                </c:pt>
                <c:pt idx="116">
                  <c:v>2.1113281575418745</c:v>
                </c:pt>
                <c:pt idx="117">
                  <c:v>2.0908685047599258</c:v>
                </c:pt>
                <c:pt idx="118">
                  <c:v>2.1252858288219154</c:v>
                </c:pt>
                <c:pt idx="119">
                  <c:v>2.1623994387765837</c:v>
                </c:pt>
                <c:pt idx="120">
                  <c:v>2.3245892870526239</c:v>
                </c:pt>
                <c:pt idx="121">
                  <c:v>2.3817241838897729</c:v>
                </c:pt>
                <c:pt idx="122">
                  <c:v>2.3176932559853167</c:v>
                </c:pt>
                <c:pt idx="123">
                  <c:v>2.3212346185431367</c:v>
                </c:pt>
                <c:pt idx="124">
                  <c:v>2.30923963879615</c:v>
                </c:pt>
                <c:pt idx="125">
                  <c:v>2.3315934046914482</c:v>
                </c:pt>
                <c:pt idx="126">
                  <c:v>2.3655482258381615</c:v>
                </c:pt>
                <c:pt idx="127">
                  <c:v>2.386921098997111</c:v>
                </c:pt>
                <c:pt idx="128">
                  <c:v>2.3534656339909934</c:v>
                </c:pt>
                <c:pt idx="129">
                  <c:v>2.3420078219471381</c:v>
                </c:pt>
                <c:pt idx="130">
                  <c:v>2.4220202850774353</c:v>
                </c:pt>
                <c:pt idx="131">
                  <c:v>2.4142129888645143</c:v>
                </c:pt>
                <c:pt idx="132">
                  <c:v>2.2621637195089099</c:v>
                </c:pt>
                <c:pt idx="133">
                  <c:v>2.3135639952532592</c:v>
                </c:pt>
                <c:pt idx="134">
                  <c:v>2.2197461155073057</c:v>
                </c:pt>
                <c:pt idx="135">
                  <c:v>2.2038418984295038</c:v>
                </c:pt>
                <c:pt idx="136">
                  <c:v>2.151331701674736</c:v>
                </c:pt>
                <c:pt idx="137">
                  <c:v>2.1109810533497773</c:v>
                </c:pt>
                <c:pt idx="138">
                  <c:v>2.152312798955248</c:v>
                </c:pt>
                <c:pt idx="139">
                  <c:v>2.2050089784058273</c:v>
                </c:pt>
                <c:pt idx="140">
                  <c:v>2.2104786469135869</c:v>
                </c:pt>
                <c:pt idx="141">
                  <c:v>2.3078542979992855</c:v>
                </c:pt>
                <c:pt idx="142">
                  <c:v>2.2133464438105226</c:v>
                </c:pt>
                <c:pt idx="143">
                  <c:v>2.2657928579178184</c:v>
                </c:pt>
                <c:pt idx="144">
                  <c:v>2.2078051222436597</c:v>
                </c:pt>
                <c:pt idx="145">
                  <c:v>2.2122965250071083</c:v>
                </c:pt>
                <c:pt idx="146">
                  <c:v>2.2463514859259361</c:v>
                </c:pt>
                <c:pt idx="147">
                  <c:v>2.3037003746262483</c:v>
                </c:pt>
                <c:pt idx="148">
                  <c:v>2.307892978693928</c:v>
                </c:pt>
                <c:pt idx="149">
                  <c:v>2.3325419512394716</c:v>
                </c:pt>
                <c:pt idx="150">
                  <c:v>2.2923842876213132</c:v>
                </c:pt>
                <c:pt idx="151">
                  <c:v>2.2691692508673409</c:v>
                </c:pt>
                <c:pt idx="152">
                  <c:v>2.2490297987597727</c:v>
                </c:pt>
                <c:pt idx="153">
                  <c:v>2.1989610133942459</c:v>
                </c:pt>
                <c:pt idx="154">
                  <c:v>2.1494179117901937</c:v>
                </c:pt>
                <c:pt idx="155">
                  <c:v>2.0933934462862878</c:v>
                </c:pt>
                <c:pt idx="156">
                  <c:v>2.1233826791537251</c:v>
                </c:pt>
                <c:pt idx="157">
                  <c:v>2.0428105958020231</c:v>
                </c:pt>
                <c:pt idx="158">
                  <c:v>1.9742221415352481</c:v>
                </c:pt>
                <c:pt idx="159">
                  <c:v>1.762668476158866</c:v>
                </c:pt>
                <c:pt idx="160">
                  <c:v>1.6831220026817468</c:v>
                </c:pt>
                <c:pt idx="161">
                  <c:v>1.7134063697313793</c:v>
                </c:pt>
                <c:pt idx="162">
                  <c:v>1.6608407887846868</c:v>
                </c:pt>
                <c:pt idx="163">
                  <c:v>1.4541733150980671</c:v>
                </c:pt>
                <c:pt idx="164">
                  <c:v>1.5086736004582073</c:v>
                </c:pt>
                <c:pt idx="165">
                  <c:v>1.4945493570629784</c:v>
                </c:pt>
                <c:pt idx="166">
                  <c:v>1.5629171114968399</c:v>
                </c:pt>
                <c:pt idx="167">
                  <c:v>1.5649651199054997</c:v>
                </c:pt>
                <c:pt idx="168">
                  <c:v>1.7687903115375476</c:v>
                </c:pt>
                <c:pt idx="169">
                  <c:v>1.6538530792545019</c:v>
                </c:pt>
                <c:pt idx="170">
                  <c:v>1.781802895758098</c:v>
                </c:pt>
                <c:pt idx="171">
                  <c:v>1.956044031556782</c:v>
                </c:pt>
                <c:pt idx="172">
                  <c:v>2.2071194593355341</c:v>
                </c:pt>
                <c:pt idx="173">
                  <c:v>2.2354970206273665</c:v>
                </c:pt>
                <c:pt idx="174">
                  <c:v>2.358233416648595</c:v>
                </c:pt>
                <c:pt idx="175">
                  <c:v>2.6355138871511081</c:v>
                </c:pt>
                <c:pt idx="176">
                  <c:v>2.7455818319828982</c:v>
                </c:pt>
                <c:pt idx="177">
                  <c:v>2.891427383633876</c:v>
                </c:pt>
                <c:pt idx="178">
                  <c:v>3.067607717867566</c:v>
                </c:pt>
                <c:pt idx="179">
                  <c:v>3.3105402868941396</c:v>
                </c:pt>
                <c:pt idx="180">
                  <c:v>3.4038091352722537</c:v>
                </c:pt>
                <c:pt idx="181">
                  <c:v>3.7775025658478643</c:v>
                </c:pt>
                <c:pt idx="182">
                  <c:v>4.1188988443416763</c:v>
                </c:pt>
                <c:pt idx="183">
                  <c:v>4.4490218648797883</c:v>
                </c:pt>
                <c:pt idx="184">
                  <c:v>4.6877723377794638</c:v>
                </c:pt>
                <c:pt idx="185">
                  <c:v>4.9102583822865169</c:v>
                </c:pt>
                <c:pt idx="186">
                  <c:v>5.1080898936709609</c:v>
                </c:pt>
                <c:pt idx="187">
                  <c:v>5.2859986257804632</c:v>
                </c:pt>
                <c:pt idx="188">
                  <c:v>5.4768716923519447</c:v>
                </c:pt>
                <c:pt idx="189">
                  <c:v>5.6136217193075488</c:v>
                </c:pt>
                <c:pt idx="190">
                  <c:v>5.7129209760392952</c:v>
                </c:pt>
                <c:pt idx="191">
                  <c:v>5.707484417107886</c:v>
                </c:pt>
                <c:pt idx="192">
                  <c:v>5.7043537096375072</c:v>
                </c:pt>
                <c:pt idx="193">
                  <c:v>5.7187090202998645</c:v>
                </c:pt>
                <c:pt idx="194">
                  <c:v>5.5496685286653769</c:v>
                </c:pt>
                <c:pt idx="195">
                  <c:v>5.3929330457030371</c:v>
                </c:pt>
                <c:pt idx="196">
                  <c:v>5.1494104360014745</c:v>
                </c:pt>
                <c:pt idx="197">
                  <c:v>4.9353762637593723</c:v>
                </c:pt>
                <c:pt idx="198">
                  <c:v>4.8866577504792712</c:v>
                </c:pt>
                <c:pt idx="199">
                  <c:v>4.7779464462601338</c:v>
                </c:pt>
                <c:pt idx="200">
                  <c:v>4.5434937437930794</c:v>
                </c:pt>
                <c:pt idx="201">
                  <c:v>4.396717137559464</c:v>
                </c:pt>
                <c:pt idx="202">
                  <c:v>4.2080296246852633</c:v>
                </c:pt>
                <c:pt idx="203">
                  <c:v>4.1090659478070224</c:v>
                </c:pt>
                <c:pt idx="204">
                  <c:v>3.9174049860311033</c:v>
                </c:pt>
              </c:numCache>
            </c:numRef>
          </c:val>
          <c:smooth val="0"/>
          <c:extLst>
            <c:ext xmlns:c16="http://schemas.microsoft.com/office/drawing/2014/chart" uri="{C3380CC4-5D6E-409C-BE32-E72D297353CC}">
              <c16:uniqueId val="{00000008-CD1A-44BE-9663-0EEE98A78999}"/>
            </c:ext>
          </c:extLst>
        </c:ser>
        <c:ser>
          <c:idx val="4"/>
          <c:order val="5"/>
          <c:tx>
            <c:v>zero</c:v>
          </c:tx>
          <c:spPr>
            <a:ln w="12700">
              <a:solidFill>
                <a:sysClr val="windowText" lastClr="000000"/>
              </a:solidFill>
            </a:ln>
          </c:spPr>
          <c:marker>
            <c:symbol val="none"/>
          </c:marker>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(Core)'!$I$88:$I$292</c:f>
              <c:numCache>
                <c:formatCode>General</c:formatCode>
                <c:ptCount val="2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numCache>
            </c:numRef>
          </c:val>
          <c:smooth val="0"/>
          <c:extLst>
            <c:ext xmlns:c16="http://schemas.microsoft.com/office/drawing/2014/chart" uri="{C3380CC4-5D6E-409C-BE32-E72D297353CC}">
              <c16:uniqueId val="{00000009-CD1A-44BE-9663-0EEE98A78999}"/>
            </c:ext>
          </c:extLst>
        </c:ser>
        <c:ser>
          <c:idx val="5"/>
          <c:order val="6"/>
          <c:tx>
            <c:v>2% inflation target</c:v>
          </c:tx>
          <c:spPr>
            <a:ln w="12700">
              <a:solidFill>
                <a:schemeClr val="tx1"/>
              </a:solidFill>
              <a:prstDash val="sysDash"/>
            </a:ln>
          </c:spPr>
          <c:marker>
            <c:symbol val="none"/>
          </c:marker>
          <c:cat>
            <c:numRef>
              <c:f>'Chart 1 Data (Core)'!$C$88:$C$292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(Core)'!$J$88:$J$292</c:f>
              <c:numCache>
                <c:formatCode>General</c:formatCode>
                <c:ptCount val="20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numCache>
            </c:numRef>
          </c:val>
          <c:smooth val="0"/>
          <c:extLst>
            <c:ext xmlns:c16="http://schemas.microsoft.com/office/drawing/2014/chart" uri="{C3380CC4-5D6E-409C-BE32-E72D297353CC}">
              <c16:uniqueId val="{0000000A-CD1A-44BE-9663-0EEE98A78999}"/>
            </c:ext>
          </c:extLst>
        </c:ser>
        <c:dLbls>
          <c:showLegendKey val="0"/>
          <c:showVal val="0"/>
          <c:showCatName val="0"/>
          <c:showSerName val="0"/>
          <c:showPercent val="0"/>
          <c:showBubbleSize val="0"/>
        </c:dLbls>
        <c:marker val="1"/>
        <c:smooth val="0"/>
        <c:axId val="332076160"/>
        <c:axId val="332077696"/>
      </c:line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rot="2700000"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4"/>
        <c:auto val="1"/>
        <c:lblAlgn val="ctr"/>
        <c:lblOffset val="100"/>
        <c:tickLblSkip val="12"/>
        <c:tickMarkSkip val="12"/>
        <c:noMultiLvlLbl val="0"/>
      </c:catAx>
      <c:valAx>
        <c:axId val="332077696"/>
        <c:scaling>
          <c:orientation val="minMax"/>
          <c:max val="10"/>
          <c:min val="-4"/>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valAx>
    </c:plotArea>
    <c:legend>
      <c:legendPos val="r"/>
      <c:legendEntry>
        <c:idx val="0"/>
        <c:delete val="1"/>
      </c:legendEntry>
      <c:legendEntry>
        <c:idx val="5"/>
        <c:delete val="1"/>
      </c:legendEntry>
      <c:layout>
        <c:manualLayout>
          <c:xMode val="edge"/>
          <c:yMode val="edge"/>
          <c:x val="0.12994974370589579"/>
          <c:y val="0.16035562132645459"/>
          <c:w val="0.62683696629027497"/>
          <c:h val="0.19441155332134163"/>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000632689275419E-2"/>
          <c:y val="0.15995795303045843"/>
          <c:w val="0.909707529496666"/>
          <c:h val="0.61819497222453845"/>
        </c:manualLayout>
      </c:layout>
      <c:barChart>
        <c:barDir val="col"/>
        <c:grouping val="clustered"/>
        <c:varyColors val="0"/>
        <c:ser>
          <c:idx val="3"/>
          <c:order val="4"/>
          <c:tx>
            <c:strRef>
              <c:f>'Chart 1 Data (Headline)'!$H$3</c:f>
              <c:strCache>
                <c:ptCount val="1"/>
                <c:pt idx="0">
                  <c:v>recession </c:v>
                </c:pt>
              </c:strCache>
            </c:strRef>
          </c:tx>
          <c:spPr>
            <a:solidFill>
              <a:schemeClr val="bg1">
                <a:lumMod val="85000"/>
              </a:schemeClr>
            </a:solidFill>
          </c:spPr>
          <c:invertIfNegative val="0"/>
          <c:val>
            <c:numRef>
              <c:f>'Chart 1 Data (Headline)'!$H$88:$H$292</c:f>
              <c:numCache>
                <c:formatCode>General</c:formatCode>
                <c:ptCount val="205"/>
                <c:pt idx="13">
                  <c:v>999999</c:v>
                </c:pt>
                <c:pt idx="14">
                  <c:v>999999</c:v>
                </c:pt>
                <c:pt idx="15">
                  <c:v>999999</c:v>
                </c:pt>
                <c:pt idx="16">
                  <c:v>999999</c:v>
                </c:pt>
                <c:pt idx="17">
                  <c:v>999999</c:v>
                </c:pt>
                <c:pt idx="18">
                  <c:v>999999</c:v>
                </c:pt>
                <c:pt idx="19">
                  <c:v>999999</c:v>
                </c:pt>
                <c:pt idx="20">
                  <c:v>999999</c:v>
                </c:pt>
                <c:pt idx="21">
                  <c:v>999999</c:v>
                </c:pt>
                <c:pt idx="22">
                  <c:v>999999</c:v>
                </c:pt>
                <c:pt idx="23">
                  <c:v>999999</c:v>
                </c:pt>
                <c:pt idx="24">
                  <c:v>999999</c:v>
                </c:pt>
                <c:pt idx="25">
                  <c:v>999999</c:v>
                </c:pt>
                <c:pt idx="26">
                  <c:v>999999</c:v>
                </c:pt>
                <c:pt idx="27">
                  <c:v>999999</c:v>
                </c:pt>
                <c:pt idx="157">
                  <c:v>99999</c:v>
                </c:pt>
                <c:pt idx="158">
                  <c:v>99999</c:v>
                </c:pt>
                <c:pt idx="159">
                  <c:v>99999</c:v>
                </c:pt>
              </c:numCache>
            </c:numRef>
          </c:val>
          <c:extLst>
            <c:ext xmlns:c16="http://schemas.microsoft.com/office/drawing/2014/chart" uri="{C3380CC4-5D6E-409C-BE32-E72D297353CC}">
              <c16:uniqueId val="{00000000-058E-4BB7-9277-D123469CF5BD}"/>
            </c:ext>
          </c:extLst>
        </c:ser>
        <c:dLbls>
          <c:showLegendKey val="0"/>
          <c:showVal val="0"/>
          <c:showCatName val="0"/>
          <c:showSerName val="0"/>
          <c:showPercent val="0"/>
          <c:showBubbleSize val="0"/>
        </c:dLbls>
        <c:gapWidth val="0"/>
        <c:axId val="332076160"/>
        <c:axId val="332077696"/>
      </c:barChart>
      <c:lineChart>
        <c:grouping val="standard"/>
        <c:varyColors val="0"/>
        <c:ser>
          <c:idx val="2"/>
          <c:order val="0"/>
          <c:tx>
            <c:v>World (ex. U.S.) headline CPI</c:v>
          </c:tx>
          <c:spPr>
            <a:ln w="28575">
              <a:solidFill>
                <a:schemeClr val="accent3"/>
              </a:solidFill>
            </a:ln>
          </c:spPr>
          <c:marker>
            <c:symbol val="none"/>
          </c:marker>
          <c:dLbls>
            <c:dLbl>
              <c:idx val="204"/>
              <c:layout>
                <c:manualLayout>
                  <c:x val="-4.3956043956045032E-3"/>
                  <c:y val="-6.05143721633895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FB-4134-8D43-35A3FF0EB007}"/>
                </c:ext>
              </c:extLst>
            </c:dLbl>
            <c:numFmt formatCode="#,##0.0" sourceLinked="0"/>
            <c:spPr>
              <a:noFill/>
              <a:ln>
                <a:noFill/>
              </a:ln>
              <a:effectLst/>
            </c:spPr>
            <c:txPr>
              <a:bodyPr wrap="square" lIns="38100" tIns="19050" rIns="38100" bIns="19050" anchor="ctr">
                <a:spAutoFit/>
              </a:bodyPr>
              <a:lstStyle/>
              <a:p>
                <a:pPr>
                  <a:defRPr sz="1200">
                    <a:solidFill>
                      <a:schemeClr val="accent3"/>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(Headline)'!$D$88:$D$292</c:f>
              <c:numCache>
                <c:formatCode>General</c:formatCode>
                <c:ptCount val="205"/>
                <c:pt idx="0">
                  <c:v>2.299703973365113</c:v>
                </c:pt>
                <c:pt idx="1">
                  <c:v>2.517720775481306</c:v>
                </c:pt>
                <c:pt idx="2">
                  <c:v>2.6908752043227491</c:v>
                </c:pt>
                <c:pt idx="3">
                  <c:v>2.5773450738195076</c:v>
                </c:pt>
                <c:pt idx="4">
                  <c:v>2.5502476351314121</c:v>
                </c:pt>
                <c:pt idx="5">
                  <c:v>2.6884994951252925</c:v>
                </c:pt>
                <c:pt idx="6">
                  <c:v>2.8526905673777319</c:v>
                </c:pt>
                <c:pt idx="7">
                  <c:v>2.8341869222217064</c:v>
                </c:pt>
                <c:pt idx="8">
                  <c:v>3.110364909036428</c:v>
                </c:pt>
                <c:pt idx="9">
                  <c:v>3.3230979433540218</c:v>
                </c:pt>
                <c:pt idx="10">
                  <c:v>3.6343537866691356</c:v>
                </c:pt>
                <c:pt idx="11">
                  <c:v>3.5711557136655068</c:v>
                </c:pt>
                <c:pt idx="12">
                  <c:v>3.6820272801985956</c:v>
                </c:pt>
                <c:pt idx="13">
                  <c:v>3.8803157700344606</c:v>
                </c:pt>
                <c:pt idx="14">
                  <c:v>3.9449630222021113</c:v>
                </c:pt>
                <c:pt idx="15">
                  <c:v>4.0794084430386848</c:v>
                </c:pt>
                <c:pt idx="16">
                  <c:v>4.4667003298770709</c:v>
                </c:pt>
                <c:pt idx="17">
                  <c:v>4.9867753417113816</c:v>
                </c:pt>
                <c:pt idx="18">
                  <c:v>5.1362994614844917</c:v>
                </c:pt>
                <c:pt idx="19">
                  <c:v>4.9136609431119105</c:v>
                </c:pt>
                <c:pt idx="20">
                  <c:v>4.8474802771827203</c:v>
                </c:pt>
                <c:pt idx="21">
                  <c:v>4.473688406167474</c:v>
                </c:pt>
                <c:pt idx="22">
                  <c:v>3.808373772283606</c:v>
                </c:pt>
                <c:pt idx="23">
                  <c:v>3.1899726116082761</c:v>
                </c:pt>
                <c:pt idx="24">
                  <c:v>2.8994382516494328</c:v>
                </c:pt>
                <c:pt idx="25">
                  <c:v>2.6108800003348569</c:v>
                </c:pt>
                <c:pt idx="26">
                  <c:v>2.3747931668032476</c:v>
                </c:pt>
                <c:pt idx="27">
                  <c:v>2.0869711755446532</c:v>
                </c:pt>
                <c:pt idx="28">
                  <c:v>1.7212748713441164</c:v>
                </c:pt>
                <c:pt idx="29">
                  <c:v>1.2334253897680252</c:v>
                </c:pt>
                <c:pt idx="30">
                  <c:v>0.81966329651440939</c:v>
                </c:pt>
                <c:pt idx="31">
                  <c:v>1.0314525552991642</c:v>
                </c:pt>
                <c:pt idx="32">
                  <c:v>0.94538967298975529</c:v>
                </c:pt>
                <c:pt idx="33">
                  <c:v>1.1537190621858133</c:v>
                </c:pt>
                <c:pt idx="34">
                  <c:v>1.6279831697699811</c:v>
                </c:pt>
                <c:pt idx="35">
                  <c:v>2.1003700324425001</c:v>
                </c:pt>
                <c:pt idx="36">
                  <c:v>2.5052224807244086</c:v>
                </c:pt>
                <c:pt idx="37">
                  <c:v>2.5915212823553406</c:v>
                </c:pt>
                <c:pt idx="38">
                  <c:v>2.6330641543802114</c:v>
                </c:pt>
                <c:pt idx="39">
                  <c:v>2.73197277375023</c:v>
                </c:pt>
                <c:pt idx="40">
                  <c:v>2.6207900063843033</c:v>
                </c:pt>
                <c:pt idx="41">
                  <c:v>2.5004470080330186</c:v>
                </c:pt>
                <c:pt idx="42">
                  <c:v>2.7326641328023666</c:v>
                </c:pt>
                <c:pt idx="43">
                  <c:v>2.6657641740741553</c:v>
                </c:pt>
                <c:pt idx="44">
                  <c:v>2.8502174133774631</c:v>
                </c:pt>
                <c:pt idx="45">
                  <c:v>3.1337995587638363</c:v>
                </c:pt>
                <c:pt idx="46">
                  <c:v>3.2089195231476357</c:v>
                </c:pt>
                <c:pt idx="47">
                  <c:v>3.3349911851501277</c:v>
                </c:pt>
                <c:pt idx="48">
                  <c:v>3.2907289617790898</c:v>
                </c:pt>
                <c:pt idx="49">
                  <c:v>3.3026657039891889</c:v>
                </c:pt>
                <c:pt idx="50">
                  <c:v>3.5310218079636315</c:v>
                </c:pt>
                <c:pt idx="51">
                  <c:v>3.6741348809680243</c:v>
                </c:pt>
                <c:pt idx="52">
                  <c:v>3.8235193562865626</c:v>
                </c:pt>
                <c:pt idx="53">
                  <c:v>3.8207935708628709</c:v>
                </c:pt>
                <c:pt idx="54">
                  <c:v>3.8860421748612346</c:v>
                </c:pt>
                <c:pt idx="55">
                  <c:v>3.8889198239790481</c:v>
                </c:pt>
                <c:pt idx="56">
                  <c:v>3.8286557025155559</c:v>
                </c:pt>
                <c:pt idx="57">
                  <c:v>3.6639362471003829</c:v>
                </c:pt>
                <c:pt idx="58">
                  <c:v>3.5099343434423247</c:v>
                </c:pt>
                <c:pt idx="59">
                  <c:v>3.3310220912629527</c:v>
                </c:pt>
                <c:pt idx="60">
                  <c:v>3.3232580530363092</c:v>
                </c:pt>
                <c:pt idx="61">
                  <c:v>3.2336366737450191</c:v>
                </c:pt>
                <c:pt idx="62">
                  <c:v>3.0975108574174377</c:v>
                </c:pt>
                <c:pt idx="63">
                  <c:v>2.9786997977250422</c:v>
                </c:pt>
                <c:pt idx="64">
                  <c:v>2.7648492304238066</c:v>
                </c:pt>
                <c:pt idx="65">
                  <c:v>2.681646487351864</c:v>
                </c:pt>
                <c:pt idx="66">
                  <c:v>2.5795953456392415</c:v>
                </c:pt>
                <c:pt idx="67">
                  <c:v>2.6833332194480719</c:v>
                </c:pt>
                <c:pt idx="68">
                  <c:v>2.6812936189812659</c:v>
                </c:pt>
                <c:pt idx="69">
                  <c:v>2.5807249445845093</c:v>
                </c:pt>
                <c:pt idx="70">
                  <c:v>2.4445100322059354</c:v>
                </c:pt>
                <c:pt idx="71">
                  <c:v>2.4560953503499667</c:v>
                </c:pt>
                <c:pt idx="72">
                  <c:v>2.3238780079195789</c:v>
                </c:pt>
                <c:pt idx="73">
                  <c:v>2.5138479486211125</c:v>
                </c:pt>
                <c:pt idx="74">
                  <c:v>2.3735341851243996</c:v>
                </c:pt>
                <c:pt idx="75">
                  <c:v>2.3001616509382043</c:v>
                </c:pt>
                <c:pt idx="76">
                  <c:v>2.3706889215793865</c:v>
                </c:pt>
                <c:pt idx="77">
                  <c:v>2.5444460626952101</c:v>
                </c:pt>
                <c:pt idx="78">
                  <c:v>2.5618241877233179</c:v>
                </c:pt>
                <c:pt idx="79">
                  <c:v>2.4359042677335347</c:v>
                </c:pt>
                <c:pt idx="80">
                  <c:v>2.4528483870359943</c:v>
                </c:pt>
                <c:pt idx="81">
                  <c:v>2.3300580429687114</c:v>
                </c:pt>
                <c:pt idx="82">
                  <c:v>2.4863840724548396</c:v>
                </c:pt>
                <c:pt idx="83">
                  <c:v>2.5500020997339234</c:v>
                </c:pt>
                <c:pt idx="84">
                  <c:v>2.5792117412139723</c:v>
                </c:pt>
                <c:pt idx="85">
                  <c:v>2.4663115105771749</c:v>
                </c:pt>
                <c:pt idx="86">
                  <c:v>2.4789389137117457</c:v>
                </c:pt>
                <c:pt idx="87">
                  <c:v>2.7012611074546831</c:v>
                </c:pt>
                <c:pt idx="88">
                  <c:v>2.8218937313440065</c:v>
                </c:pt>
                <c:pt idx="89">
                  <c:v>2.800504291424299</c:v>
                </c:pt>
                <c:pt idx="90">
                  <c:v>2.7666836379866107</c:v>
                </c:pt>
                <c:pt idx="91">
                  <c:v>2.7075184506426377</c:v>
                </c:pt>
                <c:pt idx="92">
                  <c:v>2.5794233502121844</c:v>
                </c:pt>
                <c:pt idx="93">
                  <c:v>2.6363538100566264</c:v>
                </c:pt>
                <c:pt idx="94">
                  <c:v>2.4177243475890418</c:v>
                </c:pt>
                <c:pt idx="95">
                  <c:v>2.1997898921344299</c:v>
                </c:pt>
                <c:pt idx="96">
                  <c:v>1.8389933296198662</c:v>
                </c:pt>
                <c:pt idx="97">
                  <c:v>1.7663015850420882</c:v>
                </c:pt>
                <c:pt idx="98">
                  <c:v>2.0017782800567199</c:v>
                </c:pt>
                <c:pt idx="99">
                  <c:v>1.7580517654689578</c:v>
                </c:pt>
                <c:pt idx="100">
                  <c:v>1.7448830828371273</c:v>
                </c:pt>
                <c:pt idx="101">
                  <c:v>1.7775005886647492</c:v>
                </c:pt>
                <c:pt idx="102">
                  <c:v>1.7628887633430412</c:v>
                </c:pt>
                <c:pt idx="103">
                  <c:v>1.7663198801096149</c:v>
                </c:pt>
                <c:pt idx="104">
                  <c:v>1.6187762517202833</c:v>
                </c:pt>
                <c:pt idx="105">
                  <c:v>1.6075711329550662</c:v>
                </c:pt>
                <c:pt idx="106">
                  <c:v>1.7055150577541831</c:v>
                </c:pt>
                <c:pt idx="107">
                  <c:v>1.8112016176394474</c:v>
                </c:pt>
                <c:pt idx="108">
                  <c:v>1.9940831915931907</c:v>
                </c:pt>
                <c:pt idx="109">
                  <c:v>1.9959618516761717</c:v>
                </c:pt>
                <c:pt idx="110">
                  <c:v>1.8968693189501538</c:v>
                </c:pt>
                <c:pt idx="111">
                  <c:v>1.9540799638464172</c:v>
                </c:pt>
                <c:pt idx="112">
                  <c:v>1.8904781094991778</c:v>
                </c:pt>
                <c:pt idx="113">
                  <c:v>1.8946932361376081</c:v>
                </c:pt>
                <c:pt idx="114">
                  <c:v>1.8362873358217477</c:v>
                </c:pt>
                <c:pt idx="115">
                  <c:v>1.7141077204026733</c:v>
                </c:pt>
                <c:pt idx="116">
                  <c:v>1.9636065441948514</c:v>
                </c:pt>
                <c:pt idx="117">
                  <c:v>2.0673599114070731</c:v>
                </c:pt>
                <c:pt idx="118">
                  <c:v>2.0884639076474261</c:v>
                </c:pt>
                <c:pt idx="119">
                  <c:v>2.168577428852636</c:v>
                </c:pt>
                <c:pt idx="120">
                  <c:v>2.6181554669704781</c:v>
                </c:pt>
                <c:pt idx="121">
                  <c:v>2.598921999566163</c:v>
                </c:pt>
                <c:pt idx="122">
                  <c:v>2.447625933847525</c:v>
                </c:pt>
                <c:pt idx="123">
                  <c:v>2.6000972866425878</c:v>
                </c:pt>
                <c:pt idx="124">
                  <c:v>2.5775811306678582</c:v>
                </c:pt>
                <c:pt idx="125">
                  <c:v>2.4183857808861928</c:v>
                </c:pt>
                <c:pt idx="126">
                  <c:v>2.4451588168769982</c:v>
                </c:pt>
                <c:pt idx="127">
                  <c:v>2.6824822326391211</c:v>
                </c:pt>
                <c:pt idx="128">
                  <c:v>2.6651340160136701</c:v>
                </c:pt>
                <c:pt idx="129">
                  <c:v>2.573663077210119</c:v>
                </c:pt>
                <c:pt idx="130">
                  <c:v>2.8103503701596049</c:v>
                </c:pt>
                <c:pt idx="131">
                  <c:v>2.8342306021550803</c:v>
                </c:pt>
                <c:pt idx="132">
                  <c:v>2.5918477885539062</c:v>
                </c:pt>
                <c:pt idx="133">
                  <c:v>2.6160278559205956</c:v>
                </c:pt>
                <c:pt idx="134">
                  <c:v>2.5984905998749999</c:v>
                </c:pt>
                <c:pt idx="135">
                  <c:v>2.4283991314499436</c:v>
                </c:pt>
                <c:pt idx="136">
                  <c:v>2.5032011935848071</c:v>
                </c:pt>
                <c:pt idx="137">
                  <c:v>2.6816298081471959</c:v>
                </c:pt>
                <c:pt idx="138">
                  <c:v>2.8186991286982259</c:v>
                </c:pt>
                <c:pt idx="139">
                  <c:v>2.9119569541113486</c:v>
                </c:pt>
                <c:pt idx="140">
                  <c:v>2.949218245884027</c:v>
                </c:pt>
                <c:pt idx="141">
                  <c:v>3.0310214970512663</c:v>
                </c:pt>
                <c:pt idx="142">
                  <c:v>2.6468279912523847</c:v>
                </c:pt>
                <c:pt idx="143">
                  <c:v>2.488171490896987</c:v>
                </c:pt>
                <c:pt idx="144">
                  <c:v>2.1812004576346058</c:v>
                </c:pt>
                <c:pt idx="145">
                  <c:v>2.1848907104494688</c:v>
                </c:pt>
                <c:pt idx="146">
                  <c:v>2.4417564382878396</c:v>
                </c:pt>
                <c:pt idx="147">
                  <c:v>2.6845150956669697</c:v>
                </c:pt>
                <c:pt idx="148">
                  <c:v>2.6889173834742732</c:v>
                </c:pt>
                <c:pt idx="149">
                  <c:v>2.5036978711382076</c:v>
                </c:pt>
                <c:pt idx="150">
                  <c:v>2.4214840058559837</c:v>
                </c:pt>
                <c:pt idx="151">
                  <c:v>2.2310704019475445</c:v>
                </c:pt>
                <c:pt idx="152">
                  <c:v>2.125344576021921</c:v>
                </c:pt>
                <c:pt idx="153">
                  <c:v>2.2079334416644092</c:v>
                </c:pt>
                <c:pt idx="154">
                  <c:v>2.4564848572600133</c:v>
                </c:pt>
                <c:pt idx="155">
                  <c:v>2.6972375248885294</c:v>
                </c:pt>
                <c:pt idx="156">
                  <c:v>2.8937932910837705</c:v>
                </c:pt>
                <c:pt idx="157">
                  <c:v>3.0061090685580809</c:v>
                </c:pt>
                <c:pt idx="158">
                  <c:v>2.303781716733488</c:v>
                </c:pt>
                <c:pt idx="159">
                  <c:v>1.4456191404236505</c:v>
                </c:pt>
                <c:pt idx="160">
                  <c:v>1.2524896278328057</c:v>
                </c:pt>
                <c:pt idx="161">
                  <c:v>1.6102348426497173</c:v>
                </c:pt>
                <c:pt idx="162">
                  <c:v>1.628474849881236</c:v>
                </c:pt>
                <c:pt idx="163">
                  <c:v>1.6232313310011306</c:v>
                </c:pt>
                <c:pt idx="164">
                  <c:v>1.5825162196880409</c:v>
                </c:pt>
                <c:pt idx="165">
                  <c:v>1.3712713679454021</c:v>
                </c:pt>
                <c:pt idx="166">
                  <c:v>1.1311496222932402</c:v>
                </c:pt>
                <c:pt idx="167">
                  <c:v>1.1430714838503135</c:v>
                </c:pt>
                <c:pt idx="168">
                  <c:v>1.5283583604507938</c:v>
                </c:pt>
                <c:pt idx="169">
                  <c:v>1.3536226340223161</c:v>
                </c:pt>
                <c:pt idx="170">
                  <c:v>2.1272200736030404</c:v>
                </c:pt>
                <c:pt idx="171">
                  <c:v>2.8343002609347034</c:v>
                </c:pt>
                <c:pt idx="172">
                  <c:v>3.164796416149116</c:v>
                </c:pt>
                <c:pt idx="173">
                  <c:v>3.0028490682407334</c:v>
                </c:pt>
                <c:pt idx="174">
                  <c:v>3.1009585551788894</c:v>
                </c:pt>
                <c:pt idx="175">
                  <c:v>3.1953207723285679</c:v>
                </c:pt>
                <c:pt idx="176">
                  <c:v>3.4092315328527989</c:v>
                </c:pt>
                <c:pt idx="177">
                  <c:v>3.945368174495929</c:v>
                </c:pt>
                <c:pt idx="178">
                  <c:v>4.6179883910035668</c:v>
                </c:pt>
                <c:pt idx="179">
                  <c:v>4.6053371448154383</c:v>
                </c:pt>
                <c:pt idx="180">
                  <c:v>4.5813509477208294</c:v>
                </c:pt>
                <c:pt idx="181">
                  <c:v>5.0755836584353498</c:v>
                </c:pt>
                <c:pt idx="182">
                  <c:v>5.7798918969718915</c:v>
                </c:pt>
                <c:pt idx="183">
                  <c:v>6.2760067009242233</c:v>
                </c:pt>
                <c:pt idx="184">
                  <c:v>6.6037225635227461</c:v>
                </c:pt>
                <c:pt idx="185">
                  <c:v>7.0060406773789277</c:v>
                </c:pt>
                <c:pt idx="186">
                  <c:v>7.1332101512609887</c:v>
                </c:pt>
                <c:pt idx="187">
                  <c:v>7.1777140536276764</c:v>
                </c:pt>
                <c:pt idx="188">
                  <c:v>7.3684552006477135</c:v>
                </c:pt>
                <c:pt idx="189">
                  <c:v>7.3784535481037246</c:v>
                </c:pt>
                <c:pt idx="190">
                  <c:v>6.954466316930481</c:v>
                </c:pt>
                <c:pt idx="191">
                  <c:v>6.818594926815428</c:v>
                </c:pt>
                <c:pt idx="192">
                  <c:v>6.680636525273254</c:v>
                </c:pt>
                <c:pt idx="193">
                  <c:v>6.3447872007047392</c:v>
                </c:pt>
                <c:pt idx="194">
                  <c:v>5.4533429184778761</c:v>
                </c:pt>
                <c:pt idx="195">
                  <c:v>5.0775554862072836</c:v>
                </c:pt>
                <c:pt idx="196">
                  <c:v>4.5852028392232178</c:v>
                </c:pt>
                <c:pt idx="197">
                  <c:v>4.1255258863507436</c:v>
                </c:pt>
                <c:pt idx="198">
                  <c:v>4.1011793757584352</c:v>
                </c:pt>
                <c:pt idx="199">
                  <c:v>4.3422731212345385</c:v>
                </c:pt>
                <c:pt idx="200">
                  <c:v>4.0773591042481616</c:v>
                </c:pt>
                <c:pt idx="201">
                  <c:v>3.6001439558121775</c:v>
                </c:pt>
                <c:pt idx="202">
                  <c:v>3.5207761859131854</c:v>
                </c:pt>
                <c:pt idx="203">
                  <c:v>3.7019576210815881</c:v>
                </c:pt>
                <c:pt idx="204">
                  <c:v>3.5410045259717049</c:v>
                </c:pt>
              </c:numCache>
            </c:numRef>
          </c:val>
          <c:smooth val="0"/>
          <c:extLst>
            <c:ext xmlns:c16="http://schemas.microsoft.com/office/drawing/2014/chart" uri="{C3380CC4-5D6E-409C-BE32-E72D297353CC}">
              <c16:uniqueId val="{00000006-058E-4BB7-9277-D123469CF5BD}"/>
            </c:ext>
          </c:extLst>
        </c:ser>
        <c:ser>
          <c:idx val="0"/>
          <c:order val="1"/>
          <c:tx>
            <c:v>U.S. headline CPI</c:v>
          </c:tx>
          <c:spPr>
            <a:ln w="28575">
              <a:solidFill>
                <a:schemeClr val="tx1"/>
              </a:solidFill>
            </a:ln>
          </c:spPr>
          <c:marker>
            <c:symbol val="none"/>
          </c:marker>
          <c:dLbls>
            <c:dLbl>
              <c:idx val="204"/>
              <c:layout>
                <c:manualLayout>
                  <c:x val="-2.9304029304029304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FB-4134-8D43-35A3FF0EB007}"/>
                </c:ext>
              </c:extLst>
            </c:dLbl>
            <c:numFmt formatCode="#,##0.0" sourceLinked="0"/>
            <c:spPr>
              <a:noFill/>
              <a:ln>
                <a:noFill/>
              </a:ln>
              <a:effectLst/>
            </c:spPr>
            <c:txPr>
              <a:bodyPr wrap="square" lIns="38100" tIns="19050" rIns="38100" bIns="19050" anchor="ctr">
                <a:spAutoFit/>
              </a:bodyPr>
              <a:lstStyle/>
              <a:p>
                <a:pPr>
                  <a:defRPr sz="1200">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(Headline)'!$F$88:$F$292</c:f>
              <c:numCache>
                <c:formatCode>General</c:formatCode>
                <c:ptCount val="205"/>
                <c:pt idx="0">
                  <c:v>2.0757651781234827</c:v>
                </c:pt>
                <c:pt idx="1">
                  <c:v>2.4202607823470643</c:v>
                </c:pt>
                <c:pt idx="2">
                  <c:v>2.7981972959439658</c:v>
                </c:pt>
                <c:pt idx="3">
                  <c:v>2.5929247633283872</c:v>
                </c:pt>
                <c:pt idx="4">
                  <c:v>2.7098857426726339</c:v>
                </c:pt>
                <c:pt idx="5">
                  <c:v>2.6927651139742763</c:v>
                </c:pt>
                <c:pt idx="6">
                  <c:v>2.3178905864958486</c:v>
                </c:pt>
                <c:pt idx="7">
                  <c:v>1.8974484789009269</c:v>
                </c:pt>
                <c:pt idx="8">
                  <c:v>2.8338264299803022</c:v>
                </c:pt>
                <c:pt idx="9">
                  <c:v>3.6106983655275058</c:v>
                </c:pt>
                <c:pt idx="10">
                  <c:v>4.3732673267326936</c:v>
                </c:pt>
                <c:pt idx="11">
                  <c:v>4.1088133924175612</c:v>
                </c:pt>
                <c:pt idx="12">
                  <c:v>4.2946956551659845</c:v>
                </c:pt>
                <c:pt idx="13">
                  <c:v>4.1429592706119767</c:v>
                </c:pt>
                <c:pt idx="14">
                  <c:v>3.974903550134441</c:v>
                </c:pt>
                <c:pt idx="15">
                  <c:v>3.903760975988805</c:v>
                </c:pt>
                <c:pt idx="16">
                  <c:v>4.0884138231239735</c:v>
                </c:pt>
                <c:pt idx="17">
                  <c:v>4.9359661059478297</c:v>
                </c:pt>
                <c:pt idx="18">
                  <c:v>5.4975120783418108</c:v>
                </c:pt>
                <c:pt idx="19">
                  <c:v>5.3080171620912111</c:v>
                </c:pt>
                <c:pt idx="20">
                  <c:v>4.953319875136037</c:v>
                </c:pt>
                <c:pt idx="21">
                  <c:v>3.731057889956479</c:v>
                </c:pt>
                <c:pt idx="22">
                  <c:v>1.0999174706167032</c:v>
                </c:pt>
                <c:pt idx="23">
                  <c:v>-2.2228002553849609E-2</c:v>
                </c:pt>
                <c:pt idx="24">
                  <c:v>-0.11358601902214471</c:v>
                </c:pt>
                <c:pt idx="25">
                  <c:v>8.4631406715131238E-3</c:v>
                </c:pt>
                <c:pt idx="26">
                  <c:v>-0.44647876766236216</c:v>
                </c:pt>
                <c:pt idx="27">
                  <c:v>-0.57632442437668896</c:v>
                </c:pt>
                <c:pt idx="28">
                  <c:v>-1.0157614958551811</c:v>
                </c:pt>
                <c:pt idx="29">
                  <c:v>-1.2291746182109144</c:v>
                </c:pt>
                <c:pt idx="30">
                  <c:v>-1.9587610037622956</c:v>
                </c:pt>
                <c:pt idx="31">
                  <c:v>-1.4838355663267777</c:v>
                </c:pt>
                <c:pt idx="32">
                  <c:v>-1.377942862886478</c:v>
                </c:pt>
                <c:pt idx="33">
                  <c:v>-0.2239682942003598</c:v>
                </c:pt>
                <c:pt idx="34">
                  <c:v>1.9145871744708503</c:v>
                </c:pt>
                <c:pt idx="35">
                  <c:v>2.8141231232082835</c:v>
                </c:pt>
                <c:pt idx="36">
                  <c:v>2.6211113889766713</c:v>
                </c:pt>
                <c:pt idx="37">
                  <c:v>2.1513363578664841</c:v>
                </c:pt>
                <c:pt idx="38">
                  <c:v>2.2861714393279295</c:v>
                </c:pt>
                <c:pt idx="39">
                  <c:v>2.2067707525304048</c:v>
                </c:pt>
                <c:pt idx="40">
                  <c:v>2.0035489292185527</c:v>
                </c:pt>
                <c:pt idx="41">
                  <c:v>1.1215605940685933</c:v>
                </c:pt>
                <c:pt idx="42">
                  <c:v>1.3407784804820764</c:v>
                </c:pt>
                <c:pt idx="43">
                  <c:v>1.1501775395112328</c:v>
                </c:pt>
                <c:pt idx="44">
                  <c:v>1.1183122472331815</c:v>
                </c:pt>
                <c:pt idx="45">
                  <c:v>1.1666951489314725</c:v>
                </c:pt>
                <c:pt idx="46">
                  <c:v>1.0845447766003877</c:v>
                </c:pt>
                <c:pt idx="47">
                  <c:v>1.4377930222179758</c:v>
                </c:pt>
                <c:pt idx="48">
                  <c:v>1.700783491502998</c:v>
                </c:pt>
                <c:pt idx="49">
                  <c:v>2.1248981733331784</c:v>
                </c:pt>
                <c:pt idx="50">
                  <c:v>2.6192415103541586</c:v>
                </c:pt>
                <c:pt idx="51">
                  <c:v>3.0772344447868867</c:v>
                </c:pt>
                <c:pt idx="52">
                  <c:v>3.4589718808965575</c:v>
                </c:pt>
                <c:pt idx="53">
                  <c:v>3.5023181506361074</c:v>
                </c:pt>
                <c:pt idx="54">
                  <c:v>3.5798809769996396</c:v>
                </c:pt>
                <c:pt idx="55">
                  <c:v>3.7549960307080767</c:v>
                </c:pt>
                <c:pt idx="56">
                  <c:v>3.8126216928186869</c:v>
                </c:pt>
                <c:pt idx="57">
                  <c:v>3.5222681306640466</c:v>
                </c:pt>
                <c:pt idx="58">
                  <c:v>3.4514322145817364</c:v>
                </c:pt>
                <c:pt idx="59">
                  <c:v>3.0620668384193688</c:v>
                </c:pt>
                <c:pt idx="60">
                  <c:v>3.0087663379854996</c:v>
                </c:pt>
                <c:pt idx="61">
                  <c:v>2.89817844234737</c:v>
                </c:pt>
                <c:pt idx="62">
                  <c:v>2.5828752813320817</c:v>
                </c:pt>
                <c:pt idx="63">
                  <c:v>2.2731633741348385</c:v>
                </c:pt>
                <c:pt idx="64">
                  <c:v>1.7379429374660318</c:v>
                </c:pt>
                <c:pt idx="65">
                  <c:v>1.653870448297581</c:v>
                </c:pt>
                <c:pt idx="66">
                  <c:v>1.4175114798464561</c:v>
                </c:pt>
                <c:pt idx="67">
                  <c:v>1.6859349154821206</c:v>
                </c:pt>
                <c:pt idx="68">
                  <c:v>1.9497168982819482</c:v>
                </c:pt>
                <c:pt idx="69">
                  <c:v>2.1556780595369287</c:v>
                </c:pt>
                <c:pt idx="70">
                  <c:v>1.796019703392602</c:v>
                </c:pt>
                <c:pt idx="71">
                  <c:v>1.7595049796895392</c:v>
                </c:pt>
                <c:pt idx="72">
                  <c:v>1.6840617620982914</c:v>
                </c:pt>
                <c:pt idx="73">
                  <c:v>2.0181404902574775</c:v>
                </c:pt>
                <c:pt idx="74">
                  <c:v>1.5187472411246128</c:v>
                </c:pt>
                <c:pt idx="75">
                  <c:v>1.138808047576874</c:v>
                </c:pt>
                <c:pt idx="76">
                  <c:v>1.3903888279197172</c:v>
                </c:pt>
                <c:pt idx="77">
                  <c:v>1.7157935271569036</c:v>
                </c:pt>
                <c:pt idx="78">
                  <c:v>1.8854718054158528</c:v>
                </c:pt>
                <c:pt idx="79">
                  <c:v>1.5388094886003008</c:v>
                </c:pt>
                <c:pt idx="80">
                  <c:v>1.0947341081748416</c:v>
                </c:pt>
                <c:pt idx="81">
                  <c:v>0.87679914349116772</c:v>
                </c:pt>
                <c:pt idx="82">
                  <c:v>1.2328701961954791</c:v>
                </c:pt>
                <c:pt idx="83">
                  <c:v>1.5128383667573881</c:v>
                </c:pt>
                <c:pt idx="84">
                  <c:v>1.5577587955749435</c:v>
                </c:pt>
                <c:pt idx="85">
                  <c:v>1.1204746347725205</c:v>
                </c:pt>
                <c:pt idx="86">
                  <c:v>1.6126949139408489</c:v>
                </c:pt>
                <c:pt idx="87">
                  <c:v>2.0151253036061911</c:v>
                </c:pt>
                <c:pt idx="88">
                  <c:v>2.1669476870798512</c:v>
                </c:pt>
                <c:pt idx="89">
                  <c:v>2.0589816945944421</c:v>
                </c:pt>
                <c:pt idx="90">
                  <c:v>1.9742378703305978</c:v>
                </c:pt>
                <c:pt idx="91">
                  <c:v>1.7150983482969138</c:v>
                </c:pt>
                <c:pt idx="92">
                  <c:v>1.6840509711232061</c:v>
                </c:pt>
                <c:pt idx="93">
                  <c:v>1.6095417021513128</c:v>
                </c:pt>
                <c:pt idx="94">
                  <c:v>1.231524989320782</c:v>
                </c:pt>
                <c:pt idx="95">
                  <c:v>0.6531213919622938</c:v>
                </c:pt>
                <c:pt idx="96">
                  <c:v>-0.22993097820545283</c:v>
                </c:pt>
                <c:pt idx="97">
                  <c:v>-8.7031462935223486E-2</c:v>
                </c:pt>
                <c:pt idx="98">
                  <c:v>-2.2031284423924741E-2</c:v>
                </c:pt>
                <c:pt idx="99">
                  <c:v>-0.10403098939394585</c:v>
                </c:pt>
                <c:pt idx="100">
                  <c:v>3.5033218244252672E-2</c:v>
                </c:pt>
                <c:pt idx="101">
                  <c:v>0.17957180975501782</c:v>
                </c:pt>
                <c:pt idx="102">
                  <c:v>0.22568611104090652</c:v>
                </c:pt>
                <c:pt idx="103">
                  <c:v>0.24130379853445375</c:v>
                </c:pt>
                <c:pt idx="104">
                  <c:v>8.8429616341351557E-3</c:v>
                </c:pt>
                <c:pt idx="105">
                  <c:v>0.12761656067047228</c:v>
                </c:pt>
                <c:pt idx="106">
                  <c:v>0.43631821691846567</c:v>
                </c:pt>
                <c:pt idx="107">
                  <c:v>0.63872475153645347</c:v>
                </c:pt>
                <c:pt idx="108">
                  <c:v>1.237502502694358</c:v>
                </c:pt>
                <c:pt idx="109">
                  <c:v>0.84727757901262613</c:v>
                </c:pt>
                <c:pt idx="110">
                  <c:v>0.89161609655217322</c:v>
                </c:pt>
                <c:pt idx="111">
                  <c:v>1.1726257503534294</c:v>
                </c:pt>
                <c:pt idx="112">
                  <c:v>1.0784764621245866</c:v>
                </c:pt>
                <c:pt idx="113">
                  <c:v>1.079286534795916</c:v>
                </c:pt>
                <c:pt idx="114">
                  <c:v>0.86836334305181073</c:v>
                </c:pt>
                <c:pt idx="115">
                  <c:v>1.0553158595656558</c:v>
                </c:pt>
                <c:pt idx="116">
                  <c:v>1.548644620165202</c:v>
                </c:pt>
                <c:pt idx="117">
                  <c:v>1.68592496624363</c:v>
                </c:pt>
                <c:pt idx="118">
                  <c:v>1.6843334719788772</c:v>
                </c:pt>
                <c:pt idx="119">
                  <c:v>2.0507989115119303</c:v>
                </c:pt>
                <c:pt idx="120">
                  <c:v>2.5103933482570757</c:v>
                </c:pt>
                <c:pt idx="121">
                  <c:v>2.8103616813293755</c:v>
                </c:pt>
                <c:pt idx="122">
                  <c:v>2.4411962365590849</c:v>
                </c:pt>
                <c:pt idx="123">
                  <c:v>2.1762234719153697</c:v>
                </c:pt>
                <c:pt idx="124">
                  <c:v>1.8563431667619457</c:v>
                </c:pt>
                <c:pt idx="125">
                  <c:v>1.6405658099590628</c:v>
                </c:pt>
                <c:pt idx="126">
                  <c:v>1.72510735065655</c:v>
                </c:pt>
                <c:pt idx="127">
                  <c:v>1.9281215572969204</c:v>
                </c:pt>
                <c:pt idx="128">
                  <c:v>2.1805652303711449</c:v>
                </c:pt>
                <c:pt idx="129">
                  <c:v>2.0207577531324286</c:v>
                </c:pt>
                <c:pt idx="130">
                  <c:v>2.1724938642955145</c:v>
                </c:pt>
                <c:pt idx="131">
                  <c:v>2.1299307195522443</c:v>
                </c:pt>
                <c:pt idx="132">
                  <c:v>2.1513188680639259</c:v>
                </c:pt>
                <c:pt idx="133">
                  <c:v>2.2634689310918286</c:v>
                </c:pt>
                <c:pt idx="134">
                  <c:v>2.33094976464993</c:v>
                </c:pt>
                <c:pt idx="135">
                  <c:v>2.4709963021052954</c:v>
                </c:pt>
                <c:pt idx="136">
                  <c:v>2.7819216078424698</c:v>
                </c:pt>
                <c:pt idx="137">
                  <c:v>2.80755069359402</c:v>
                </c:pt>
                <c:pt idx="138">
                  <c:v>2.8541247855619076</c:v>
                </c:pt>
                <c:pt idx="139">
                  <c:v>2.6429238568742788</c:v>
                </c:pt>
                <c:pt idx="140">
                  <c:v>2.3320551058088128</c:v>
                </c:pt>
                <c:pt idx="141">
                  <c:v>2.4920324702180556</c:v>
                </c:pt>
                <c:pt idx="142">
                  <c:v>2.1473285776678024</c:v>
                </c:pt>
                <c:pt idx="143">
                  <c:v>2.0023809043400984</c:v>
                </c:pt>
                <c:pt idx="144">
                  <c:v>1.4875893578291097</c:v>
                </c:pt>
                <c:pt idx="145">
                  <c:v>1.5188615351321912</c:v>
                </c:pt>
                <c:pt idx="146">
                  <c:v>1.883186351306382</c:v>
                </c:pt>
                <c:pt idx="147">
                  <c:v>2.0005834702090213</c:v>
                </c:pt>
                <c:pt idx="148">
                  <c:v>1.7959105553606149</c:v>
                </c:pt>
                <c:pt idx="149">
                  <c:v>1.6711948943900476</c:v>
                </c:pt>
                <c:pt idx="150">
                  <c:v>1.8263313350370671</c:v>
                </c:pt>
                <c:pt idx="151">
                  <c:v>1.7376412106666266</c:v>
                </c:pt>
                <c:pt idx="152">
                  <c:v>1.6844977040391662</c:v>
                </c:pt>
                <c:pt idx="153">
                  <c:v>1.7339736996186343</c:v>
                </c:pt>
                <c:pt idx="154">
                  <c:v>2.092290394862883</c:v>
                </c:pt>
                <c:pt idx="155">
                  <c:v>2.3195274699624364</c:v>
                </c:pt>
                <c:pt idx="156">
                  <c:v>2.5122643638566258</c:v>
                </c:pt>
                <c:pt idx="157">
                  <c:v>2.3397376430508214</c:v>
                </c:pt>
                <c:pt idx="158">
                  <c:v>1.5231420852062718</c:v>
                </c:pt>
                <c:pt idx="159">
                  <c:v>0.34987638745771682</c:v>
                </c:pt>
                <c:pt idx="160">
                  <c:v>0.21621960391076217</c:v>
                </c:pt>
                <c:pt idx="161">
                  <c:v>0.70176675953028356</c:v>
                </c:pt>
                <c:pt idx="162">
                  <c:v>1.0187566946309949</c:v>
                </c:pt>
                <c:pt idx="163">
                  <c:v>1.3005983533565477</c:v>
                </c:pt>
                <c:pt idx="164">
                  <c:v>1.3730842725110119</c:v>
                </c:pt>
                <c:pt idx="165">
                  <c:v>1.2031654060780614</c:v>
                </c:pt>
                <c:pt idx="166">
                  <c:v>1.1695407536092448</c:v>
                </c:pt>
                <c:pt idx="167">
                  <c:v>1.3049530216912175</c:v>
                </c:pt>
                <c:pt idx="168">
                  <c:v>1.3951009246599178</c:v>
                </c:pt>
                <c:pt idx="169">
                  <c:v>1.6729284154818722</c:v>
                </c:pt>
                <c:pt idx="170">
                  <c:v>2.6186325779585937</c:v>
                </c:pt>
                <c:pt idx="171">
                  <c:v>4.1487392923795587</c:v>
                </c:pt>
                <c:pt idx="172">
                  <c:v>4.9263625277508583</c:v>
                </c:pt>
                <c:pt idx="173">
                  <c:v>5.3150923721031642</c:v>
                </c:pt>
                <c:pt idx="174">
                  <c:v>5.2575771647937026</c:v>
                </c:pt>
                <c:pt idx="175">
                  <c:v>5.1753121072153112</c:v>
                </c:pt>
                <c:pt idx="176">
                  <c:v>5.3610103442572186</c:v>
                </c:pt>
                <c:pt idx="177">
                  <c:v>6.2190440693336138</c:v>
                </c:pt>
                <c:pt idx="178">
                  <c:v>6.8625309032369683</c:v>
                </c:pt>
                <c:pt idx="179">
                  <c:v>7.1765805996069254</c:v>
                </c:pt>
                <c:pt idx="180">
                  <c:v>7.5697666445730203</c:v>
                </c:pt>
                <c:pt idx="181">
                  <c:v>7.9489193157374078</c:v>
                </c:pt>
                <c:pt idx="182">
                  <c:v>8.5474312030501292</c:v>
                </c:pt>
                <c:pt idx="183">
                  <c:v>8.251859404990487</c:v>
                </c:pt>
                <c:pt idx="184">
                  <c:v>8.5329965878444245</c:v>
                </c:pt>
                <c:pt idx="185">
                  <c:v>8.9897437413177173</c:v>
                </c:pt>
                <c:pt idx="186">
                  <c:v>8.4498187460017729</c:v>
                </c:pt>
                <c:pt idx="187">
                  <c:v>8.2188064768008182</c:v>
                </c:pt>
                <c:pt idx="188">
                  <c:v>8.1982715499458241</c:v>
                </c:pt>
                <c:pt idx="189">
                  <c:v>7.7519407887597618</c:v>
                </c:pt>
                <c:pt idx="190">
                  <c:v>7.1194659952152515</c:v>
                </c:pt>
                <c:pt idx="191">
                  <c:v>6.4114982479132134</c:v>
                </c:pt>
                <c:pt idx="192">
                  <c:v>6.3621233046496339</c:v>
                </c:pt>
                <c:pt idx="193">
                  <c:v>5.9655226949233162</c:v>
                </c:pt>
                <c:pt idx="194">
                  <c:v>4.9350902268451753</c:v>
                </c:pt>
                <c:pt idx="195">
                  <c:v>4.9410591347951849</c:v>
                </c:pt>
                <c:pt idx="196">
                  <c:v>4.1206895959967289</c:v>
                </c:pt>
                <c:pt idx="197">
                  <c:v>3.0532617391422487</c:v>
                </c:pt>
                <c:pt idx="198">
                  <c:v>3.2717805117009369</c:v>
                </c:pt>
                <c:pt idx="199">
                  <c:v>3.7187213126970948</c:v>
                </c:pt>
                <c:pt idx="200">
                  <c:v>3.6940551594278155</c:v>
                </c:pt>
                <c:pt idx="201">
                  <c:v>3.2457874929078177</c:v>
                </c:pt>
                <c:pt idx="202">
                  <c:v>3.1394819319064493</c:v>
                </c:pt>
                <c:pt idx="203">
                  <c:v>3.3231597124613592</c:v>
                </c:pt>
                <c:pt idx="204">
                  <c:v>3.1059809026621599</c:v>
                </c:pt>
              </c:numCache>
            </c:numRef>
          </c:val>
          <c:smooth val="0"/>
          <c:extLst>
            <c:ext xmlns:c16="http://schemas.microsoft.com/office/drawing/2014/chart" uri="{C3380CC4-5D6E-409C-BE32-E72D297353CC}">
              <c16:uniqueId val="{00000002-058E-4BB7-9277-D123469CF5BD}"/>
            </c:ext>
          </c:extLst>
        </c:ser>
        <c:ser>
          <c:idx val="1"/>
          <c:order val="2"/>
          <c:tx>
            <c:v>Advanced (ex. U.S.) headline CPI</c:v>
          </c:tx>
          <c:spPr>
            <a:ln w="28575">
              <a:solidFill>
                <a:schemeClr val="accent1"/>
              </a:solidFill>
            </a:ln>
          </c:spPr>
          <c:marker>
            <c:symbol val="none"/>
          </c:marker>
          <c:dLbls>
            <c:dLbl>
              <c:idx val="204"/>
              <c:layout>
                <c:manualLayout>
                  <c:x val="-2.9304029304029304E-3"/>
                  <c:y val="6.05143721633880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FB-4134-8D43-35A3FF0EB007}"/>
                </c:ext>
              </c:extLst>
            </c:dLbl>
            <c:numFmt formatCode="#,##0.0" sourceLinked="0"/>
            <c:spPr>
              <a:noFill/>
              <a:ln>
                <a:noFill/>
              </a:ln>
              <a:effectLst/>
            </c:spPr>
            <c:txPr>
              <a:bodyPr wrap="square" lIns="38100" tIns="19050" rIns="38100" bIns="19050" anchor="ctr">
                <a:spAutoFit/>
              </a:bodyPr>
              <a:lstStyle/>
              <a:p>
                <a:pPr>
                  <a:defRPr sz="1200">
                    <a:solidFill>
                      <a:schemeClr val="accent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(Headline)'!$E$88:$E$292</c:f>
              <c:numCache>
                <c:formatCode>General</c:formatCode>
                <c:ptCount val="205"/>
                <c:pt idx="0">
                  <c:v>1.2805184851370142</c:v>
                </c:pt>
                <c:pt idx="1">
                  <c:v>1.6004753075747893</c:v>
                </c:pt>
                <c:pt idx="2">
                  <c:v>1.83876693112738</c:v>
                </c:pt>
                <c:pt idx="3">
                  <c:v>1.7292551158438181</c:v>
                </c:pt>
                <c:pt idx="4">
                  <c:v>1.5948097884572749</c:v>
                </c:pt>
                <c:pt idx="5">
                  <c:v>1.6091886786630307</c:v>
                </c:pt>
                <c:pt idx="6">
                  <c:v>1.6153160939443696</c:v>
                </c:pt>
                <c:pt idx="7">
                  <c:v>1.3950516220067335</c:v>
                </c:pt>
                <c:pt idx="8">
                  <c:v>1.867769012455254</c:v>
                </c:pt>
                <c:pt idx="9">
                  <c:v>2.1360262353888211</c:v>
                </c:pt>
                <c:pt idx="10">
                  <c:v>2.4405615970780663</c:v>
                </c:pt>
                <c:pt idx="11">
                  <c:v>2.3945667431013495</c:v>
                </c:pt>
                <c:pt idx="12">
                  <c:v>2.3865220974254751</c:v>
                </c:pt>
                <c:pt idx="13">
                  <c:v>2.2750767384451969</c:v>
                </c:pt>
                <c:pt idx="14">
                  <c:v>2.2177547552600516</c:v>
                </c:pt>
                <c:pt idx="15">
                  <c:v>2.2640682161312298</c:v>
                </c:pt>
                <c:pt idx="16">
                  <c:v>2.7686648661781637</c:v>
                </c:pt>
                <c:pt idx="17">
                  <c:v>3.4247429141856607</c:v>
                </c:pt>
                <c:pt idx="18">
                  <c:v>3.6674687959728018</c:v>
                </c:pt>
                <c:pt idx="19">
                  <c:v>3.5655579694446269</c:v>
                </c:pt>
                <c:pt idx="20">
                  <c:v>3.4984268053964471</c:v>
                </c:pt>
                <c:pt idx="21">
                  <c:v>2.894217043015328</c:v>
                </c:pt>
                <c:pt idx="22">
                  <c:v>2.1289478252930887</c:v>
                </c:pt>
                <c:pt idx="23">
                  <c:v>1.4792391974685439</c:v>
                </c:pt>
                <c:pt idx="24">
                  <c:v>1.2688997018057617</c:v>
                </c:pt>
                <c:pt idx="25">
                  <c:v>1.3646270433277072</c:v>
                </c:pt>
                <c:pt idx="26">
                  <c:v>1.0625165479632179</c:v>
                </c:pt>
                <c:pt idx="27">
                  <c:v>0.71825406027739158</c:v>
                </c:pt>
                <c:pt idx="28">
                  <c:v>0.29189262502496427</c:v>
                </c:pt>
                <c:pt idx="29">
                  <c:v>-0.13280628200690037</c:v>
                </c:pt>
                <c:pt idx="30">
                  <c:v>-0.65081765050622409</c:v>
                </c:pt>
                <c:pt idx="31">
                  <c:v>-0.36538047503738885</c:v>
                </c:pt>
                <c:pt idx="32">
                  <c:v>-0.51657948590493852</c:v>
                </c:pt>
                <c:pt idx="33">
                  <c:v>-9.4688585099906825E-2</c:v>
                </c:pt>
                <c:pt idx="34">
                  <c:v>0.52764524490059428</c:v>
                </c:pt>
                <c:pt idx="35">
                  <c:v>0.98475392095892567</c:v>
                </c:pt>
                <c:pt idx="36">
                  <c:v>1.3467829608567481</c:v>
                </c:pt>
                <c:pt idx="37">
                  <c:v>1.215593435441531</c:v>
                </c:pt>
                <c:pt idx="38">
                  <c:v>1.3187932364527006</c:v>
                </c:pt>
                <c:pt idx="39">
                  <c:v>1.5284004435017449</c:v>
                </c:pt>
                <c:pt idx="40">
                  <c:v>1.3811891858612289</c:v>
                </c:pt>
                <c:pt idx="41">
                  <c:v>1.2004413838149635</c:v>
                </c:pt>
                <c:pt idx="42">
                  <c:v>1.5448355105167988</c:v>
                </c:pt>
                <c:pt idx="43">
                  <c:v>1.3851872311262907</c:v>
                </c:pt>
                <c:pt idx="44">
                  <c:v>1.6217316463008873</c:v>
                </c:pt>
                <c:pt idx="45">
                  <c:v>1.8692374173279718</c:v>
                </c:pt>
                <c:pt idx="46">
                  <c:v>1.7075536692218205</c:v>
                </c:pt>
                <c:pt idx="47">
                  <c:v>1.9891584835850462</c:v>
                </c:pt>
                <c:pt idx="48">
                  <c:v>1.9601355701795289</c:v>
                </c:pt>
                <c:pt idx="49">
                  <c:v>2.005589758184978</c:v>
                </c:pt>
                <c:pt idx="50">
                  <c:v>2.3779265872327398</c:v>
                </c:pt>
                <c:pt idx="51">
                  <c:v>2.5541237287715557</c:v>
                </c:pt>
                <c:pt idx="52">
                  <c:v>2.7169859078190219</c:v>
                </c:pt>
                <c:pt idx="53">
                  <c:v>2.517419819205911</c:v>
                </c:pt>
                <c:pt idx="54">
                  <c:v>2.5659833574044804</c:v>
                </c:pt>
                <c:pt idx="55">
                  <c:v>2.6790553586082435</c:v>
                </c:pt>
                <c:pt idx="56">
                  <c:v>2.6662767217252523</c:v>
                </c:pt>
                <c:pt idx="57">
                  <c:v>2.4844348363015274</c:v>
                </c:pt>
                <c:pt idx="58">
                  <c:v>2.4826424812551537</c:v>
                </c:pt>
                <c:pt idx="59">
                  <c:v>2.1644008767234348</c:v>
                </c:pt>
                <c:pt idx="60">
                  <c:v>2.1709752173719483</c:v>
                </c:pt>
                <c:pt idx="61">
                  <c:v>2.1853867757602785</c:v>
                </c:pt>
                <c:pt idx="62">
                  <c:v>1.9683075249108277</c:v>
                </c:pt>
                <c:pt idx="63">
                  <c:v>1.8741399476545673</c:v>
                </c:pt>
                <c:pt idx="64">
                  <c:v>1.50873262926173</c:v>
                </c:pt>
                <c:pt idx="65">
                  <c:v>1.4925504947318788</c:v>
                </c:pt>
                <c:pt idx="66">
                  <c:v>1.3672315046545915</c:v>
                </c:pt>
                <c:pt idx="67">
                  <c:v>1.4404726997995845</c:v>
                </c:pt>
                <c:pt idx="68">
                  <c:v>1.4257926760031754</c:v>
                </c:pt>
                <c:pt idx="69">
                  <c:v>1.4422928453955177</c:v>
                </c:pt>
                <c:pt idx="70">
                  <c:v>1.2265490794917981</c:v>
                </c:pt>
                <c:pt idx="71">
                  <c:v>1.2392934483396514</c:v>
                </c:pt>
                <c:pt idx="72">
                  <c:v>1.0749887586226154</c:v>
                </c:pt>
                <c:pt idx="73">
                  <c:v>1.2830364828972969</c:v>
                </c:pt>
                <c:pt idx="74">
                  <c:v>1.0296069653985842</c:v>
                </c:pt>
                <c:pt idx="75">
                  <c:v>0.75472241033480036</c:v>
                </c:pt>
                <c:pt idx="76">
                  <c:v>0.9897120650491551</c:v>
                </c:pt>
                <c:pt idx="77">
                  <c:v>1.2685835674517045</c:v>
                </c:pt>
                <c:pt idx="78">
                  <c:v>1.4198520138406858</c:v>
                </c:pt>
                <c:pt idx="79">
                  <c:v>1.2351462943577367</c:v>
                </c:pt>
                <c:pt idx="80">
                  <c:v>1.1785756610348568</c:v>
                </c:pt>
                <c:pt idx="81">
                  <c:v>0.84704909079590518</c:v>
                </c:pt>
                <c:pt idx="82">
                  <c:v>1.0974851277140327</c:v>
                </c:pt>
                <c:pt idx="83">
                  <c:v>1.289159018020626</c:v>
                </c:pt>
                <c:pt idx="84">
                  <c:v>1.2751609545428466</c:v>
                </c:pt>
                <c:pt idx="85">
                  <c:v>1.1517314728096506</c:v>
                </c:pt>
                <c:pt idx="86">
                  <c:v>1.2741045990266244</c:v>
                </c:pt>
                <c:pt idx="87">
                  <c:v>1.8119743836574891</c:v>
                </c:pt>
                <c:pt idx="88">
                  <c:v>1.8278935506029539</c:v>
                </c:pt>
                <c:pt idx="89">
                  <c:v>1.7828625268185916</c:v>
                </c:pt>
                <c:pt idx="90">
                  <c:v>1.6441734951390925</c:v>
                </c:pt>
                <c:pt idx="91">
                  <c:v>1.6184318234870823</c:v>
                </c:pt>
                <c:pt idx="92">
                  <c:v>1.5263867835382421</c:v>
                </c:pt>
                <c:pt idx="93">
                  <c:v>1.6751796548226296</c:v>
                </c:pt>
                <c:pt idx="94">
                  <c:v>1.3680854738664403</c:v>
                </c:pt>
                <c:pt idx="95">
                  <c:v>0.95433565338743587</c:v>
                </c:pt>
                <c:pt idx="96">
                  <c:v>0.69296120612386569</c:v>
                </c:pt>
                <c:pt idx="97">
                  <c:v>0.64742305377779141</c:v>
                </c:pt>
                <c:pt idx="98">
                  <c:v>0.8904807177019658</c:v>
                </c:pt>
                <c:pt idx="99">
                  <c:v>0.43376259424017405</c:v>
                </c:pt>
                <c:pt idx="100">
                  <c:v>0.58294322850550395</c:v>
                </c:pt>
                <c:pt idx="101">
                  <c:v>0.60129611309218534</c:v>
                </c:pt>
                <c:pt idx="102">
                  <c:v>0.59732358397837637</c:v>
                </c:pt>
                <c:pt idx="103">
                  <c:v>0.56166284395858446</c:v>
                </c:pt>
                <c:pt idx="104">
                  <c:v>0.42474840989443263</c:v>
                </c:pt>
                <c:pt idx="105">
                  <c:v>0.53433404143987429</c:v>
                </c:pt>
                <c:pt idx="106">
                  <c:v>0.70372813979401927</c:v>
                </c:pt>
                <c:pt idx="107">
                  <c:v>0.84574336217162716</c:v>
                </c:pt>
                <c:pt idx="108">
                  <c:v>0.91383842521140091</c:v>
                </c:pt>
                <c:pt idx="109">
                  <c:v>0.70637425626000527</c:v>
                </c:pt>
                <c:pt idx="110">
                  <c:v>0.64736546320803323</c:v>
                </c:pt>
                <c:pt idx="111">
                  <c:v>0.72868777432995413</c:v>
                </c:pt>
                <c:pt idx="112">
                  <c:v>0.65427360629286324</c:v>
                </c:pt>
                <c:pt idx="113">
                  <c:v>0.7172496399917212</c:v>
                </c:pt>
                <c:pt idx="114">
                  <c:v>0.61452442128130658</c:v>
                </c:pt>
                <c:pt idx="115">
                  <c:v>0.58445133939427907</c:v>
                </c:pt>
                <c:pt idx="116">
                  <c:v>0.83588636300086216</c:v>
                </c:pt>
                <c:pt idx="117">
                  <c:v>0.93957537157579296</c:v>
                </c:pt>
                <c:pt idx="118">
                  <c:v>0.93873908372425297</c:v>
                </c:pt>
                <c:pt idx="119">
                  <c:v>1.180432586186255</c:v>
                </c:pt>
                <c:pt idx="120">
                  <c:v>1.6549137192363701</c:v>
                </c:pt>
                <c:pt idx="121">
                  <c:v>1.6947487439497515</c:v>
                </c:pt>
                <c:pt idx="122">
                  <c:v>1.4153683658240812</c:v>
                </c:pt>
                <c:pt idx="123">
                  <c:v>1.5436683229376236</c:v>
                </c:pt>
                <c:pt idx="124">
                  <c:v>1.3761185179771915</c:v>
                </c:pt>
                <c:pt idx="125">
                  <c:v>1.163168959180136</c:v>
                </c:pt>
                <c:pt idx="126">
                  <c:v>1.2672692886155446</c:v>
                </c:pt>
                <c:pt idx="127">
                  <c:v>1.4756219954056367</c:v>
                </c:pt>
                <c:pt idx="128">
                  <c:v>1.5496026478832077</c:v>
                </c:pt>
                <c:pt idx="129">
                  <c:v>1.326876752545793</c:v>
                </c:pt>
                <c:pt idx="130">
                  <c:v>1.6639346542083111</c:v>
                </c:pt>
                <c:pt idx="131">
                  <c:v>1.5904346635774846</c:v>
                </c:pt>
                <c:pt idx="132">
                  <c:v>1.4814962986200952</c:v>
                </c:pt>
                <c:pt idx="133">
                  <c:v>1.6336671168878716</c:v>
                </c:pt>
                <c:pt idx="134">
                  <c:v>1.7456106423220332</c:v>
                </c:pt>
                <c:pt idx="135">
                  <c:v>1.6352585318728996</c:v>
                </c:pt>
                <c:pt idx="136">
                  <c:v>1.7985812571200661</c:v>
                </c:pt>
                <c:pt idx="137">
                  <c:v>1.9543355715705539</c:v>
                </c:pt>
                <c:pt idx="138">
                  <c:v>2.120560742047584</c:v>
                </c:pt>
                <c:pt idx="139">
                  <c:v>2.1614638725509203</c:v>
                </c:pt>
                <c:pt idx="140">
                  <c:v>2.0165082548465403</c:v>
                </c:pt>
                <c:pt idx="141">
                  <c:v>2.1294129728909357</c:v>
                </c:pt>
                <c:pt idx="142">
                  <c:v>1.6741988635776113</c:v>
                </c:pt>
                <c:pt idx="143">
                  <c:v>1.4934869604412211</c:v>
                </c:pt>
                <c:pt idx="144">
                  <c:v>1.1788558829271669</c:v>
                </c:pt>
                <c:pt idx="145">
                  <c:v>1.2343143750588212</c:v>
                </c:pt>
                <c:pt idx="146">
                  <c:v>1.4202896047592162</c:v>
                </c:pt>
                <c:pt idx="147">
                  <c:v>1.6352890652745133</c:v>
                </c:pt>
                <c:pt idx="148">
                  <c:v>1.6411433667424014</c:v>
                </c:pt>
                <c:pt idx="149">
                  <c:v>1.4828876714026229</c:v>
                </c:pt>
                <c:pt idx="150">
                  <c:v>1.3905425954606105</c:v>
                </c:pt>
                <c:pt idx="151">
                  <c:v>1.2498463381688618</c:v>
                </c:pt>
                <c:pt idx="152">
                  <c:v>1.1324091938752785</c:v>
                </c:pt>
                <c:pt idx="153">
                  <c:v>1.0893334854240664</c:v>
                </c:pt>
                <c:pt idx="154">
                  <c:v>1.2391131481980346</c:v>
                </c:pt>
                <c:pt idx="155">
                  <c:v>1.5297821421484883</c:v>
                </c:pt>
                <c:pt idx="156">
                  <c:v>1.6219024772566648</c:v>
                </c:pt>
                <c:pt idx="157">
                  <c:v>1.4127286544887581</c:v>
                </c:pt>
                <c:pt idx="158">
                  <c:v>0.87424309980669646</c:v>
                </c:pt>
                <c:pt idx="159">
                  <c:v>0.13645503113043353</c:v>
                </c:pt>
                <c:pt idx="160">
                  <c:v>-3.6738061988991447E-2</c:v>
                </c:pt>
                <c:pt idx="161">
                  <c:v>0.40488319190953986</c:v>
                </c:pt>
                <c:pt idx="162">
                  <c:v>0.24815135702196353</c:v>
                </c:pt>
                <c:pt idx="163">
                  <c:v>0.17690613271671934</c:v>
                </c:pt>
                <c:pt idx="164">
                  <c:v>0.26508482385551152</c:v>
                </c:pt>
                <c:pt idx="165">
                  <c:v>0.24139573410411699</c:v>
                </c:pt>
                <c:pt idx="166">
                  <c:v>0.28757257271260878</c:v>
                </c:pt>
                <c:pt idx="167">
                  <c:v>0.21419507015912737</c:v>
                </c:pt>
                <c:pt idx="168">
                  <c:v>0.6653407617924485</c:v>
                </c:pt>
                <c:pt idx="169">
                  <c:v>0.8104782309337214</c:v>
                </c:pt>
                <c:pt idx="170">
                  <c:v>1.3614651277366498</c:v>
                </c:pt>
                <c:pt idx="171">
                  <c:v>1.8920348986799413</c:v>
                </c:pt>
                <c:pt idx="172">
                  <c:v>2.1992610317559156</c:v>
                </c:pt>
                <c:pt idx="173">
                  <c:v>2.056193946527396</c:v>
                </c:pt>
                <c:pt idx="174">
                  <c:v>2.395310527596239</c:v>
                </c:pt>
                <c:pt idx="175">
                  <c:v>2.6978190294280564</c:v>
                </c:pt>
                <c:pt idx="176">
                  <c:v>3.0028334244848449</c:v>
                </c:pt>
                <c:pt idx="177">
                  <c:v>3.3851303016254906</c:v>
                </c:pt>
                <c:pt idx="178">
                  <c:v>3.8585631248661474</c:v>
                </c:pt>
                <c:pt idx="179">
                  <c:v>4.004281987400006</c:v>
                </c:pt>
                <c:pt idx="180">
                  <c:v>4.187284898778171</c:v>
                </c:pt>
                <c:pt idx="181">
                  <c:v>4.6427881367363115</c:v>
                </c:pt>
                <c:pt idx="182">
                  <c:v>5.5635705074367561</c:v>
                </c:pt>
                <c:pt idx="183">
                  <c:v>5.9904133264166566</c:v>
                </c:pt>
                <c:pt idx="184">
                  <c:v>6.4785444127983309</c:v>
                </c:pt>
                <c:pt idx="185">
                  <c:v>6.8317882531456089</c:v>
                </c:pt>
                <c:pt idx="186">
                  <c:v>6.8939192644261134</c:v>
                </c:pt>
                <c:pt idx="187">
                  <c:v>6.8072495427196351</c:v>
                </c:pt>
                <c:pt idx="188">
                  <c:v>7.012782890305834</c:v>
                </c:pt>
                <c:pt idx="189">
                  <c:v>7.3674001019848818</c:v>
                </c:pt>
                <c:pt idx="190">
                  <c:v>6.9905981297834909</c:v>
                </c:pt>
                <c:pt idx="191">
                  <c:v>6.7708934133738774</c:v>
                </c:pt>
                <c:pt idx="192">
                  <c:v>6.5041329244202837</c:v>
                </c:pt>
                <c:pt idx="193">
                  <c:v>6.1130620497443848</c:v>
                </c:pt>
                <c:pt idx="194">
                  <c:v>5.2098254244892566</c:v>
                </c:pt>
                <c:pt idx="195">
                  <c:v>5.0957249059672076</c:v>
                </c:pt>
                <c:pt idx="196">
                  <c:v>4.4814834224954296</c:v>
                </c:pt>
                <c:pt idx="197">
                  <c:v>4.0258161452556394</c:v>
                </c:pt>
                <c:pt idx="198">
                  <c:v>3.9347712376666917</c:v>
                </c:pt>
                <c:pt idx="199">
                  <c:v>4.1884583213632043</c:v>
                </c:pt>
                <c:pt idx="200">
                  <c:v>3.7924331768940145</c:v>
                </c:pt>
                <c:pt idx="201">
                  <c:v>3.0956957222768113</c:v>
                </c:pt>
                <c:pt idx="202">
                  <c:v>2.9185953893071286</c:v>
                </c:pt>
                <c:pt idx="203">
                  <c:v>3.0413783456440613</c:v>
                </c:pt>
                <c:pt idx="204">
                  <c:v>2.734783948295493</c:v>
                </c:pt>
              </c:numCache>
            </c:numRef>
          </c:val>
          <c:smooth val="0"/>
          <c:extLst>
            <c:ext xmlns:c16="http://schemas.microsoft.com/office/drawing/2014/chart" uri="{C3380CC4-5D6E-409C-BE32-E72D297353CC}">
              <c16:uniqueId val="{00000004-058E-4BB7-9277-D123469CF5BD}"/>
            </c:ext>
          </c:extLst>
        </c:ser>
        <c:ser>
          <c:idx val="6"/>
          <c:order val="3"/>
          <c:tx>
            <c:v>U.S. headline PCE</c:v>
          </c:tx>
          <c:spPr>
            <a:ln w="28575">
              <a:solidFill>
                <a:schemeClr val="bg1">
                  <a:lumMod val="50000"/>
                </a:schemeClr>
              </a:solidFill>
              <a:prstDash val="solid"/>
            </a:ln>
          </c:spPr>
          <c:marker>
            <c:symbol val="none"/>
          </c:marker>
          <c:dLbls>
            <c:dLbl>
              <c:idx val="204"/>
              <c:layout>
                <c:manualLayout>
                  <c:x val="-4.1056823222801374E-2"/>
                  <c:y val="2.020129649398846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D3-4961-9D10-F4C0F12782AD}"/>
                </c:ext>
              </c:extLst>
            </c:dLbl>
            <c:numFmt formatCode="#,##0.0" sourceLinked="0"/>
            <c:spPr>
              <a:noFill/>
              <a:ln>
                <a:noFill/>
              </a:ln>
              <a:effectLst/>
            </c:spPr>
            <c:txPr>
              <a:bodyPr wrap="square" lIns="38100" tIns="19050" rIns="38100" bIns="19050" anchor="ctr">
                <a:spAutoFit/>
              </a:bodyPr>
              <a:lstStyle/>
              <a:p>
                <a:pPr>
                  <a:defRPr sz="1200">
                    <a:solidFill>
                      <a:schemeClr val="bg1">
                        <a:lumMod val="50000"/>
                      </a:schemeClr>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'Chart 1 Data (Headline)'!$G$88:$G$292</c:f>
              <c:numCache>
                <c:formatCode>General</c:formatCode>
                <c:ptCount val="205"/>
                <c:pt idx="0">
                  <c:v>2.1332631024492978</c:v>
                </c:pt>
                <c:pt idx="1">
                  <c:v>2.3892132465543643</c:v>
                </c:pt>
                <c:pt idx="2">
                  <c:v>2.5648986220237511</c:v>
                </c:pt>
                <c:pt idx="3">
                  <c:v>2.3307779164438087</c:v>
                </c:pt>
                <c:pt idx="4">
                  <c:v>2.3529830134777909</c:v>
                </c:pt>
                <c:pt idx="5">
                  <c:v>2.3176341212500962</c:v>
                </c:pt>
                <c:pt idx="6">
                  <c:v>2.1247260128685537</c:v>
                </c:pt>
                <c:pt idx="7">
                  <c:v>1.873715124816445</c:v>
                </c:pt>
                <c:pt idx="8">
                  <c:v>2.5346870509528645</c:v>
                </c:pt>
                <c:pt idx="9">
                  <c:v>3.088474888432386</c:v>
                </c:pt>
                <c:pt idx="10">
                  <c:v>3.5996270550330003</c:v>
                </c:pt>
                <c:pt idx="11">
                  <c:v>3.4716342082980507</c:v>
                </c:pt>
                <c:pt idx="12">
                  <c:v>3.3874068170097056</c:v>
                </c:pt>
                <c:pt idx="13">
                  <c:v>3.2729227281756486</c:v>
                </c:pt>
                <c:pt idx="14">
                  <c:v>3.1911425710759769</c:v>
                </c:pt>
                <c:pt idx="15">
                  <c:v>3.139518676825872</c:v>
                </c:pt>
                <c:pt idx="16">
                  <c:v>3.28214393255044</c:v>
                </c:pt>
                <c:pt idx="17">
                  <c:v>3.8114389395462815</c:v>
                </c:pt>
                <c:pt idx="18">
                  <c:v>4.1356550235977005</c:v>
                </c:pt>
                <c:pt idx="19">
                  <c:v>3.9806273062730608</c:v>
                </c:pt>
                <c:pt idx="20">
                  <c:v>3.6678383532060534</c:v>
                </c:pt>
                <c:pt idx="21">
                  <c:v>2.6718431480336227</c:v>
                </c:pt>
                <c:pt idx="22">
                  <c:v>0.92502933436620405</c:v>
                </c:pt>
                <c:pt idx="23">
                  <c:v>0.12956901254774086</c:v>
                </c:pt>
                <c:pt idx="24">
                  <c:v>-0.11110355304627687</c:v>
                </c:pt>
                <c:pt idx="25">
                  <c:v>-0.13124844425335436</c:v>
                </c:pt>
                <c:pt idx="26">
                  <c:v>-0.52575167823095637</c:v>
                </c:pt>
                <c:pt idx="27">
                  <c:v>-0.56757395916621234</c:v>
                </c:pt>
                <c:pt idx="28">
                  <c:v>-0.88921282798834522</c:v>
                </c:pt>
                <c:pt idx="29">
                  <c:v>-1.0186246896812674</c:v>
                </c:pt>
                <c:pt idx="30">
                  <c:v>-1.4660091971854479</c:v>
                </c:pt>
                <c:pt idx="31">
                  <c:v>-1.1001197711041013</c:v>
                </c:pt>
                <c:pt idx="32">
                  <c:v>-1.0227486786264384</c:v>
                </c:pt>
                <c:pt idx="33">
                  <c:v>1.3385238313014306E-2</c:v>
                </c:pt>
                <c:pt idx="34">
                  <c:v>1.4606120122357262</c:v>
                </c:pt>
                <c:pt idx="35">
                  <c:v>2.0897182682921223</c:v>
                </c:pt>
                <c:pt idx="36">
                  <c:v>2.3017206156081076</c:v>
                </c:pt>
                <c:pt idx="37">
                  <c:v>2.1163301837627113</c:v>
                </c:pt>
                <c:pt idx="38">
                  <c:v>2.3727160339801956</c:v>
                </c:pt>
                <c:pt idx="39">
                  <c:v>2.2821224304887031</c:v>
                </c:pt>
                <c:pt idx="40">
                  <c:v>2.208469571317047</c:v>
                </c:pt>
                <c:pt idx="41">
                  <c:v>1.5622188231059877</c:v>
                </c:pt>
                <c:pt idx="42">
                  <c:v>1.6373900721981096</c:v>
                </c:pt>
                <c:pt idx="43">
                  <c:v>1.4823951558645305</c:v>
                </c:pt>
                <c:pt idx="44">
                  <c:v>1.4195512964041028</c:v>
                </c:pt>
                <c:pt idx="45">
                  <c:v>1.3584198610352136</c:v>
                </c:pt>
                <c:pt idx="46">
                  <c:v>1.3071968137772949</c:v>
                </c:pt>
                <c:pt idx="47">
                  <c:v>1.4776681973337571</c:v>
                </c:pt>
                <c:pt idx="48">
                  <c:v>1.5598650927487419</c:v>
                </c:pt>
                <c:pt idx="49">
                  <c:v>1.8450307320212092</c:v>
                </c:pt>
                <c:pt idx="50">
                  <c:v>2.1105460830258931</c:v>
                </c:pt>
                <c:pt idx="51">
                  <c:v>2.4880965563060569</c:v>
                </c:pt>
                <c:pt idx="52">
                  <c:v>2.7662471357885248</c:v>
                </c:pt>
                <c:pt idx="53">
                  <c:v>2.7884519551278508</c:v>
                </c:pt>
                <c:pt idx="54">
                  <c:v>2.8756998384562658</c:v>
                </c:pt>
                <c:pt idx="55">
                  <c:v>2.9767297960266101</c:v>
                </c:pt>
                <c:pt idx="56">
                  <c:v>3.0190303779583179</c:v>
                </c:pt>
                <c:pt idx="57">
                  <c:v>2.6936323323907012</c:v>
                </c:pt>
                <c:pt idx="58">
                  <c:v>2.6992598449408081</c:v>
                </c:pt>
                <c:pt idx="59">
                  <c:v>2.5266248849541979</c:v>
                </c:pt>
                <c:pt idx="60">
                  <c:v>2.5693124467457604</c:v>
                </c:pt>
                <c:pt idx="61">
                  <c:v>2.5131540246413304</c:v>
                </c:pt>
                <c:pt idx="62">
                  <c:v>2.2980274721697906</c:v>
                </c:pt>
                <c:pt idx="63">
                  <c:v>1.9998487418563686</c:v>
                </c:pt>
                <c:pt idx="64">
                  <c:v>1.5769404769598796</c:v>
                </c:pt>
                <c:pt idx="65">
                  <c:v>1.5460196726963253</c:v>
                </c:pt>
                <c:pt idx="66">
                  <c:v>1.4100261354958676</c:v>
                </c:pt>
                <c:pt idx="67">
                  <c:v>1.5118674621228443</c:v>
                </c:pt>
                <c:pt idx="68">
                  <c:v>1.6779710051753538</c:v>
                </c:pt>
                <c:pt idx="69">
                  <c:v>1.9768774978838444</c:v>
                </c:pt>
                <c:pt idx="70">
                  <c:v>1.6991017964071842</c:v>
                </c:pt>
                <c:pt idx="71">
                  <c:v>1.6243828413875607</c:v>
                </c:pt>
                <c:pt idx="72">
                  <c:v>1.4708075063369332</c:v>
                </c:pt>
                <c:pt idx="73">
                  <c:v>1.6046076681118817</c:v>
                </c:pt>
                <c:pt idx="74">
                  <c:v>1.2769929150226904</c:v>
                </c:pt>
                <c:pt idx="75">
                  <c:v>1.0412253198881494</c:v>
                </c:pt>
                <c:pt idx="76">
                  <c:v>1.229030137218714</c:v>
                </c:pt>
                <c:pt idx="77">
                  <c:v>1.5055063976064642</c:v>
                </c:pt>
                <c:pt idx="78">
                  <c:v>1.5951128457491992</c:v>
                </c:pt>
                <c:pt idx="79">
                  <c:v>1.4047883304265034</c:v>
                </c:pt>
                <c:pt idx="80">
                  <c:v>1.1412854478201748</c:v>
                </c:pt>
                <c:pt idx="81">
                  <c:v>0.97610691995711829</c:v>
                </c:pt>
                <c:pt idx="82">
                  <c:v>1.1954704602088135</c:v>
                </c:pt>
                <c:pt idx="83">
                  <c:v>1.3881001955959444</c:v>
                </c:pt>
                <c:pt idx="84">
                  <c:v>1.4054054054054039</c:v>
                </c:pt>
                <c:pt idx="85">
                  <c:v>1.0939820528374424</c:v>
                </c:pt>
                <c:pt idx="86">
                  <c:v>1.3897034182305612</c:v>
                </c:pt>
                <c:pt idx="87">
                  <c:v>1.6731138157687719</c:v>
                </c:pt>
                <c:pt idx="88">
                  <c:v>1.7661662878034035</c:v>
                </c:pt>
                <c:pt idx="89">
                  <c:v>1.65145861423808</c:v>
                </c:pt>
                <c:pt idx="90">
                  <c:v>1.6692416903290501</c:v>
                </c:pt>
                <c:pt idx="91">
                  <c:v>1.5062438759980898</c:v>
                </c:pt>
                <c:pt idx="92">
                  <c:v>1.4972493123280795</c:v>
                </c:pt>
                <c:pt idx="93">
                  <c:v>1.3329448612426313</c:v>
                </c:pt>
                <c:pt idx="94">
                  <c:v>1.0857594081831992</c:v>
                </c:pt>
                <c:pt idx="95">
                  <c:v>0.73225880058912929</c:v>
                </c:pt>
                <c:pt idx="96">
                  <c:v>4.1401867224203574E-2</c:v>
                </c:pt>
                <c:pt idx="97">
                  <c:v>0.17070142768467439</c:v>
                </c:pt>
                <c:pt idx="98">
                  <c:v>0.19934927438929695</c:v>
                </c:pt>
                <c:pt idx="99">
                  <c:v>0.11032406404982041</c:v>
                </c:pt>
                <c:pt idx="100">
                  <c:v>0.18528621573490958</c:v>
                </c:pt>
                <c:pt idx="101">
                  <c:v>0.27042867572209106</c:v>
                </c:pt>
                <c:pt idx="102">
                  <c:v>0.21973282952223369</c:v>
                </c:pt>
                <c:pt idx="103">
                  <c:v>0.23927130079379524</c:v>
                </c:pt>
                <c:pt idx="104">
                  <c:v>6.5699649944059996E-2</c:v>
                </c:pt>
                <c:pt idx="105">
                  <c:v>9.5498233796109749E-2</c:v>
                </c:pt>
                <c:pt idx="106">
                  <c:v>0.2538775426298423</c:v>
                </c:pt>
                <c:pt idx="107">
                  <c:v>0.34596375617792269</c:v>
                </c:pt>
                <c:pt idx="108">
                  <c:v>0.87114863326918579</c:v>
                </c:pt>
                <c:pt idx="109">
                  <c:v>0.64033049315774881</c:v>
                </c:pt>
                <c:pt idx="110">
                  <c:v>0.68551047336302806</c:v>
                </c:pt>
                <c:pt idx="111">
                  <c:v>0.92590685315261601</c:v>
                </c:pt>
                <c:pt idx="112">
                  <c:v>0.84868535966382164</c:v>
                </c:pt>
                <c:pt idx="113">
                  <c:v>0.82960744903400208</c:v>
                </c:pt>
                <c:pt idx="114">
                  <c:v>0.75508426822395858</c:v>
                </c:pt>
                <c:pt idx="115">
                  <c:v>0.88821046592632513</c:v>
                </c:pt>
                <c:pt idx="116">
                  <c:v>1.2197749212634703</c:v>
                </c:pt>
                <c:pt idx="117">
                  <c:v>1.4270032930845133</c:v>
                </c:pt>
                <c:pt idx="118">
                  <c:v>1.3974040886628798</c:v>
                </c:pt>
                <c:pt idx="119">
                  <c:v>1.6571581021178736</c:v>
                </c:pt>
                <c:pt idx="120">
                  <c:v>2.0052104701731337</c:v>
                </c:pt>
                <c:pt idx="121">
                  <c:v>2.1971368464261949</c:v>
                </c:pt>
                <c:pt idx="122">
                  <c:v>1.90636102095768</c:v>
                </c:pt>
                <c:pt idx="123">
                  <c:v>1.7674731868602853</c:v>
                </c:pt>
                <c:pt idx="124">
                  <c:v>1.5577720497590459</c:v>
                </c:pt>
                <c:pt idx="125">
                  <c:v>1.4655479277904933</c:v>
                </c:pt>
                <c:pt idx="126">
                  <c:v>1.4856317748266239</c:v>
                </c:pt>
                <c:pt idx="127">
                  <c:v>1.5719087318108447</c:v>
                </c:pt>
                <c:pt idx="128">
                  <c:v>1.7574443070561379</c:v>
                </c:pt>
                <c:pt idx="129">
                  <c:v>1.6820407007323006</c:v>
                </c:pt>
                <c:pt idx="130">
                  <c:v>1.793712904824017</c:v>
                </c:pt>
                <c:pt idx="131">
                  <c:v>1.7664099484208295</c:v>
                </c:pt>
                <c:pt idx="132">
                  <c:v>1.7576494957315711</c:v>
                </c:pt>
                <c:pt idx="133">
                  <c:v>1.8376076958608623</c:v>
                </c:pt>
                <c:pt idx="134">
                  <c:v>1.9982920580700301</c:v>
                </c:pt>
                <c:pt idx="135">
                  <c:v>2.0466282276259826</c:v>
                </c:pt>
                <c:pt idx="136">
                  <c:v>2.2662065367869828</c:v>
                </c:pt>
                <c:pt idx="137">
                  <c:v>2.2683078403464014</c:v>
                </c:pt>
                <c:pt idx="138">
                  <c:v>2.3386070559001264</c:v>
                </c:pt>
                <c:pt idx="139">
                  <c:v>2.1804112889519804</c:v>
                </c:pt>
                <c:pt idx="140">
                  <c:v>2.0099601593625502</c:v>
                </c:pt>
                <c:pt idx="141">
                  <c:v>2.0530980493579025</c:v>
                </c:pt>
                <c:pt idx="142">
                  <c:v>1.9418922274646122</c:v>
                </c:pt>
                <c:pt idx="143">
                  <c:v>1.8646908878110666</c:v>
                </c:pt>
                <c:pt idx="144">
                  <c:v>1.4970503661103376</c:v>
                </c:pt>
                <c:pt idx="145">
                  <c:v>1.4258105229943974</c:v>
                </c:pt>
                <c:pt idx="146">
                  <c:v>1.5090027973681066</c:v>
                </c:pt>
                <c:pt idx="147">
                  <c:v>1.5771475738458716</c:v>
                </c:pt>
                <c:pt idx="148">
                  <c:v>1.4567249683640531</c:v>
                </c:pt>
                <c:pt idx="149">
                  <c:v>1.4113634358858733</c:v>
                </c:pt>
                <c:pt idx="150">
                  <c:v>1.4402224463221003</c:v>
                </c:pt>
                <c:pt idx="151">
                  <c:v>1.4216108328115244</c:v>
                </c:pt>
                <c:pt idx="152">
                  <c:v>1.3044582007069054</c:v>
                </c:pt>
                <c:pt idx="153">
                  <c:v>1.3314489010185679</c:v>
                </c:pt>
                <c:pt idx="154">
                  <c:v>1.3319692097827189</c:v>
                </c:pt>
                <c:pt idx="155">
                  <c:v>1.5394202588095571</c:v>
                </c:pt>
                <c:pt idx="156">
                  <c:v>1.6979184921237609</c:v>
                </c:pt>
                <c:pt idx="157">
                  <c:v>1.6420057941708379</c:v>
                </c:pt>
                <c:pt idx="158">
                  <c:v>1.1469492314857963</c:v>
                </c:pt>
                <c:pt idx="159">
                  <c:v>0.41114045525341864</c:v>
                </c:pt>
                <c:pt idx="160">
                  <c:v>0.44862993831338216</c:v>
                </c:pt>
                <c:pt idx="161">
                  <c:v>0.70552532642627652</c:v>
                </c:pt>
                <c:pt idx="162">
                  <c:v>0.90050961315727807</c:v>
                </c:pt>
                <c:pt idx="163">
                  <c:v>1.1653370119910076</c:v>
                </c:pt>
                <c:pt idx="164">
                  <c:v>1.2471808315823938</c:v>
                </c:pt>
                <c:pt idx="165">
                  <c:v>1.11868873904637</c:v>
                </c:pt>
                <c:pt idx="166">
                  <c:v>1.1538794388299689</c:v>
                </c:pt>
                <c:pt idx="167">
                  <c:v>1.3664870255652914</c:v>
                </c:pt>
                <c:pt idx="168">
                  <c:v>1.6150031591644467</c:v>
                </c:pt>
                <c:pt idx="169">
                  <c:v>1.8852043500301323</c:v>
                </c:pt>
                <c:pt idx="170">
                  <c:v>2.7130221224505489</c:v>
                </c:pt>
                <c:pt idx="171">
                  <c:v>3.7246136652664839</c:v>
                </c:pt>
                <c:pt idx="172">
                  <c:v>4.1553566272018418</c:v>
                </c:pt>
                <c:pt idx="173">
                  <c:v>4.3724028061689628</c:v>
                </c:pt>
                <c:pt idx="174">
                  <c:v>4.5331496733339112</c:v>
                </c:pt>
                <c:pt idx="175">
                  <c:v>4.6448426131649914</c:v>
                </c:pt>
                <c:pt idx="176">
                  <c:v>4.8054222831467532</c:v>
                </c:pt>
                <c:pt idx="177">
                  <c:v>5.4069479852364948</c:v>
                </c:pt>
                <c:pt idx="178">
                  <c:v>5.9859121457836224</c:v>
                </c:pt>
                <c:pt idx="179">
                  <c:v>6.1802908038256712</c:v>
                </c:pt>
                <c:pt idx="180">
                  <c:v>6.2970464930048493</c:v>
                </c:pt>
                <c:pt idx="181">
                  <c:v>6.5470043746831541</c:v>
                </c:pt>
                <c:pt idx="182">
                  <c:v>6.8929445388825537</c:v>
                </c:pt>
                <c:pt idx="183">
                  <c:v>6.619791569913243</c:v>
                </c:pt>
                <c:pt idx="184">
                  <c:v>6.6899553633313973</c:v>
                </c:pt>
                <c:pt idx="185">
                  <c:v>7.1169141648659915</c:v>
                </c:pt>
                <c:pt idx="186">
                  <c:v>6.616947291361635</c:v>
                </c:pt>
                <c:pt idx="187">
                  <c:v>6.5154000364497957</c:v>
                </c:pt>
                <c:pt idx="188">
                  <c:v>6.5560964976020832</c:v>
                </c:pt>
                <c:pt idx="189">
                  <c:v>6.3479171178976168</c:v>
                </c:pt>
                <c:pt idx="190">
                  <c:v>5.9285701472724988</c:v>
                </c:pt>
                <c:pt idx="191">
                  <c:v>5.441910192444765</c:v>
                </c:pt>
                <c:pt idx="192">
                  <c:v>5.4790878231660329</c:v>
                </c:pt>
                <c:pt idx="193">
                  <c:v>5.1896102065271021</c:v>
                </c:pt>
                <c:pt idx="194">
                  <c:v>4.4422697167222998</c:v>
                </c:pt>
                <c:pt idx="195">
                  <c:v>4.4464190819677833</c:v>
                </c:pt>
                <c:pt idx="196">
                  <c:v>3.9620255357483138</c:v>
                </c:pt>
                <c:pt idx="197">
                  <c:v>3.1984205330700881</c:v>
                </c:pt>
                <c:pt idx="198">
                  <c:v>3.3147084824608912</c:v>
                </c:pt>
                <c:pt idx="199">
                  <c:v>3.3475917529301022</c:v>
                </c:pt>
                <c:pt idx="200">
                  <c:v>3.369589307329051</c:v>
                </c:pt>
                <c:pt idx="201">
                  <c:v>2.9505609205546444</c:v>
                </c:pt>
                <c:pt idx="202">
                  <c:v>2.712016527806004</c:v>
                </c:pt>
                <c:pt idx="203">
                  <c:v>2.6219285497008773</c:v>
                </c:pt>
                <c:pt idx="204">
                  <c:v>2.4022989471561527</c:v>
                </c:pt>
              </c:numCache>
            </c:numRef>
          </c:val>
          <c:smooth val="0"/>
          <c:extLst>
            <c:ext xmlns:c16="http://schemas.microsoft.com/office/drawing/2014/chart" uri="{C3380CC4-5D6E-409C-BE32-E72D297353CC}">
              <c16:uniqueId val="{00000000-46FB-4134-8D43-35A3FF0EB007}"/>
            </c:ext>
          </c:extLst>
        </c:ser>
        <c:ser>
          <c:idx val="4"/>
          <c:order val="5"/>
          <c:tx>
            <c:v>zero</c:v>
          </c:tx>
          <c:spPr>
            <a:ln w="12700">
              <a:solidFill>
                <a:sysClr val="windowText" lastClr="000000"/>
              </a:solidFill>
            </a:ln>
          </c:spPr>
          <c:marker>
            <c:symbol val="none"/>
          </c:marker>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(Headline)'!$I$88:$I$292</c:f>
              <c:numCache>
                <c:formatCode>General</c:formatCode>
                <c:ptCount val="20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numCache>
            </c:numRef>
          </c:val>
          <c:smooth val="0"/>
          <c:extLst>
            <c:ext xmlns:c16="http://schemas.microsoft.com/office/drawing/2014/chart" uri="{C3380CC4-5D6E-409C-BE32-E72D297353CC}">
              <c16:uniqueId val="{00000007-058E-4BB7-9277-D123469CF5BD}"/>
            </c:ext>
          </c:extLst>
        </c:ser>
        <c:ser>
          <c:idx val="5"/>
          <c:order val="6"/>
          <c:tx>
            <c:strRef>
              <c:f>'Chart 1 Data (Headline)'!$J$3</c:f>
              <c:strCache>
                <c:ptCount val="1"/>
                <c:pt idx="0">
                  <c:v>2% inflation target</c:v>
                </c:pt>
              </c:strCache>
            </c:strRef>
          </c:tx>
          <c:spPr>
            <a:ln w="12700">
              <a:solidFill>
                <a:schemeClr val="tx1"/>
              </a:solidFill>
              <a:prstDash val="sysDash"/>
            </a:ln>
          </c:spPr>
          <c:marker>
            <c:symbol val="none"/>
          </c:marker>
          <c:cat>
            <c:numRef>
              <c:f>'Chart 1 Data (Headline)'!$C$88:$C$292</c:f>
              <c:numCache>
                <c:formatCode>General</c:formatCode>
                <c:ptCount val="205"/>
                <c:pt idx="0">
                  <c:v>2007</c:v>
                </c:pt>
                <c:pt idx="1">
                  <c:v>2007</c:v>
                </c:pt>
                <c:pt idx="2">
                  <c:v>2007</c:v>
                </c:pt>
                <c:pt idx="3">
                  <c:v>2007</c:v>
                </c:pt>
                <c:pt idx="4">
                  <c:v>2007</c:v>
                </c:pt>
                <c:pt idx="5">
                  <c:v>2007</c:v>
                </c:pt>
                <c:pt idx="6">
                  <c:v>2007</c:v>
                </c:pt>
                <c:pt idx="7">
                  <c:v>2007</c:v>
                </c:pt>
                <c:pt idx="8">
                  <c:v>2007</c:v>
                </c:pt>
                <c:pt idx="9">
                  <c:v>2007</c:v>
                </c:pt>
                <c:pt idx="10">
                  <c:v>2007</c:v>
                </c:pt>
                <c:pt idx="11">
                  <c:v>2007</c:v>
                </c:pt>
                <c:pt idx="12">
                  <c:v>2008</c:v>
                </c:pt>
                <c:pt idx="13">
                  <c:v>2008</c:v>
                </c:pt>
                <c:pt idx="14">
                  <c:v>2008</c:v>
                </c:pt>
                <c:pt idx="15">
                  <c:v>2008</c:v>
                </c:pt>
                <c:pt idx="16">
                  <c:v>2008</c:v>
                </c:pt>
                <c:pt idx="17">
                  <c:v>2008</c:v>
                </c:pt>
                <c:pt idx="18">
                  <c:v>2008</c:v>
                </c:pt>
                <c:pt idx="19">
                  <c:v>2008</c:v>
                </c:pt>
                <c:pt idx="20">
                  <c:v>2008</c:v>
                </c:pt>
                <c:pt idx="21">
                  <c:v>2008</c:v>
                </c:pt>
                <c:pt idx="22">
                  <c:v>2008</c:v>
                </c:pt>
                <c:pt idx="23">
                  <c:v>2008</c:v>
                </c:pt>
                <c:pt idx="24">
                  <c:v>2009</c:v>
                </c:pt>
                <c:pt idx="25">
                  <c:v>2009</c:v>
                </c:pt>
                <c:pt idx="26">
                  <c:v>2009</c:v>
                </c:pt>
                <c:pt idx="27">
                  <c:v>2009</c:v>
                </c:pt>
                <c:pt idx="28">
                  <c:v>2009</c:v>
                </c:pt>
                <c:pt idx="29">
                  <c:v>2009</c:v>
                </c:pt>
                <c:pt idx="30">
                  <c:v>2009</c:v>
                </c:pt>
                <c:pt idx="31">
                  <c:v>2009</c:v>
                </c:pt>
                <c:pt idx="32">
                  <c:v>2009</c:v>
                </c:pt>
                <c:pt idx="33">
                  <c:v>2009</c:v>
                </c:pt>
                <c:pt idx="34">
                  <c:v>2009</c:v>
                </c:pt>
                <c:pt idx="35">
                  <c:v>2009</c:v>
                </c:pt>
                <c:pt idx="36">
                  <c:v>2010</c:v>
                </c:pt>
                <c:pt idx="37">
                  <c:v>2010</c:v>
                </c:pt>
                <c:pt idx="38">
                  <c:v>2010</c:v>
                </c:pt>
                <c:pt idx="39">
                  <c:v>2010</c:v>
                </c:pt>
                <c:pt idx="40">
                  <c:v>2010</c:v>
                </c:pt>
                <c:pt idx="41">
                  <c:v>2010</c:v>
                </c:pt>
                <c:pt idx="42">
                  <c:v>2010</c:v>
                </c:pt>
                <c:pt idx="43">
                  <c:v>2010</c:v>
                </c:pt>
                <c:pt idx="44">
                  <c:v>2010</c:v>
                </c:pt>
                <c:pt idx="45">
                  <c:v>2010</c:v>
                </c:pt>
                <c:pt idx="46">
                  <c:v>2010</c:v>
                </c:pt>
                <c:pt idx="47">
                  <c:v>2010</c:v>
                </c:pt>
                <c:pt idx="48">
                  <c:v>2011</c:v>
                </c:pt>
                <c:pt idx="49">
                  <c:v>2011</c:v>
                </c:pt>
                <c:pt idx="50">
                  <c:v>2011</c:v>
                </c:pt>
                <c:pt idx="51">
                  <c:v>2011</c:v>
                </c:pt>
                <c:pt idx="52">
                  <c:v>2011</c:v>
                </c:pt>
                <c:pt idx="53">
                  <c:v>2011</c:v>
                </c:pt>
                <c:pt idx="54">
                  <c:v>2011</c:v>
                </c:pt>
                <c:pt idx="55">
                  <c:v>2011</c:v>
                </c:pt>
                <c:pt idx="56">
                  <c:v>2011</c:v>
                </c:pt>
                <c:pt idx="57">
                  <c:v>2011</c:v>
                </c:pt>
                <c:pt idx="58">
                  <c:v>2011</c:v>
                </c:pt>
                <c:pt idx="59">
                  <c:v>2011</c:v>
                </c:pt>
                <c:pt idx="60">
                  <c:v>2012</c:v>
                </c:pt>
                <c:pt idx="61">
                  <c:v>2012</c:v>
                </c:pt>
                <c:pt idx="62">
                  <c:v>2012</c:v>
                </c:pt>
                <c:pt idx="63">
                  <c:v>2012</c:v>
                </c:pt>
                <c:pt idx="64">
                  <c:v>2012</c:v>
                </c:pt>
                <c:pt idx="65">
                  <c:v>2012</c:v>
                </c:pt>
                <c:pt idx="66">
                  <c:v>2012</c:v>
                </c:pt>
                <c:pt idx="67">
                  <c:v>2012</c:v>
                </c:pt>
                <c:pt idx="68">
                  <c:v>2012</c:v>
                </c:pt>
                <c:pt idx="69">
                  <c:v>2012</c:v>
                </c:pt>
                <c:pt idx="70">
                  <c:v>2012</c:v>
                </c:pt>
                <c:pt idx="71">
                  <c:v>2012</c:v>
                </c:pt>
                <c:pt idx="72">
                  <c:v>2013</c:v>
                </c:pt>
                <c:pt idx="73">
                  <c:v>2013</c:v>
                </c:pt>
                <c:pt idx="74">
                  <c:v>2013</c:v>
                </c:pt>
                <c:pt idx="75">
                  <c:v>2013</c:v>
                </c:pt>
                <c:pt idx="76">
                  <c:v>2013</c:v>
                </c:pt>
                <c:pt idx="77">
                  <c:v>2013</c:v>
                </c:pt>
                <c:pt idx="78">
                  <c:v>2013</c:v>
                </c:pt>
                <c:pt idx="79">
                  <c:v>2013</c:v>
                </c:pt>
                <c:pt idx="80">
                  <c:v>2013</c:v>
                </c:pt>
                <c:pt idx="81">
                  <c:v>2013</c:v>
                </c:pt>
                <c:pt idx="82">
                  <c:v>2013</c:v>
                </c:pt>
                <c:pt idx="83">
                  <c:v>2013</c:v>
                </c:pt>
                <c:pt idx="84">
                  <c:v>2014</c:v>
                </c:pt>
                <c:pt idx="85">
                  <c:v>2014</c:v>
                </c:pt>
                <c:pt idx="86">
                  <c:v>2014</c:v>
                </c:pt>
                <c:pt idx="87">
                  <c:v>2014</c:v>
                </c:pt>
                <c:pt idx="88">
                  <c:v>2014</c:v>
                </c:pt>
                <c:pt idx="89">
                  <c:v>2014</c:v>
                </c:pt>
                <c:pt idx="90">
                  <c:v>2014</c:v>
                </c:pt>
                <c:pt idx="91">
                  <c:v>2014</c:v>
                </c:pt>
                <c:pt idx="92">
                  <c:v>2014</c:v>
                </c:pt>
                <c:pt idx="93">
                  <c:v>2014</c:v>
                </c:pt>
                <c:pt idx="94">
                  <c:v>2014</c:v>
                </c:pt>
                <c:pt idx="95">
                  <c:v>2014</c:v>
                </c:pt>
                <c:pt idx="96">
                  <c:v>2015</c:v>
                </c:pt>
                <c:pt idx="97">
                  <c:v>2015</c:v>
                </c:pt>
                <c:pt idx="98">
                  <c:v>2015</c:v>
                </c:pt>
                <c:pt idx="99">
                  <c:v>2015</c:v>
                </c:pt>
                <c:pt idx="100">
                  <c:v>2015</c:v>
                </c:pt>
                <c:pt idx="101">
                  <c:v>2015</c:v>
                </c:pt>
                <c:pt idx="102">
                  <c:v>2015</c:v>
                </c:pt>
                <c:pt idx="103">
                  <c:v>2015</c:v>
                </c:pt>
                <c:pt idx="104">
                  <c:v>2015</c:v>
                </c:pt>
                <c:pt idx="105">
                  <c:v>2015</c:v>
                </c:pt>
                <c:pt idx="106">
                  <c:v>2015</c:v>
                </c:pt>
                <c:pt idx="107">
                  <c:v>2015</c:v>
                </c:pt>
                <c:pt idx="108">
                  <c:v>2016</c:v>
                </c:pt>
                <c:pt idx="109">
                  <c:v>2016</c:v>
                </c:pt>
                <c:pt idx="110">
                  <c:v>2016</c:v>
                </c:pt>
                <c:pt idx="111">
                  <c:v>2016</c:v>
                </c:pt>
                <c:pt idx="112">
                  <c:v>2016</c:v>
                </c:pt>
                <c:pt idx="113">
                  <c:v>2016</c:v>
                </c:pt>
                <c:pt idx="114">
                  <c:v>2016</c:v>
                </c:pt>
                <c:pt idx="115">
                  <c:v>2016</c:v>
                </c:pt>
                <c:pt idx="116">
                  <c:v>2016</c:v>
                </c:pt>
                <c:pt idx="117">
                  <c:v>2016</c:v>
                </c:pt>
                <c:pt idx="118">
                  <c:v>2016</c:v>
                </c:pt>
                <c:pt idx="119">
                  <c:v>2016</c:v>
                </c:pt>
                <c:pt idx="120">
                  <c:v>2017</c:v>
                </c:pt>
                <c:pt idx="121">
                  <c:v>2017</c:v>
                </c:pt>
                <c:pt idx="122">
                  <c:v>2017</c:v>
                </c:pt>
                <c:pt idx="123">
                  <c:v>2017</c:v>
                </c:pt>
                <c:pt idx="124">
                  <c:v>2017</c:v>
                </c:pt>
                <c:pt idx="125">
                  <c:v>2017</c:v>
                </c:pt>
                <c:pt idx="126">
                  <c:v>2017</c:v>
                </c:pt>
                <c:pt idx="127">
                  <c:v>2017</c:v>
                </c:pt>
                <c:pt idx="128">
                  <c:v>2017</c:v>
                </c:pt>
                <c:pt idx="129">
                  <c:v>2017</c:v>
                </c:pt>
                <c:pt idx="130">
                  <c:v>2017</c:v>
                </c:pt>
                <c:pt idx="131">
                  <c:v>2017</c:v>
                </c:pt>
                <c:pt idx="132">
                  <c:v>2018</c:v>
                </c:pt>
                <c:pt idx="133">
                  <c:v>2018</c:v>
                </c:pt>
                <c:pt idx="134">
                  <c:v>2018</c:v>
                </c:pt>
                <c:pt idx="135">
                  <c:v>2018</c:v>
                </c:pt>
                <c:pt idx="136">
                  <c:v>2018</c:v>
                </c:pt>
                <c:pt idx="137">
                  <c:v>2018</c:v>
                </c:pt>
                <c:pt idx="138">
                  <c:v>2018</c:v>
                </c:pt>
                <c:pt idx="139">
                  <c:v>2018</c:v>
                </c:pt>
                <c:pt idx="140">
                  <c:v>2018</c:v>
                </c:pt>
                <c:pt idx="141">
                  <c:v>2018</c:v>
                </c:pt>
                <c:pt idx="142">
                  <c:v>2018</c:v>
                </c:pt>
                <c:pt idx="143">
                  <c:v>2018</c:v>
                </c:pt>
                <c:pt idx="144">
                  <c:v>2019</c:v>
                </c:pt>
                <c:pt idx="145">
                  <c:v>2019</c:v>
                </c:pt>
                <c:pt idx="146">
                  <c:v>2019</c:v>
                </c:pt>
                <c:pt idx="147">
                  <c:v>2019</c:v>
                </c:pt>
                <c:pt idx="148">
                  <c:v>2019</c:v>
                </c:pt>
                <c:pt idx="149">
                  <c:v>2019</c:v>
                </c:pt>
                <c:pt idx="150">
                  <c:v>2019</c:v>
                </c:pt>
                <c:pt idx="151">
                  <c:v>2019</c:v>
                </c:pt>
                <c:pt idx="152">
                  <c:v>2019</c:v>
                </c:pt>
                <c:pt idx="153">
                  <c:v>2019</c:v>
                </c:pt>
                <c:pt idx="154">
                  <c:v>2019</c:v>
                </c:pt>
                <c:pt idx="155">
                  <c:v>2019</c:v>
                </c:pt>
                <c:pt idx="156">
                  <c:v>2020</c:v>
                </c:pt>
                <c:pt idx="157">
                  <c:v>2020</c:v>
                </c:pt>
                <c:pt idx="158">
                  <c:v>2020</c:v>
                </c:pt>
                <c:pt idx="159">
                  <c:v>2020</c:v>
                </c:pt>
                <c:pt idx="160">
                  <c:v>2020</c:v>
                </c:pt>
                <c:pt idx="161">
                  <c:v>2020</c:v>
                </c:pt>
                <c:pt idx="162">
                  <c:v>2020</c:v>
                </c:pt>
                <c:pt idx="163">
                  <c:v>2020</c:v>
                </c:pt>
                <c:pt idx="164">
                  <c:v>2020</c:v>
                </c:pt>
                <c:pt idx="165">
                  <c:v>2020</c:v>
                </c:pt>
                <c:pt idx="166">
                  <c:v>2020</c:v>
                </c:pt>
                <c:pt idx="167">
                  <c:v>2020</c:v>
                </c:pt>
                <c:pt idx="168">
                  <c:v>2021</c:v>
                </c:pt>
                <c:pt idx="169">
                  <c:v>2021</c:v>
                </c:pt>
                <c:pt idx="170">
                  <c:v>2021</c:v>
                </c:pt>
                <c:pt idx="171">
                  <c:v>2021</c:v>
                </c:pt>
                <c:pt idx="172">
                  <c:v>2021</c:v>
                </c:pt>
                <c:pt idx="173">
                  <c:v>2021</c:v>
                </c:pt>
                <c:pt idx="174">
                  <c:v>2021</c:v>
                </c:pt>
                <c:pt idx="175">
                  <c:v>2021</c:v>
                </c:pt>
                <c:pt idx="176">
                  <c:v>2021</c:v>
                </c:pt>
                <c:pt idx="177">
                  <c:v>2021</c:v>
                </c:pt>
                <c:pt idx="178">
                  <c:v>2021</c:v>
                </c:pt>
                <c:pt idx="179">
                  <c:v>2021</c:v>
                </c:pt>
                <c:pt idx="180">
                  <c:v>2022</c:v>
                </c:pt>
                <c:pt idx="181">
                  <c:v>2022</c:v>
                </c:pt>
                <c:pt idx="182">
                  <c:v>2022</c:v>
                </c:pt>
                <c:pt idx="183">
                  <c:v>2022</c:v>
                </c:pt>
                <c:pt idx="184">
                  <c:v>2022</c:v>
                </c:pt>
                <c:pt idx="185">
                  <c:v>2022</c:v>
                </c:pt>
                <c:pt idx="186">
                  <c:v>2022</c:v>
                </c:pt>
                <c:pt idx="187">
                  <c:v>2022</c:v>
                </c:pt>
                <c:pt idx="188">
                  <c:v>2022</c:v>
                </c:pt>
                <c:pt idx="189">
                  <c:v>2022</c:v>
                </c:pt>
                <c:pt idx="190">
                  <c:v>2022</c:v>
                </c:pt>
                <c:pt idx="191">
                  <c:v>2022</c:v>
                </c:pt>
                <c:pt idx="192">
                  <c:v>2023</c:v>
                </c:pt>
                <c:pt idx="193">
                  <c:v>2023</c:v>
                </c:pt>
                <c:pt idx="194">
                  <c:v>2023</c:v>
                </c:pt>
                <c:pt idx="195">
                  <c:v>2023</c:v>
                </c:pt>
                <c:pt idx="196">
                  <c:v>2023</c:v>
                </c:pt>
                <c:pt idx="197">
                  <c:v>2023</c:v>
                </c:pt>
                <c:pt idx="198">
                  <c:v>2023</c:v>
                </c:pt>
                <c:pt idx="199">
                  <c:v>2023</c:v>
                </c:pt>
                <c:pt idx="200">
                  <c:v>2023</c:v>
                </c:pt>
                <c:pt idx="201">
                  <c:v>2023</c:v>
                </c:pt>
                <c:pt idx="202">
                  <c:v>2023</c:v>
                </c:pt>
                <c:pt idx="203">
                  <c:v>2023</c:v>
                </c:pt>
                <c:pt idx="204">
                  <c:v>2024</c:v>
                </c:pt>
              </c:numCache>
            </c:numRef>
          </c:cat>
          <c:val>
            <c:numRef>
              <c:f>'Chart 1 Data (Headline)'!$J$88:$J$292</c:f>
              <c:numCache>
                <c:formatCode>General</c:formatCode>
                <c:ptCount val="205"/>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#N/A</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pt idx="48">
                  <c:v>#N/A</c:v>
                </c:pt>
                <c:pt idx="49">
                  <c:v>#N/A</c:v>
                </c:pt>
                <c:pt idx="50">
                  <c:v>#N/A</c:v>
                </c:pt>
                <c:pt idx="51">
                  <c:v>#N/A</c:v>
                </c:pt>
                <c:pt idx="52">
                  <c:v>#N/A</c:v>
                </c:pt>
                <c:pt idx="53">
                  <c:v>#N/A</c:v>
                </c:pt>
                <c:pt idx="54">
                  <c:v>#N/A</c:v>
                </c:pt>
                <c:pt idx="55">
                  <c:v>#N/A</c:v>
                </c:pt>
                <c:pt idx="56">
                  <c:v>#N/A</c:v>
                </c:pt>
                <c:pt idx="57">
                  <c:v>#N/A</c:v>
                </c:pt>
                <c:pt idx="58">
                  <c:v>#N/A</c:v>
                </c:pt>
                <c:pt idx="59">
                  <c:v>#N/A</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2</c:v>
                </c:pt>
                <c:pt idx="121">
                  <c:v>2</c:v>
                </c:pt>
                <c:pt idx="122">
                  <c:v>2</c:v>
                </c:pt>
                <c:pt idx="123">
                  <c:v>2</c:v>
                </c:pt>
                <c:pt idx="124">
                  <c:v>2</c:v>
                </c:pt>
                <c:pt idx="125">
                  <c:v>2</c:v>
                </c:pt>
                <c:pt idx="126">
                  <c:v>2</c:v>
                </c:pt>
                <c:pt idx="127">
                  <c:v>2</c:v>
                </c:pt>
                <c:pt idx="128">
                  <c:v>2</c:v>
                </c:pt>
                <c:pt idx="129">
                  <c:v>2</c:v>
                </c:pt>
                <c:pt idx="130">
                  <c:v>2</c:v>
                </c:pt>
                <c:pt idx="131">
                  <c:v>2</c:v>
                </c:pt>
                <c:pt idx="132">
                  <c:v>2</c:v>
                </c:pt>
                <c:pt idx="133">
                  <c:v>2</c:v>
                </c:pt>
                <c:pt idx="134">
                  <c:v>2</c:v>
                </c:pt>
                <c:pt idx="135">
                  <c:v>2</c:v>
                </c:pt>
                <c:pt idx="136">
                  <c:v>2</c:v>
                </c:pt>
                <c:pt idx="137">
                  <c:v>2</c:v>
                </c:pt>
                <c:pt idx="138">
                  <c:v>2</c:v>
                </c:pt>
                <c:pt idx="139">
                  <c:v>2</c:v>
                </c:pt>
                <c:pt idx="140">
                  <c:v>2</c:v>
                </c:pt>
                <c:pt idx="141">
                  <c:v>2</c:v>
                </c:pt>
                <c:pt idx="142">
                  <c:v>2</c:v>
                </c:pt>
                <c:pt idx="143">
                  <c:v>2</c:v>
                </c:pt>
                <c:pt idx="144">
                  <c:v>2</c:v>
                </c:pt>
                <c:pt idx="145">
                  <c:v>2</c:v>
                </c:pt>
                <c:pt idx="146">
                  <c:v>2</c:v>
                </c:pt>
                <c:pt idx="147">
                  <c:v>2</c:v>
                </c:pt>
                <c:pt idx="148">
                  <c:v>2</c:v>
                </c:pt>
                <c:pt idx="149">
                  <c:v>2</c:v>
                </c:pt>
                <c:pt idx="150">
                  <c:v>2</c:v>
                </c:pt>
                <c:pt idx="151">
                  <c:v>2</c:v>
                </c:pt>
                <c:pt idx="152">
                  <c:v>2</c:v>
                </c:pt>
                <c:pt idx="153">
                  <c:v>2</c:v>
                </c:pt>
                <c:pt idx="154">
                  <c:v>2</c:v>
                </c:pt>
                <c:pt idx="155">
                  <c:v>2</c:v>
                </c:pt>
                <c:pt idx="156">
                  <c:v>2</c:v>
                </c:pt>
                <c:pt idx="157">
                  <c:v>2</c:v>
                </c:pt>
                <c:pt idx="158">
                  <c:v>2</c:v>
                </c:pt>
                <c:pt idx="159">
                  <c:v>2</c:v>
                </c:pt>
                <c:pt idx="160">
                  <c:v>2</c:v>
                </c:pt>
                <c:pt idx="161">
                  <c:v>2</c:v>
                </c:pt>
                <c:pt idx="162">
                  <c:v>2</c:v>
                </c:pt>
                <c:pt idx="163">
                  <c:v>2</c:v>
                </c:pt>
                <c:pt idx="164">
                  <c:v>2</c:v>
                </c:pt>
                <c:pt idx="165">
                  <c:v>2</c:v>
                </c:pt>
                <c:pt idx="166">
                  <c:v>2</c:v>
                </c:pt>
                <c:pt idx="167">
                  <c:v>2</c:v>
                </c:pt>
                <c:pt idx="168">
                  <c:v>2</c:v>
                </c:pt>
                <c:pt idx="169">
                  <c:v>2</c:v>
                </c:pt>
                <c:pt idx="170">
                  <c:v>2</c:v>
                </c:pt>
                <c:pt idx="171">
                  <c:v>2</c:v>
                </c:pt>
                <c:pt idx="172">
                  <c:v>2</c:v>
                </c:pt>
                <c:pt idx="173">
                  <c:v>2</c:v>
                </c:pt>
                <c:pt idx="174">
                  <c:v>2</c:v>
                </c:pt>
                <c:pt idx="175">
                  <c:v>2</c:v>
                </c:pt>
                <c:pt idx="176">
                  <c:v>2</c:v>
                </c:pt>
                <c:pt idx="177">
                  <c:v>2</c:v>
                </c:pt>
                <c:pt idx="178">
                  <c:v>2</c:v>
                </c:pt>
                <c:pt idx="179">
                  <c:v>2</c:v>
                </c:pt>
                <c:pt idx="180">
                  <c:v>2</c:v>
                </c:pt>
                <c:pt idx="181">
                  <c:v>2</c:v>
                </c:pt>
                <c:pt idx="182">
                  <c:v>2</c:v>
                </c:pt>
                <c:pt idx="183">
                  <c:v>2</c:v>
                </c:pt>
                <c:pt idx="184">
                  <c:v>2</c:v>
                </c:pt>
                <c:pt idx="185">
                  <c:v>2</c:v>
                </c:pt>
                <c:pt idx="186">
                  <c:v>2</c:v>
                </c:pt>
                <c:pt idx="187">
                  <c:v>2</c:v>
                </c:pt>
                <c:pt idx="188">
                  <c:v>2</c:v>
                </c:pt>
                <c:pt idx="189">
                  <c:v>2</c:v>
                </c:pt>
                <c:pt idx="190">
                  <c:v>2</c:v>
                </c:pt>
                <c:pt idx="191">
                  <c:v>2</c:v>
                </c:pt>
                <c:pt idx="192">
                  <c:v>2</c:v>
                </c:pt>
                <c:pt idx="193">
                  <c:v>2</c:v>
                </c:pt>
                <c:pt idx="194">
                  <c:v>2</c:v>
                </c:pt>
                <c:pt idx="195">
                  <c:v>2</c:v>
                </c:pt>
                <c:pt idx="196">
                  <c:v>2</c:v>
                </c:pt>
                <c:pt idx="197">
                  <c:v>2</c:v>
                </c:pt>
                <c:pt idx="198">
                  <c:v>2</c:v>
                </c:pt>
                <c:pt idx="199">
                  <c:v>2</c:v>
                </c:pt>
                <c:pt idx="200">
                  <c:v>2</c:v>
                </c:pt>
                <c:pt idx="201">
                  <c:v>2</c:v>
                </c:pt>
                <c:pt idx="202">
                  <c:v>2</c:v>
                </c:pt>
                <c:pt idx="203">
                  <c:v>2</c:v>
                </c:pt>
                <c:pt idx="204">
                  <c:v>2</c:v>
                </c:pt>
              </c:numCache>
            </c:numRef>
          </c:val>
          <c:smooth val="0"/>
          <c:extLst>
            <c:ext xmlns:c16="http://schemas.microsoft.com/office/drawing/2014/chart" uri="{C3380CC4-5D6E-409C-BE32-E72D297353CC}">
              <c16:uniqueId val="{00000008-058E-4BB7-9277-D123469CF5BD}"/>
            </c:ext>
          </c:extLst>
        </c:ser>
        <c:dLbls>
          <c:showLegendKey val="0"/>
          <c:showVal val="0"/>
          <c:showCatName val="0"/>
          <c:showSerName val="0"/>
          <c:showPercent val="0"/>
          <c:showBubbleSize val="0"/>
        </c:dLbls>
        <c:marker val="1"/>
        <c:smooth val="0"/>
        <c:axId val="332076160"/>
        <c:axId val="332077696"/>
      </c:line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4"/>
        <c:auto val="1"/>
        <c:lblAlgn val="ctr"/>
        <c:lblOffset val="100"/>
        <c:tickLblSkip val="12"/>
        <c:tickMarkSkip val="12"/>
        <c:noMultiLvlLbl val="0"/>
      </c:catAx>
      <c:valAx>
        <c:axId val="332077696"/>
        <c:scaling>
          <c:orientation val="minMax"/>
          <c:max val="10"/>
          <c:min val="-4"/>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valAx>
    </c:plotArea>
    <c:legend>
      <c:legendPos val="r"/>
      <c:legendEntry>
        <c:idx val="0"/>
        <c:delete val="1"/>
      </c:legendEntry>
      <c:legendEntry>
        <c:idx val="5"/>
        <c:delete val="1"/>
      </c:legendEntry>
      <c:layout>
        <c:manualLayout>
          <c:xMode val="edge"/>
          <c:yMode val="edge"/>
          <c:x val="0.20378417387092149"/>
          <c:y val="0.18462009018021169"/>
          <c:w val="0.32078555565169736"/>
          <c:h val="0.19441155332134163"/>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256125470191935E-2"/>
          <c:y val="0.15995795303045843"/>
          <c:w val="0.90845203671574948"/>
          <c:h val="0.64331249045362771"/>
        </c:manualLayout>
      </c:layout>
      <c:barChart>
        <c:barDir val="col"/>
        <c:grouping val="clustered"/>
        <c:varyColors val="0"/>
        <c:ser>
          <c:idx val="3"/>
          <c:order val="3"/>
          <c:tx>
            <c:strRef>
              <c:f>'Chart 2 Data '!$G$3</c:f>
              <c:strCache>
                <c:ptCount val="1"/>
                <c:pt idx="0">
                  <c:v>recession </c:v>
                </c:pt>
              </c:strCache>
            </c:strRef>
          </c:tx>
          <c:spPr>
            <a:solidFill>
              <a:schemeClr val="bg1">
                <a:lumMod val="85000"/>
              </a:schemeClr>
            </a:solidFill>
          </c:spPr>
          <c:invertIfNegative val="0"/>
          <c:val>
            <c:numRef>
              <c:f>'Chart 2 Data '!$G$32:$G$99</c:f>
              <c:numCache>
                <c:formatCode>General</c:formatCode>
                <c:ptCount val="68"/>
                <c:pt idx="5">
                  <c:v>99999</c:v>
                </c:pt>
                <c:pt idx="6">
                  <c:v>99999</c:v>
                </c:pt>
                <c:pt idx="7">
                  <c:v>99999</c:v>
                </c:pt>
                <c:pt idx="8">
                  <c:v>99999</c:v>
                </c:pt>
                <c:pt idx="9">
                  <c:v>99999</c:v>
                </c:pt>
                <c:pt idx="10">
                  <c:v>99999</c:v>
                </c:pt>
                <c:pt idx="51">
                  <c:v>99999</c:v>
                </c:pt>
                <c:pt idx="52">
                  <c:v>99999</c:v>
                </c:pt>
                <c:pt idx="53">
                  <c:v>99999</c:v>
                </c:pt>
              </c:numCache>
            </c:numRef>
          </c:val>
          <c:extLst>
            <c:ext xmlns:c16="http://schemas.microsoft.com/office/drawing/2014/chart" uri="{C3380CC4-5D6E-409C-BE32-E72D297353CC}">
              <c16:uniqueId val="{00000000-34EA-4B32-9C81-24AFD177B37C}"/>
            </c:ext>
          </c:extLst>
        </c:ser>
        <c:dLbls>
          <c:showLegendKey val="0"/>
          <c:showVal val="0"/>
          <c:showCatName val="0"/>
          <c:showSerName val="0"/>
          <c:showPercent val="0"/>
          <c:showBubbleSize val="0"/>
        </c:dLbls>
        <c:gapWidth val="0"/>
        <c:overlap val="-35"/>
        <c:axId val="332076160"/>
        <c:axId val="332077696"/>
      </c:barChart>
      <c:lineChart>
        <c:grouping val="standard"/>
        <c:varyColors val="0"/>
        <c:ser>
          <c:idx val="0"/>
          <c:order val="0"/>
          <c:tx>
            <c:strRef>
              <c:f>'Chart 2 Data '!$F$3</c:f>
              <c:strCache>
                <c:ptCount val="1"/>
                <c:pt idx="0">
                  <c:v>U.S.</c:v>
                </c:pt>
              </c:strCache>
            </c:strRef>
          </c:tx>
          <c:spPr>
            <a:ln w="28575">
              <a:solidFill>
                <a:schemeClr val="tx1"/>
              </a:solidFill>
            </a:ln>
          </c:spPr>
          <c:marker>
            <c:symbol val="none"/>
          </c:marker>
          <c:dLbls>
            <c:dLbl>
              <c:idx val="67"/>
              <c:layout>
                <c:manualLayout>
                  <c:x val="-3.771213073538655E-3"/>
                  <c:y val="-2.2167677710592066E-3"/>
                </c:manualLayout>
              </c:layout>
              <c:numFmt formatCode="#,##0.0" sourceLinked="0"/>
              <c:spPr>
                <a:noFill/>
                <a:ln>
                  <a:noFill/>
                </a:ln>
                <a:effectLst/>
              </c:spPr>
              <c:txPr>
                <a:bodyPr wrap="square" lIns="38100" tIns="19050" rIns="38100" bIns="19050" anchor="ctr">
                  <a:spAutoFit/>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EA-4B32-9C81-24AFD177B37C}"/>
                </c:ext>
              </c:extLst>
            </c:dLbl>
            <c:spPr>
              <a:noFill/>
              <a:ln>
                <a:noFill/>
              </a:ln>
              <a:effectLst/>
            </c:spPr>
            <c:txPr>
              <a:bodyPr wrap="square" lIns="38100" tIns="19050" rIns="38100" bIns="19050" anchor="ctr">
                <a:spAutoFit/>
              </a:bodyPr>
              <a:lstStyle/>
              <a:p>
                <a:pPr>
                  <a:defRPr sz="1100">
                    <a:solidFill>
                      <a:sysClr val="windowText" lastClr="000000"/>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'!$F$32:$F$100</c:f>
              <c:numCache>
                <c:formatCode>General</c:formatCode>
                <c:ptCount val="69"/>
                <c:pt idx="0">
                  <c:v>1.5770035098876378</c:v>
                </c:pt>
                <c:pt idx="1">
                  <c:v>1.9339847037728006</c:v>
                </c:pt>
                <c:pt idx="2">
                  <c:v>2.3683521408953307</c:v>
                </c:pt>
                <c:pt idx="3">
                  <c:v>2.133209353999264</c:v>
                </c:pt>
                <c:pt idx="4">
                  <c:v>1.3923921091760834</c:v>
                </c:pt>
                <c:pt idx="5">
                  <c:v>1.3761495336049936</c:v>
                </c:pt>
                <c:pt idx="6">
                  <c:v>0.26591947458596787</c:v>
                </c:pt>
                <c:pt idx="7">
                  <c:v>-2.5409099508134649</c:v>
                </c:pt>
                <c:pt idx="8">
                  <c:v>-3.2339844445763966</c:v>
                </c:pt>
                <c:pt idx="9">
                  <c:v>-3.9791540018768266</c:v>
                </c:pt>
                <c:pt idx="10">
                  <c:v>-3.1327317064488014</c:v>
                </c:pt>
                <c:pt idx="11">
                  <c:v>0.10554793938875656</c:v>
                </c:pt>
                <c:pt idx="12">
                  <c:v>1.7449672665247244</c:v>
                </c:pt>
                <c:pt idx="13">
                  <c:v>2.9141132576479172</c:v>
                </c:pt>
                <c:pt idx="14">
                  <c:v>3.3442972381984784</c:v>
                </c:pt>
                <c:pt idx="15">
                  <c:v>2.7758925758053219</c:v>
                </c:pt>
                <c:pt idx="16">
                  <c:v>2.0376657600993653</c:v>
                </c:pt>
                <c:pt idx="17">
                  <c:v>1.7433943332218396</c:v>
                </c:pt>
                <c:pt idx="18">
                  <c:v>0.94237300190254136</c:v>
                </c:pt>
                <c:pt idx="19">
                  <c:v>1.5429605740261603</c:v>
                </c:pt>
                <c:pt idx="20">
                  <c:v>2.6382043189958062</c:v>
                </c:pt>
                <c:pt idx="21">
                  <c:v>2.4032732417185976</c:v>
                </c:pt>
                <c:pt idx="22">
                  <c:v>2.5740841861748809</c:v>
                </c:pt>
                <c:pt idx="23">
                  <c:v>1.552030471589676</c:v>
                </c:pt>
                <c:pt idx="24">
                  <c:v>1.7009270455461585</c:v>
                </c:pt>
                <c:pt idx="25">
                  <c:v>1.5202499355097767</c:v>
                </c:pt>
                <c:pt idx="26">
                  <c:v>2.2370160907170886</c:v>
                </c:pt>
                <c:pt idx="27">
                  <c:v>3.0085935311236667</c:v>
                </c:pt>
                <c:pt idx="28">
                  <c:v>1.6509647613008454</c:v>
                </c:pt>
                <c:pt idx="29">
                  <c:v>2.6889218902635408</c:v>
                </c:pt>
                <c:pt idx="30">
                  <c:v>3.0592648582066597</c:v>
                </c:pt>
                <c:pt idx="31">
                  <c:v>2.6859309173461576</c:v>
                </c:pt>
                <c:pt idx="32">
                  <c:v>3.9690319705915229</c:v>
                </c:pt>
                <c:pt idx="33">
                  <c:v>3.278913883833074</c:v>
                </c:pt>
                <c:pt idx="34">
                  <c:v>2.4474517708033461</c:v>
                </c:pt>
                <c:pt idx="35">
                  <c:v>2.1200000000000152</c:v>
                </c:pt>
                <c:pt idx="36">
                  <c:v>1.7951849828035245</c:v>
                </c:pt>
                <c:pt idx="37">
                  <c:v>1.4934352738230814</c:v>
                </c:pt>
                <c:pt idx="38">
                  <c:v>1.8056571955837073</c:v>
                </c:pt>
                <c:pt idx="39">
                  <c:v>2.1818528281513085</c:v>
                </c:pt>
                <c:pt idx="40">
                  <c:v>2.0871816732187138</c:v>
                </c:pt>
                <c:pt idx="41">
                  <c:v>2.330205060143641</c:v>
                </c:pt>
                <c:pt idx="42">
                  <c:v>2.4112012251339783</c:v>
                </c:pt>
                <c:pt idx="43">
                  <c:v>2.994136051884547</c:v>
                </c:pt>
                <c:pt idx="44">
                  <c:v>3.3291577096961973</c:v>
                </c:pt>
                <c:pt idx="45">
                  <c:v>3.299345359847027</c:v>
                </c:pt>
                <c:pt idx="46">
                  <c:v>3.1300862630208579</c:v>
                </c:pt>
                <c:pt idx="47">
                  <c:v>2.1249949704261191</c:v>
                </c:pt>
                <c:pt idx="48">
                  <c:v>1.8514176241387881</c:v>
                </c:pt>
                <c:pt idx="49">
                  <c:v>2.1537927098583167</c:v>
                </c:pt>
                <c:pt idx="50">
                  <c:v>2.6701255659344176</c:v>
                </c:pt>
                <c:pt idx="51">
                  <c:v>3.1824830459642293</c:v>
                </c:pt>
                <c:pt idx="52">
                  <c:v>1.2265370900113417</c:v>
                </c:pt>
                <c:pt idx="53">
                  <c:v>-7.5284801671160251</c:v>
                </c:pt>
                <c:pt idx="54">
                  <c:v>-1.4689493505495119</c:v>
                </c:pt>
                <c:pt idx="55">
                  <c:v>-1.0834753306508671</c:v>
                </c:pt>
                <c:pt idx="56">
                  <c:v>1.5721779188603657</c:v>
                </c:pt>
                <c:pt idx="57">
                  <c:v>11.950217496375069</c:v>
                </c:pt>
                <c:pt idx="58">
                  <c:v>4.7353230823233661</c:v>
                </c:pt>
                <c:pt idx="59">
                  <c:v>5.4212245646373223</c:v>
                </c:pt>
                <c:pt idx="60">
                  <c:v>3.5654224530144618</c:v>
                </c:pt>
                <c:pt idx="61">
                  <c:v>1.8709965039067014</c:v>
                </c:pt>
                <c:pt idx="62">
                  <c:v>1.7129743845161614</c:v>
                </c:pt>
                <c:pt idx="63">
                  <c:v>0.6517878393965244</c:v>
                </c:pt>
                <c:pt idx="64">
                  <c:v>1.7176582071769955</c:v>
                </c:pt>
                <c:pt idx="65">
                  <c:v>2.3825098349932348</c:v>
                </c:pt>
                <c:pt idx="66">
                  <c:v>2.92708376237354</c:v>
                </c:pt>
                <c:pt idx="67">
                  <c:v>3.0877671668940669</c:v>
                </c:pt>
              </c:numCache>
            </c:numRef>
          </c:val>
          <c:smooth val="0"/>
          <c:extLst>
            <c:ext xmlns:c16="http://schemas.microsoft.com/office/drawing/2014/chart" uri="{C3380CC4-5D6E-409C-BE32-E72D297353CC}">
              <c16:uniqueId val="{00000002-34EA-4B32-9C81-24AFD177B37C}"/>
            </c:ext>
          </c:extLst>
        </c:ser>
        <c:ser>
          <c:idx val="2"/>
          <c:order val="1"/>
          <c:tx>
            <c:strRef>
              <c:f>'Chart 2 Data '!$D$3</c:f>
              <c:strCache>
                <c:ptCount val="1"/>
                <c:pt idx="0">
                  <c:v>World (ex. U.S.)</c:v>
                </c:pt>
              </c:strCache>
            </c:strRef>
          </c:tx>
          <c:spPr>
            <a:ln w="28575"/>
          </c:spPr>
          <c:marker>
            <c:symbol val="none"/>
          </c:marker>
          <c:dLbls>
            <c:dLbl>
              <c:idx val="67"/>
              <c:layout>
                <c:manualLayout>
                  <c:x val="-4.4036697247708577E-3"/>
                  <c:y val="4.045511687945155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D73-4086-982C-116C1D8AD198}"/>
                </c:ext>
              </c:extLst>
            </c:dLbl>
            <c:numFmt formatCode="#,##0.0" sourceLinked="0"/>
            <c:spPr>
              <a:noFill/>
              <a:ln>
                <a:noFill/>
              </a:ln>
              <a:effectLst/>
            </c:spPr>
            <c:txPr>
              <a:bodyPr wrap="square" lIns="38100" tIns="19050" rIns="38100" bIns="19050" anchor="ctr">
                <a:spAutoFit/>
              </a:bodyPr>
              <a:lstStyle/>
              <a:p>
                <a:pPr>
                  <a:defRPr sz="1100">
                    <a:solidFill>
                      <a:schemeClr val="accent3"/>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'!$D$32:$D$99</c:f>
              <c:numCache>
                <c:formatCode>General</c:formatCode>
                <c:ptCount val="68"/>
                <c:pt idx="0">
                  <c:v>4.36873716048534</c:v>
                </c:pt>
                <c:pt idx="1">
                  <c:v>4.6425883277081565</c:v>
                </c:pt>
                <c:pt idx="2">
                  <c:v>4.6244853361665834</c:v>
                </c:pt>
                <c:pt idx="3">
                  <c:v>4.4371382979599483</c:v>
                </c:pt>
                <c:pt idx="4">
                  <c:v>3.8260688508036407</c:v>
                </c:pt>
                <c:pt idx="5">
                  <c:v>3.1427348843681902</c:v>
                </c:pt>
                <c:pt idx="6">
                  <c:v>2.453784338774657</c:v>
                </c:pt>
                <c:pt idx="7">
                  <c:v>1.4005900768637164E-2</c:v>
                </c:pt>
                <c:pt idx="8">
                  <c:v>-3.0041699519603888</c:v>
                </c:pt>
                <c:pt idx="9">
                  <c:v>-2.9673721752305702</c:v>
                </c:pt>
                <c:pt idx="10">
                  <c:v>-1.5033477202329766</c:v>
                </c:pt>
                <c:pt idx="11">
                  <c:v>1.3999031596696021</c:v>
                </c:pt>
                <c:pt idx="12">
                  <c:v>5.0850302463373858</c:v>
                </c:pt>
                <c:pt idx="13">
                  <c:v>5.9147163793053208</c:v>
                </c:pt>
                <c:pt idx="14">
                  <c:v>5.4015848380493061</c:v>
                </c:pt>
                <c:pt idx="15">
                  <c:v>4.9241889132086358</c:v>
                </c:pt>
                <c:pt idx="16">
                  <c:v>4.7418142093853506</c:v>
                </c:pt>
                <c:pt idx="17">
                  <c:v>3.9470801806647882</c:v>
                </c:pt>
                <c:pt idx="18">
                  <c:v>4.0528108314333817</c:v>
                </c:pt>
                <c:pt idx="19">
                  <c:v>3.5206224780097952</c:v>
                </c:pt>
                <c:pt idx="20">
                  <c:v>3.3997744469857523</c:v>
                </c:pt>
                <c:pt idx="21">
                  <c:v>3.3644358338628719</c:v>
                </c:pt>
                <c:pt idx="22">
                  <c:v>2.6937340139481867</c:v>
                </c:pt>
                <c:pt idx="23">
                  <c:v>2.6946857091843923</c:v>
                </c:pt>
                <c:pt idx="24">
                  <c:v>2.5013633053196256</c:v>
                </c:pt>
                <c:pt idx="25">
                  <c:v>2.7187678366376624</c:v>
                </c:pt>
                <c:pt idx="26">
                  <c:v>3.1047363929345102</c:v>
                </c:pt>
                <c:pt idx="27">
                  <c:v>3.3466077021746243</c:v>
                </c:pt>
                <c:pt idx="28">
                  <c:v>3.3599896107608882</c:v>
                </c:pt>
                <c:pt idx="29">
                  <c:v>3.4282363124154283</c:v>
                </c:pt>
                <c:pt idx="30">
                  <c:v>3.2318726394061628</c:v>
                </c:pt>
                <c:pt idx="31">
                  <c:v>3.2462838208837512</c:v>
                </c:pt>
                <c:pt idx="32">
                  <c:v>3.0471352379575163</c:v>
                </c:pt>
                <c:pt idx="33">
                  <c:v>2.8780820223756507</c:v>
                </c:pt>
                <c:pt idx="34">
                  <c:v>2.9027557645884166</c:v>
                </c:pt>
                <c:pt idx="35">
                  <c:v>2.4741057715492674</c:v>
                </c:pt>
                <c:pt idx="36">
                  <c:v>2.6316383085270179</c:v>
                </c:pt>
                <c:pt idx="37">
                  <c:v>2.4849280865939551</c:v>
                </c:pt>
                <c:pt idx="38">
                  <c:v>2.5696527736376558</c:v>
                </c:pt>
                <c:pt idx="39">
                  <c:v>3.0014133355790098</c:v>
                </c:pt>
                <c:pt idx="40">
                  <c:v>3.3188588572417812</c:v>
                </c:pt>
                <c:pt idx="41">
                  <c:v>3.7202753432995799</c:v>
                </c:pt>
                <c:pt idx="42">
                  <c:v>3.464613852527024</c:v>
                </c:pt>
                <c:pt idx="43">
                  <c:v>3.4882401590272556</c:v>
                </c:pt>
                <c:pt idx="44">
                  <c:v>3.4931524519391153</c:v>
                </c:pt>
                <c:pt idx="45">
                  <c:v>3.2572200368848137</c:v>
                </c:pt>
                <c:pt idx="46">
                  <c:v>3.1209845350610075</c:v>
                </c:pt>
                <c:pt idx="47">
                  <c:v>2.7045951535713875</c:v>
                </c:pt>
                <c:pt idx="48">
                  <c:v>2.2522494066388332</c:v>
                </c:pt>
                <c:pt idx="49">
                  <c:v>2.3099855761926444</c:v>
                </c:pt>
                <c:pt idx="50">
                  <c:v>2.2372208530182798</c:v>
                </c:pt>
                <c:pt idx="51">
                  <c:v>1.7824489898037721</c:v>
                </c:pt>
                <c:pt idx="52">
                  <c:v>-2.0377644515719382</c:v>
                </c:pt>
                <c:pt idx="53">
                  <c:v>-10.294161668713739</c:v>
                </c:pt>
                <c:pt idx="54">
                  <c:v>-2.4051796971621453</c:v>
                </c:pt>
                <c:pt idx="55">
                  <c:v>-0.2762436465765194</c:v>
                </c:pt>
                <c:pt idx="56">
                  <c:v>3.8700655381327391</c:v>
                </c:pt>
                <c:pt idx="57">
                  <c:v>13.661568071523808</c:v>
                </c:pt>
                <c:pt idx="58">
                  <c:v>5.003002853538816</c:v>
                </c:pt>
                <c:pt idx="59">
                  <c:v>4.2789927892239135</c:v>
                </c:pt>
                <c:pt idx="60">
                  <c:v>4.2881875239898148</c:v>
                </c:pt>
                <c:pt idx="61">
                  <c:v>3.5675898573367233</c:v>
                </c:pt>
                <c:pt idx="62">
                  <c:v>3.6989700490700712</c:v>
                </c:pt>
                <c:pt idx="63">
                  <c:v>2.4371818130920508</c:v>
                </c:pt>
                <c:pt idx="64">
                  <c:v>2.5032478923086505</c:v>
                </c:pt>
                <c:pt idx="65">
                  <c:v>2.7077100413827897</c:v>
                </c:pt>
                <c:pt idx="66">
                  <c:v>2.2016788651665613</c:v>
                </c:pt>
                <c:pt idx="67">
                  <c:v>2.3127083732641109</c:v>
                </c:pt>
              </c:numCache>
            </c:numRef>
          </c:val>
          <c:smooth val="0"/>
          <c:extLst>
            <c:ext xmlns:c16="http://schemas.microsoft.com/office/drawing/2014/chart" uri="{C3380CC4-5D6E-409C-BE32-E72D297353CC}">
              <c16:uniqueId val="{00000006-34EA-4B32-9C81-24AFD177B37C}"/>
            </c:ext>
          </c:extLst>
        </c:ser>
        <c:ser>
          <c:idx val="1"/>
          <c:order val="2"/>
          <c:tx>
            <c:strRef>
              <c:f>'Chart 2 Data '!$E$3</c:f>
              <c:strCache>
                <c:ptCount val="1"/>
                <c:pt idx="0">
                  <c:v>Advanced (ex. U.S.)</c:v>
                </c:pt>
              </c:strCache>
            </c:strRef>
          </c:tx>
          <c:spPr>
            <a:ln w="28575">
              <a:solidFill>
                <a:schemeClr val="accent1"/>
              </a:solidFill>
            </a:ln>
          </c:spPr>
          <c:marker>
            <c:symbol val="none"/>
          </c:marker>
          <c:dLbls>
            <c:dLbl>
              <c:idx val="67"/>
              <c:layout>
                <c:manualLayout>
                  <c:x val="-4.403669724770857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D73-4086-982C-116C1D8AD198}"/>
                </c:ext>
              </c:extLst>
            </c:dLbl>
            <c:numFmt formatCode="#,##0.0" sourceLinked="0"/>
            <c:spPr>
              <a:noFill/>
              <a:ln>
                <a:noFill/>
              </a:ln>
              <a:effectLst/>
            </c:spPr>
            <c:txPr>
              <a:bodyPr wrap="square" lIns="38100" tIns="19050" rIns="38100" bIns="19050" anchor="ctr">
                <a:spAutoFit/>
              </a:bodyPr>
              <a:lstStyle/>
              <a:p>
                <a:pPr>
                  <a:defRPr sz="1100">
                    <a:solidFill>
                      <a:schemeClr val="accent1"/>
                    </a:solidFill>
                    <a:latin typeface="Arial" panose="020B0604020202020204" pitchFamily="34" charset="0"/>
                    <a:cs typeface="Arial" panose="020B0604020202020204" pitchFamily="34" charset="0"/>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'!$E$32:$E$99</c:f>
              <c:numCache>
                <c:formatCode>General</c:formatCode>
                <c:ptCount val="68"/>
                <c:pt idx="0">
                  <c:v>2.6175899101234363</c:v>
                </c:pt>
                <c:pt idx="1">
                  <c:v>2.9171470895210168</c:v>
                </c:pt>
                <c:pt idx="2">
                  <c:v>2.9100449913258966</c:v>
                </c:pt>
                <c:pt idx="3">
                  <c:v>2.5778380348567538</c:v>
                </c:pt>
                <c:pt idx="4">
                  <c:v>2.2165248524716938</c:v>
                </c:pt>
                <c:pt idx="5">
                  <c:v>1.3866629352819655</c:v>
                </c:pt>
                <c:pt idx="6">
                  <c:v>0.70340484421059934</c:v>
                </c:pt>
                <c:pt idx="7">
                  <c:v>-1.6209392839537984</c:v>
                </c:pt>
                <c:pt idx="8">
                  <c:v>-4.4585176412260976</c:v>
                </c:pt>
                <c:pt idx="9">
                  <c:v>-4.4358655376944789</c:v>
                </c:pt>
                <c:pt idx="10">
                  <c:v>-3.7161339502152977</c:v>
                </c:pt>
                <c:pt idx="11">
                  <c:v>-0.89686286480117539</c:v>
                </c:pt>
                <c:pt idx="12">
                  <c:v>2.7083508395529678</c:v>
                </c:pt>
                <c:pt idx="13">
                  <c:v>3.7195881364446204</c:v>
                </c:pt>
                <c:pt idx="14">
                  <c:v>4.0279020112105961</c:v>
                </c:pt>
                <c:pt idx="15">
                  <c:v>3.5885968965343551</c:v>
                </c:pt>
                <c:pt idx="16">
                  <c:v>3.1646484971752131</c:v>
                </c:pt>
                <c:pt idx="17">
                  <c:v>2.1849976579755697</c:v>
                </c:pt>
                <c:pt idx="18">
                  <c:v>2.3461724815515876</c:v>
                </c:pt>
                <c:pt idx="19">
                  <c:v>1.8026714329610762</c:v>
                </c:pt>
                <c:pt idx="20">
                  <c:v>1.6642147010680419</c:v>
                </c:pt>
                <c:pt idx="21">
                  <c:v>1.6383482219260945</c:v>
                </c:pt>
                <c:pt idx="22">
                  <c:v>0.82002585004840522</c:v>
                </c:pt>
                <c:pt idx="23">
                  <c:v>0.60824534877136482</c:v>
                </c:pt>
                <c:pt idx="24">
                  <c:v>0.71534528987813462</c:v>
                </c:pt>
                <c:pt idx="25">
                  <c:v>1.3743832645142029</c:v>
                </c:pt>
                <c:pt idx="26">
                  <c:v>1.9140897907611532</c:v>
                </c:pt>
                <c:pt idx="27">
                  <c:v>2.5936043021407174</c:v>
                </c:pt>
                <c:pt idx="28">
                  <c:v>2.5241895669432997</c:v>
                </c:pt>
                <c:pt idx="29">
                  <c:v>2.2335844803974196</c:v>
                </c:pt>
                <c:pt idx="30">
                  <c:v>2.1739382841892256</c:v>
                </c:pt>
                <c:pt idx="31">
                  <c:v>2.0850170443940415</c:v>
                </c:pt>
                <c:pt idx="32">
                  <c:v>1.8165519222864597</c:v>
                </c:pt>
                <c:pt idx="33">
                  <c:v>1.5933119643942943</c:v>
                </c:pt>
                <c:pt idx="34">
                  <c:v>1.3347502462397913</c:v>
                </c:pt>
                <c:pt idx="35">
                  <c:v>0.9903372903512152</c:v>
                </c:pt>
                <c:pt idx="36">
                  <c:v>1.4087454301828364</c:v>
                </c:pt>
                <c:pt idx="37">
                  <c:v>1.3592672540589201</c:v>
                </c:pt>
                <c:pt idx="38">
                  <c:v>1.5729170386366622</c:v>
                </c:pt>
                <c:pt idx="39">
                  <c:v>1.8494932127532497</c:v>
                </c:pt>
                <c:pt idx="40">
                  <c:v>2.1907134394677827</c:v>
                </c:pt>
                <c:pt idx="41">
                  <c:v>2.8795728020849745</c:v>
                </c:pt>
                <c:pt idx="42">
                  <c:v>2.7915812209508948</c:v>
                </c:pt>
                <c:pt idx="43">
                  <c:v>2.7991458997324932</c:v>
                </c:pt>
                <c:pt idx="44">
                  <c:v>2.3984918126555805</c:v>
                </c:pt>
                <c:pt idx="45">
                  <c:v>2.2220588565848112</c:v>
                </c:pt>
                <c:pt idx="46">
                  <c:v>1.8249984107226729</c:v>
                </c:pt>
                <c:pt idx="47">
                  <c:v>1.6845394780931437</c:v>
                </c:pt>
                <c:pt idx="48">
                  <c:v>1.4941227289068113</c:v>
                </c:pt>
                <c:pt idx="49">
                  <c:v>1.5606672318600858</c:v>
                </c:pt>
                <c:pt idx="50">
                  <c:v>1.7313526750857073</c:v>
                </c:pt>
                <c:pt idx="51">
                  <c:v>1.3223676018067543</c:v>
                </c:pt>
                <c:pt idx="52">
                  <c:v>-0.92695710358499206</c:v>
                </c:pt>
                <c:pt idx="53">
                  <c:v>-11.158491309284161</c:v>
                </c:pt>
                <c:pt idx="54">
                  <c:v>-3.6334887676847396</c:v>
                </c:pt>
                <c:pt idx="55">
                  <c:v>-2.3655476979129038</c:v>
                </c:pt>
                <c:pt idx="56">
                  <c:v>0.31406764857054964</c:v>
                </c:pt>
                <c:pt idx="57">
                  <c:v>12.390065016076752</c:v>
                </c:pt>
                <c:pt idx="58">
                  <c:v>4.6010333474347593</c:v>
                </c:pt>
                <c:pt idx="59">
                  <c:v>4.6673446884974528</c:v>
                </c:pt>
                <c:pt idx="60">
                  <c:v>4.3768180394865599</c:v>
                </c:pt>
                <c:pt idx="61">
                  <c:v>3.8545719135027872</c:v>
                </c:pt>
                <c:pt idx="62">
                  <c:v>2.885821327783447</c:v>
                </c:pt>
                <c:pt idx="63">
                  <c:v>1.4671568512295756</c:v>
                </c:pt>
                <c:pt idx="64">
                  <c:v>1.2879697787968341</c:v>
                </c:pt>
                <c:pt idx="65">
                  <c:v>0.93137380145232118</c:v>
                </c:pt>
                <c:pt idx="66">
                  <c:v>0.64898164376886136</c:v>
                </c:pt>
                <c:pt idx="67">
                  <c:v>0.96730445673064647</c:v>
                </c:pt>
              </c:numCache>
            </c:numRef>
          </c:val>
          <c:smooth val="0"/>
          <c:extLst>
            <c:ext xmlns:c16="http://schemas.microsoft.com/office/drawing/2014/chart" uri="{C3380CC4-5D6E-409C-BE32-E72D297353CC}">
              <c16:uniqueId val="{00000004-34EA-4B32-9C81-24AFD177B37C}"/>
            </c:ext>
          </c:extLst>
        </c:ser>
        <c:ser>
          <c:idx val="4"/>
          <c:order val="4"/>
          <c:tx>
            <c:v>zero</c:v>
          </c:tx>
          <c:spPr>
            <a:ln w="12700">
              <a:solidFill>
                <a:schemeClr val="tx1"/>
              </a:solidFill>
            </a:ln>
          </c:spPr>
          <c:marker>
            <c:symbol val="none"/>
          </c:marker>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'!$H$32:$H$99</c:f>
              <c:numCache>
                <c:formatCode>General</c:formatCode>
                <c:ptCount val="6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numCache>
            </c:numRef>
          </c:val>
          <c:smooth val="0"/>
          <c:extLst>
            <c:ext xmlns:c16="http://schemas.microsoft.com/office/drawing/2014/chart" uri="{C3380CC4-5D6E-409C-BE32-E72D297353CC}">
              <c16:uniqueId val="{00000007-34EA-4B32-9C81-24AFD177B37C}"/>
            </c:ext>
          </c:extLst>
        </c:ser>
        <c:ser>
          <c:idx val="5"/>
          <c:order val="5"/>
          <c:tx>
            <c:v>2% growth benchmark</c:v>
          </c:tx>
          <c:spPr>
            <a:ln w="12700">
              <a:solidFill>
                <a:schemeClr val="tx1"/>
              </a:solidFill>
              <a:prstDash val="sysDash"/>
            </a:ln>
          </c:spPr>
          <c:marker>
            <c:symbol val="none"/>
          </c:marker>
          <c:cat>
            <c:numRef>
              <c:f>'Chart 2 Data '!$C$32:$C$100</c:f>
              <c:numCache>
                <c:formatCode>General</c:formatCode>
                <c:ptCount val="69"/>
                <c:pt idx="0">
                  <c:v>2007</c:v>
                </c:pt>
                <c:pt idx="1">
                  <c:v>2007</c:v>
                </c:pt>
                <c:pt idx="2">
                  <c:v>2007</c:v>
                </c:pt>
                <c:pt idx="3">
                  <c:v>2007</c:v>
                </c:pt>
                <c:pt idx="4">
                  <c:v>2008</c:v>
                </c:pt>
                <c:pt idx="5">
                  <c:v>2008</c:v>
                </c:pt>
                <c:pt idx="6">
                  <c:v>2008</c:v>
                </c:pt>
                <c:pt idx="7">
                  <c:v>2008</c:v>
                </c:pt>
                <c:pt idx="8">
                  <c:v>2009</c:v>
                </c:pt>
                <c:pt idx="9">
                  <c:v>2009</c:v>
                </c:pt>
                <c:pt idx="10">
                  <c:v>2009</c:v>
                </c:pt>
                <c:pt idx="11">
                  <c:v>2009</c:v>
                </c:pt>
                <c:pt idx="12">
                  <c:v>2010</c:v>
                </c:pt>
                <c:pt idx="13">
                  <c:v>2010</c:v>
                </c:pt>
                <c:pt idx="14">
                  <c:v>2010</c:v>
                </c:pt>
                <c:pt idx="15">
                  <c:v>2010</c:v>
                </c:pt>
                <c:pt idx="16">
                  <c:v>2011</c:v>
                </c:pt>
                <c:pt idx="17">
                  <c:v>2011</c:v>
                </c:pt>
                <c:pt idx="18">
                  <c:v>2011</c:v>
                </c:pt>
                <c:pt idx="19">
                  <c:v>2011</c:v>
                </c:pt>
                <c:pt idx="20">
                  <c:v>2012</c:v>
                </c:pt>
                <c:pt idx="21">
                  <c:v>2012</c:v>
                </c:pt>
                <c:pt idx="22">
                  <c:v>2012</c:v>
                </c:pt>
                <c:pt idx="23">
                  <c:v>2012</c:v>
                </c:pt>
                <c:pt idx="24">
                  <c:v>2013</c:v>
                </c:pt>
                <c:pt idx="25">
                  <c:v>2013</c:v>
                </c:pt>
                <c:pt idx="26">
                  <c:v>2013</c:v>
                </c:pt>
                <c:pt idx="27">
                  <c:v>2013</c:v>
                </c:pt>
                <c:pt idx="28">
                  <c:v>2014</c:v>
                </c:pt>
                <c:pt idx="29">
                  <c:v>2014</c:v>
                </c:pt>
                <c:pt idx="30">
                  <c:v>2014</c:v>
                </c:pt>
                <c:pt idx="31">
                  <c:v>2014</c:v>
                </c:pt>
                <c:pt idx="32">
                  <c:v>2015</c:v>
                </c:pt>
                <c:pt idx="33">
                  <c:v>2015</c:v>
                </c:pt>
                <c:pt idx="34">
                  <c:v>2015</c:v>
                </c:pt>
                <c:pt idx="35">
                  <c:v>2015</c:v>
                </c:pt>
                <c:pt idx="36">
                  <c:v>2016</c:v>
                </c:pt>
                <c:pt idx="37">
                  <c:v>2016</c:v>
                </c:pt>
                <c:pt idx="38">
                  <c:v>2016</c:v>
                </c:pt>
                <c:pt idx="39">
                  <c:v>2016</c:v>
                </c:pt>
                <c:pt idx="40">
                  <c:v>2017</c:v>
                </c:pt>
                <c:pt idx="41">
                  <c:v>2017</c:v>
                </c:pt>
                <c:pt idx="42">
                  <c:v>2017</c:v>
                </c:pt>
                <c:pt idx="43">
                  <c:v>2017</c:v>
                </c:pt>
                <c:pt idx="44">
                  <c:v>2018</c:v>
                </c:pt>
                <c:pt idx="45">
                  <c:v>2018</c:v>
                </c:pt>
                <c:pt idx="46">
                  <c:v>2018</c:v>
                </c:pt>
                <c:pt idx="47">
                  <c:v>2018</c:v>
                </c:pt>
                <c:pt idx="48">
                  <c:v>2019</c:v>
                </c:pt>
                <c:pt idx="49">
                  <c:v>2019</c:v>
                </c:pt>
                <c:pt idx="50">
                  <c:v>2019</c:v>
                </c:pt>
                <c:pt idx="51">
                  <c:v>2019</c:v>
                </c:pt>
                <c:pt idx="52">
                  <c:v>2020</c:v>
                </c:pt>
                <c:pt idx="53">
                  <c:v>2020</c:v>
                </c:pt>
                <c:pt idx="54">
                  <c:v>2020</c:v>
                </c:pt>
                <c:pt idx="55">
                  <c:v>2020</c:v>
                </c:pt>
                <c:pt idx="56">
                  <c:v>2021</c:v>
                </c:pt>
                <c:pt idx="57">
                  <c:v>2021</c:v>
                </c:pt>
                <c:pt idx="58">
                  <c:v>2021</c:v>
                </c:pt>
                <c:pt idx="59">
                  <c:v>2021</c:v>
                </c:pt>
                <c:pt idx="60">
                  <c:v>2022</c:v>
                </c:pt>
                <c:pt idx="61">
                  <c:v>2022</c:v>
                </c:pt>
                <c:pt idx="62">
                  <c:v>2022</c:v>
                </c:pt>
                <c:pt idx="63">
                  <c:v>2022</c:v>
                </c:pt>
                <c:pt idx="64">
                  <c:v>2023</c:v>
                </c:pt>
                <c:pt idx="65">
                  <c:v>2023</c:v>
                </c:pt>
                <c:pt idx="66">
                  <c:v>2023</c:v>
                </c:pt>
                <c:pt idx="67">
                  <c:v>2023</c:v>
                </c:pt>
                <c:pt idx="68">
                  <c:v>2024</c:v>
                </c:pt>
              </c:numCache>
            </c:numRef>
          </c:cat>
          <c:val>
            <c:numRef>
              <c:f>'Chart 2 Data '!$I$32:$I$99</c:f>
              <c:numCache>
                <c:formatCode>General</c:formatCode>
                <c:ptCount val="68"/>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2</c:v>
                </c:pt>
                <c:pt idx="22">
                  <c:v>2</c:v>
                </c:pt>
                <c:pt idx="23">
                  <c:v>2</c:v>
                </c:pt>
                <c:pt idx="24">
                  <c:v>2</c:v>
                </c:pt>
                <c:pt idx="25">
                  <c:v>2</c:v>
                </c:pt>
                <c:pt idx="26">
                  <c:v>2</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numCache>
            </c:numRef>
          </c:val>
          <c:smooth val="0"/>
          <c:extLst>
            <c:ext xmlns:c16="http://schemas.microsoft.com/office/drawing/2014/chart" uri="{C3380CC4-5D6E-409C-BE32-E72D297353CC}">
              <c16:uniqueId val="{00000008-34EA-4B32-9C81-24AFD177B37C}"/>
            </c:ext>
          </c:extLst>
        </c:ser>
        <c:dLbls>
          <c:showLegendKey val="0"/>
          <c:showVal val="0"/>
          <c:showCatName val="0"/>
          <c:showSerName val="0"/>
          <c:showPercent val="0"/>
          <c:showBubbleSize val="0"/>
        </c:dLbls>
        <c:marker val="1"/>
        <c:smooth val="0"/>
        <c:axId val="332076160"/>
        <c:axId val="332077696"/>
      </c:line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nchor="ctr" anchorCtr="1"/>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15"/>
        <c:auto val="1"/>
        <c:lblAlgn val="ctr"/>
        <c:lblOffset val="100"/>
        <c:tickLblSkip val="4"/>
        <c:tickMarkSkip val="4"/>
        <c:noMultiLvlLbl val="0"/>
      </c:catAx>
      <c:valAx>
        <c:axId val="332077696"/>
        <c:scaling>
          <c:orientation val="minMax"/>
          <c:max val="14"/>
          <c:min val="-12"/>
        </c:scaling>
        <c:delete val="0"/>
        <c:axPos val="l"/>
        <c:numFmt formatCode="#,##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majorUnit val="2"/>
      </c:valAx>
    </c:plotArea>
    <c:legend>
      <c:legendPos val="r"/>
      <c:legendEntry>
        <c:idx val="0"/>
        <c:delete val="1"/>
      </c:legendEntry>
      <c:legendEntry>
        <c:idx val="4"/>
        <c:delete val="1"/>
      </c:legendEntry>
      <c:layout>
        <c:manualLayout>
          <c:xMode val="edge"/>
          <c:yMode val="edge"/>
          <c:x val="0.21257262333733706"/>
          <c:y val="0.17350898101330167"/>
          <c:w val="0.26951995954634111"/>
          <c:h val="0.17134135234622008"/>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44056591856499E-2"/>
          <c:y val="0.15995795303045843"/>
          <c:w val="0.83186694176596909"/>
          <c:h val="0.65944537892469302"/>
        </c:manualLayout>
      </c:layout>
      <c:barChart>
        <c:barDir val="col"/>
        <c:grouping val="clustered"/>
        <c:varyColors val="0"/>
        <c:dLbls>
          <c:showLegendKey val="0"/>
          <c:showVal val="0"/>
          <c:showCatName val="0"/>
          <c:showSerName val="0"/>
          <c:showPercent val="0"/>
          <c:showBubbleSize val="0"/>
        </c:dLbls>
        <c:gapWidth val="150"/>
        <c:axId val="332076160"/>
        <c:axId val="332077696"/>
      </c:barChart>
      <c:catAx>
        <c:axId val="332076160"/>
        <c:scaling>
          <c:orientation val="minMax"/>
        </c:scaling>
        <c:delete val="1"/>
        <c:axPos val="b"/>
        <c:numFmt formatCode="General" sourceLinked="1"/>
        <c:majorTickMark val="out"/>
        <c:minorTickMark val="none"/>
        <c:tickLblPos val="low"/>
        <c:crossAx val="332077696"/>
        <c:crosses val="autoZero"/>
        <c:auto val="1"/>
        <c:lblAlgn val="ctr"/>
        <c:lblOffset val="100"/>
        <c:noMultiLvlLbl val="0"/>
      </c:catAx>
      <c:valAx>
        <c:axId val="332077696"/>
        <c:scaling>
          <c:orientation val="minMax"/>
          <c:max val="1"/>
          <c:min val="-1"/>
        </c:scaling>
        <c:delete val="0"/>
        <c:axPos val="l"/>
        <c:numFmt formatCode="#,##0.00" sourceLinked="0"/>
        <c:majorTickMark val="out"/>
        <c:minorTickMark val="none"/>
        <c:tickLblPos val="nextTo"/>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 val="autoZero"/>
        <c:crossBetween val="between"/>
        <c:majorUnit val="0.25"/>
      </c:valAx>
      <c:spPr>
        <a:noFill/>
        <a:ln w="25400">
          <a:noFill/>
        </a:ln>
      </c:spPr>
    </c:plotArea>
    <c:legend>
      <c:legendPos val="r"/>
      <c:layout>
        <c:manualLayout>
          <c:xMode val="edge"/>
          <c:yMode val="edge"/>
          <c:x val="8.5767852464769576E-2"/>
          <c:y val="0.16239787184639168"/>
          <c:w val="0.15751372886298817"/>
          <c:h val="0.12850601425966504"/>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58913789622451"/>
          <c:y val="0.15794648210577306"/>
          <c:w val="0.81425228635411384"/>
          <c:h val="0.57659983878717125"/>
        </c:manualLayout>
      </c:layout>
      <c:barChart>
        <c:barDir val="col"/>
        <c:grouping val="clustered"/>
        <c:varyColors val="0"/>
        <c:ser>
          <c:idx val="0"/>
          <c:order val="0"/>
          <c:tx>
            <c:strRef>
              <c:f>'Chart 4 Data'!$AR$4</c:f>
              <c:strCache>
                <c:ptCount val="1"/>
                <c:pt idx="0">
                  <c:v>U.S.</c:v>
                </c:pt>
              </c:strCache>
            </c:strRef>
          </c:tx>
          <c:spPr>
            <a:solidFill>
              <a:schemeClr val="tx1"/>
            </a:solidFill>
          </c:spPr>
          <c:invertIfNegative val="0"/>
          <c:cat>
            <c:strRef>
              <c:f>'Chart 4 Data'!$AO$5:$AO$9</c:f>
              <c:strCache>
                <c:ptCount val="5"/>
                <c:pt idx="0">
                  <c:v>2012:Q1–2019:Q4</c:v>
                </c:pt>
                <c:pt idx="1">
                  <c:v>2020:Q1–2020:Q4</c:v>
                </c:pt>
                <c:pt idx="2">
                  <c:v>2021:Q1–2021:Q4</c:v>
                </c:pt>
                <c:pt idx="3">
                  <c:v>2022:Q1–2022:Q4</c:v>
                </c:pt>
                <c:pt idx="4">
                  <c:v>2023:Q1–2023:Q4</c:v>
                </c:pt>
              </c:strCache>
            </c:strRef>
          </c:cat>
          <c:val>
            <c:numRef>
              <c:f>'Chart 4 Data'!$AR$5:$AR$9</c:f>
              <c:numCache>
                <c:formatCode>General</c:formatCode>
                <c:ptCount val="5"/>
                <c:pt idx="0">
                  <c:v>0.12002352460952405</c:v>
                </c:pt>
                <c:pt idx="1">
                  <c:v>0.63909209707951709</c:v>
                </c:pt>
                <c:pt idx="2">
                  <c:v>0.40362002583335632</c:v>
                </c:pt>
                <c:pt idx="3">
                  <c:v>-0.24302849544604604</c:v>
                </c:pt>
                <c:pt idx="4">
                  <c:v>-0.32629889197378681</c:v>
                </c:pt>
              </c:numCache>
            </c:numRef>
          </c:val>
          <c:extLst>
            <c:ext xmlns:c16="http://schemas.microsoft.com/office/drawing/2014/chart" uri="{C3380CC4-5D6E-409C-BE32-E72D297353CC}">
              <c16:uniqueId val="{00000000-0AE8-4E66-BC96-4BDC18D80610}"/>
            </c:ext>
          </c:extLst>
        </c:ser>
        <c:ser>
          <c:idx val="3"/>
          <c:order val="2"/>
          <c:tx>
            <c:strRef>
              <c:f>'Chart 4 Data'!$AQ$4</c:f>
              <c:strCache>
                <c:ptCount val="1"/>
                <c:pt idx="0">
                  <c:v>Mexico</c:v>
                </c:pt>
              </c:strCache>
            </c:strRef>
          </c:tx>
          <c:spPr>
            <a:solidFill>
              <a:schemeClr val="bg2">
                <a:lumMod val="40000"/>
                <a:lumOff val="60000"/>
              </a:schemeClr>
            </a:solidFill>
            <a:ln w="19050">
              <a:noFill/>
            </a:ln>
          </c:spPr>
          <c:invertIfNegative val="0"/>
          <c:val>
            <c:numRef>
              <c:f>'Chart 4 Data'!$AQ$5:$AQ$9</c:f>
              <c:numCache>
                <c:formatCode>General</c:formatCode>
                <c:ptCount val="5"/>
                <c:pt idx="0">
                  <c:v>-1.963350120858785E-2</c:v>
                </c:pt>
                <c:pt idx="1">
                  <c:v>0.1637945015684151</c:v>
                </c:pt>
                <c:pt idx="2">
                  <c:v>-4.5680296233158842E-2</c:v>
                </c:pt>
                <c:pt idx="3">
                  <c:v>4.7026319198637201E-2</c:v>
                </c:pt>
                <c:pt idx="4">
                  <c:v>0.21071103231139338</c:v>
                </c:pt>
              </c:numCache>
            </c:numRef>
          </c:val>
          <c:extLst>
            <c:ext xmlns:c16="http://schemas.microsoft.com/office/drawing/2014/chart" uri="{C3380CC4-5D6E-409C-BE32-E72D297353CC}">
              <c16:uniqueId val="{00000001-0AE8-4E66-BC96-4BDC18D80610}"/>
            </c:ext>
          </c:extLst>
        </c:ser>
        <c:ser>
          <c:idx val="5"/>
          <c:order val="3"/>
          <c:tx>
            <c:strRef>
              <c:f>'Chart 4 Data'!$AP$4</c:f>
              <c:strCache>
                <c:ptCount val="1"/>
                <c:pt idx="0">
                  <c:v>Advanced (ex. U.S.)</c:v>
                </c:pt>
              </c:strCache>
            </c:strRef>
          </c:tx>
          <c:spPr>
            <a:solidFill>
              <a:schemeClr val="accent1"/>
            </a:solidFill>
            <a:ln w="19050">
              <a:noFill/>
            </a:ln>
          </c:spPr>
          <c:invertIfNegative val="0"/>
          <c:cat>
            <c:strRef>
              <c:f>'Chart 4 Data'!$AO$5:$AO$9</c:f>
              <c:strCache>
                <c:ptCount val="5"/>
                <c:pt idx="0">
                  <c:v>2012:Q1–2019:Q4</c:v>
                </c:pt>
                <c:pt idx="1">
                  <c:v>2020:Q1–2020:Q4</c:v>
                </c:pt>
                <c:pt idx="2">
                  <c:v>2021:Q1–2021:Q4</c:v>
                </c:pt>
                <c:pt idx="3">
                  <c:v>2022:Q1–2022:Q4</c:v>
                </c:pt>
                <c:pt idx="4">
                  <c:v>2023:Q1–2023:Q4</c:v>
                </c:pt>
              </c:strCache>
            </c:strRef>
          </c:cat>
          <c:val>
            <c:numRef>
              <c:f>'Chart 4 Data'!$AP$5:$AP$9</c:f>
              <c:numCache>
                <c:formatCode>General</c:formatCode>
                <c:ptCount val="5"/>
                <c:pt idx="0">
                  <c:v>-0.26683499400378052</c:v>
                </c:pt>
                <c:pt idx="1">
                  <c:v>0.66908008466817948</c:v>
                </c:pt>
                <c:pt idx="2">
                  <c:v>-5.3164289208863527E-2</c:v>
                </c:pt>
                <c:pt idx="3">
                  <c:v>-0.66906198463342159</c:v>
                </c:pt>
                <c:pt idx="4">
                  <c:v>-2.1299006560000888E-2</c:v>
                </c:pt>
              </c:numCache>
            </c:numRef>
          </c:val>
          <c:extLst>
            <c:ext xmlns:c16="http://schemas.microsoft.com/office/drawing/2014/chart" uri="{C3380CC4-5D6E-409C-BE32-E72D297353CC}">
              <c16:uniqueId val="{00000002-0AE8-4E66-BC96-4BDC18D80610}"/>
            </c:ext>
          </c:extLst>
        </c:ser>
        <c:ser>
          <c:idx val="1"/>
          <c:order val="4"/>
          <c:tx>
            <c:strRef>
              <c:f>'Chart 4 Data'!$AT$4</c:f>
              <c:strCache>
                <c:ptCount val="1"/>
                <c:pt idx="0">
                  <c:v>World (ex. U.S.)</c:v>
                </c:pt>
              </c:strCache>
            </c:strRef>
          </c:tx>
          <c:spPr>
            <a:solidFill>
              <a:schemeClr val="accent3"/>
            </a:solidFill>
          </c:spPr>
          <c:invertIfNegative val="0"/>
          <c:val>
            <c:numRef>
              <c:f>'Chart 4 Data'!$AT$5:$AT$9</c:f>
              <c:numCache>
                <c:formatCode>General</c:formatCode>
                <c:ptCount val="5"/>
                <c:pt idx="0">
                  <c:v>-4.793037359580303E-2</c:v>
                </c:pt>
                <c:pt idx="1">
                  <c:v>0.6818582263265982</c:v>
                </c:pt>
                <c:pt idx="2">
                  <c:v>-9.8098600690594645E-2</c:v>
                </c:pt>
                <c:pt idx="3">
                  <c:v>-0.51387159573409036</c:v>
                </c:pt>
                <c:pt idx="4">
                  <c:v>0.18667185099703315</c:v>
                </c:pt>
              </c:numCache>
            </c:numRef>
          </c:val>
          <c:extLst>
            <c:ext xmlns:c16="http://schemas.microsoft.com/office/drawing/2014/chart" uri="{C3380CC4-5D6E-409C-BE32-E72D297353CC}">
              <c16:uniqueId val="{00000003-0AE8-4E66-BC96-4BDC18D80610}"/>
            </c:ext>
          </c:extLst>
        </c:ser>
        <c:dLbls>
          <c:showLegendKey val="0"/>
          <c:showVal val="0"/>
          <c:showCatName val="0"/>
          <c:showSerName val="0"/>
          <c:showPercent val="0"/>
          <c:showBubbleSize val="0"/>
        </c:dLbls>
        <c:gapWidth val="150"/>
        <c:axId val="332076160"/>
        <c:axId val="332077696"/>
        <c:extLst>
          <c:ext xmlns:c15="http://schemas.microsoft.com/office/drawing/2012/chart" uri="{02D57815-91ED-43cb-92C2-25804820EDAC}">
            <c15:filteredBarSeries>
              <c15:ser>
                <c:idx val="4"/>
                <c:order val="1"/>
                <c:tx>
                  <c:strRef>
                    <c:extLst>
                      <c:ext uri="{02D57815-91ED-43cb-92C2-25804820EDAC}">
                        <c15:formulaRef>
                          <c15:sqref>'Chart 4 Data'!$AS$4</c15:sqref>
                        </c15:formulaRef>
                      </c:ext>
                    </c:extLst>
                    <c:strCache>
                      <c:ptCount val="1"/>
                      <c:pt idx="0">
                        <c:v>Canada</c:v>
                      </c:pt>
                    </c:strCache>
                  </c:strRef>
                </c:tx>
                <c:spPr>
                  <a:solidFill>
                    <a:schemeClr val="accent1">
                      <a:lumMod val="40000"/>
                      <a:lumOff val="60000"/>
                    </a:schemeClr>
                  </a:solidFill>
                  <a:ln w="19050">
                    <a:noFill/>
                  </a:ln>
                </c:spPr>
                <c:invertIfNegative val="0"/>
                <c:val>
                  <c:numRef>
                    <c:extLst>
                      <c:ext uri="{02D57815-91ED-43cb-92C2-25804820EDAC}">
                        <c15:formulaRef>
                          <c15:sqref>'Chart 4 Data'!$AS$5:$AS$9</c15:sqref>
                        </c15:formulaRef>
                      </c:ext>
                    </c:extLst>
                    <c:numCache>
                      <c:formatCode>General</c:formatCode>
                      <c:ptCount val="5"/>
                      <c:pt idx="0">
                        <c:v>0.1523112571616537</c:v>
                      </c:pt>
                      <c:pt idx="1">
                        <c:v>0.47687902154979733</c:v>
                      </c:pt>
                      <c:pt idx="2">
                        <c:v>-9.7821573784055163E-2</c:v>
                      </c:pt>
                      <c:pt idx="3">
                        <c:v>-6.1640280572322181E-2</c:v>
                      </c:pt>
                      <c:pt idx="4">
                        <c:v>0.54943930641290062</c:v>
                      </c:pt>
                    </c:numCache>
                  </c:numRef>
                </c:val>
                <c:extLst>
                  <c:ext xmlns:c16="http://schemas.microsoft.com/office/drawing/2014/chart" uri="{C3380CC4-5D6E-409C-BE32-E72D297353CC}">
                    <c16:uniqueId val="{00000008-0AE8-4E66-BC96-4BDC18D80610}"/>
                  </c:ext>
                </c:extLst>
              </c15:ser>
            </c15:filteredBarSeries>
          </c:ext>
        </c:extLst>
      </c:barChart>
      <c:barChart>
        <c:barDir val="col"/>
        <c:grouping val="clustered"/>
        <c:varyColors val="0"/>
        <c:ser>
          <c:idx val="2"/>
          <c:order val="5"/>
          <c:tx>
            <c:v>U.S. supply bottleneck index</c:v>
          </c:tx>
          <c:spPr>
            <a:noFill/>
            <a:ln w="3175" cap="rnd">
              <a:solidFill>
                <a:schemeClr val="bg1">
                  <a:lumMod val="85000"/>
                </a:schemeClr>
              </a:solidFill>
              <a:prstDash val="solid"/>
              <a:round/>
            </a:ln>
          </c:spPr>
          <c:invertIfNegative val="0"/>
          <c:val>
            <c:numRef>
              <c:f>'Chart 4 Data'!$BD$4:$BD$8</c:f>
              <c:numCache>
                <c:formatCode>General</c:formatCode>
                <c:ptCount val="5"/>
                <c:pt idx="0">
                  <c:v>66.854591979166642</c:v>
                </c:pt>
                <c:pt idx="1">
                  <c:v>350.48446000000001</c:v>
                </c:pt>
                <c:pt idx="2">
                  <c:v>559.02670000000001</c:v>
                </c:pt>
                <c:pt idx="3">
                  <c:v>564.00941666666665</c:v>
                </c:pt>
                <c:pt idx="4">
                  <c:v>230.08358333333334</c:v>
                </c:pt>
              </c:numCache>
            </c:numRef>
          </c:val>
          <c:extLst>
            <c:ext xmlns:c16="http://schemas.microsoft.com/office/drawing/2014/chart" uri="{C3380CC4-5D6E-409C-BE32-E72D297353CC}">
              <c16:uniqueId val="{00000004-0AE8-4E66-BC96-4BDC18D80610}"/>
            </c:ext>
          </c:extLst>
        </c:ser>
        <c:ser>
          <c:idx val="6"/>
          <c:order val="6"/>
          <c:tx>
            <c:v>reference1</c:v>
          </c:tx>
          <c:spPr>
            <a:ln w="19050">
              <a:noFill/>
            </a:ln>
          </c:spPr>
          <c:invertIfNegative val="0"/>
          <c:val>
            <c:numRef>
              <c:f>'Chart 4 Data'!$BE$4:$BE$8</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5-0AE8-4E66-BC96-4BDC18D80610}"/>
            </c:ext>
          </c:extLst>
        </c:ser>
        <c:ser>
          <c:idx val="7"/>
          <c:order val="7"/>
          <c:tx>
            <c:v>reference2</c:v>
          </c:tx>
          <c:spPr>
            <a:ln w="19050">
              <a:noFill/>
            </a:ln>
          </c:spPr>
          <c:invertIfNegative val="0"/>
          <c:val>
            <c:numRef>
              <c:f>'Chart 4 Data'!$BE$4:$BE$8</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6-0AE8-4E66-BC96-4BDC18D80610}"/>
            </c:ext>
          </c:extLst>
        </c:ser>
        <c:ser>
          <c:idx val="8"/>
          <c:order val="8"/>
          <c:tx>
            <c:v>reference3</c:v>
          </c:tx>
          <c:spPr>
            <a:ln w="19050">
              <a:noFill/>
            </a:ln>
          </c:spPr>
          <c:invertIfNegative val="0"/>
          <c:val>
            <c:numRef>
              <c:f>'Chart 4 Data'!$BE$4:$BE$8</c:f>
              <c:numCache>
                <c:formatCode>General</c:formatCode>
                <c:ptCount val="5"/>
                <c:pt idx="0">
                  <c:v>#N/A</c:v>
                </c:pt>
                <c:pt idx="1">
                  <c:v>#N/A</c:v>
                </c:pt>
                <c:pt idx="2">
                  <c:v>#N/A</c:v>
                </c:pt>
                <c:pt idx="3">
                  <c:v>#N/A</c:v>
                </c:pt>
                <c:pt idx="4">
                  <c:v>#N/A</c:v>
                </c:pt>
              </c:numCache>
            </c:numRef>
          </c:val>
          <c:extLst>
            <c:ext xmlns:c16="http://schemas.microsoft.com/office/drawing/2014/chart" uri="{C3380CC4-5D6E-409C-BE32-E72D297353CC}">
              <c16:uniqueId val="{00000007-0AE8-4E66-BC96-4BDC18D80610}"/>
            </c:ext>
          </c:extLst>
        </c:ser>
        <c:dLbls>
          <c:showLegendKey val="0"/>
          <c:showVal val="0"/>
          <c:showCatName val="0"/>
          <c:showSerName val="0"/>
          <c:showPercent val="0"/>
          <c:showBubbleSize val="0"/>
        </c:dLbls>
        <c:gapWidth val="150"/>
        <c:axId val="918283520"/>
        <c:axId val="632620032"/>
      </c:barChart>
      <c:catAx>
        <c:axId val="332076160"/>
        <c:scaling>
          <c:orientation val="minMax"/>
        </c:scaling>
        <c:delete val="0"/>
        <c:axPos val="b"/>
        <c:numFmt formatCode="General" sourceLinked="1"/>
        <c:majorTickMark val="out"/>
        <c:minorTickMark val="none"/>
        <c:tickLblPos val="low"/>
        <c:spPr>
          <a:ln w="9525">
            <a:solidFill>
              <a:schemeClr val="tx1"/>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7696"/>
        <c:crossesAt val="0"/>
        <c:auto val="1"/>
        <c:lblAlgn val="ctr"/>
        <c:lblOffset val="100"/>
        <c:noMultiLvlLbl val="0"/>
      </c:catAx>
      <c:valAx>
        <c:axId val="332077696"/>
        <c:scaling>
          <c:orientation val="minMax"/>
          <c:max val="1"/>
          <c:min val="-1"/>
        </c:scaling>
        <c:delete val="0"/>
        <c:axPos val="l"/>
        <c:numFmt formatCode="#,##0.00" sourceLinked="0"/>
        <c:majorTickMark val="out"/>
        <c:minorTickMark val="none"/>
        <c:tickLblPos val="nextTo"/>
        <c:spPr>
          <a:ln w="9525">
            <a:solidFill>
              <a:schemeClr val="tx1">
                <a:alpha val="94000"/>
              </a:schemeClr>
            </a:solidFill>
          </a:ln>
        </c:spPr>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crossAx val="332076160"/>
        <c:crossesAt val="0"/>
        <c:crossBetween val="between"/>
        <c:majorUnit val="0.25"/>
      </c:valAx>
      <c:valAx>
        <c:axId val="632620032"/>
        <c:scaling>
          <c:orientation val="minMax"/>
          <c:max val="750"/>
          <c:min val="-750"/>
        </c:scaling>
        <c:delete val="0"/>
        <c:axPos val="r"/>
        <c:numFmt formatCode="General" sourceLinked="1"/>
        <c:majorTickMark val="out"/>
        <c:minorTickMark val="none"/>
        <c:tickLblPos val="nextTo"/>
        <c:spPr>
          <a:ln w="9525">
            <a:solidFill>
              <a:schemeClr val="tx1"/>
            </a:solidFill>
          </a:ln>
        </c:spPr>
        <c:txPr>
          <a:bodyPr/>
          <a:lstStyle/>
          <a:p>
            <a:pPr algn="ctr">
              <a:defRPr lang="en-US" sz="1200" b="0" i="0" u="none" strike="noStrike" kern="1200" baseline="0">
                <a:solidFill>
                  <a:schemeClr val="tx1">
                    <a:lumMod val="75000"/>
                  </a:schemeClr>
                </a:solidFill>
                <a:latin typeface="Arial" panose="020B0604020202020204" pitchFamily="34" charset="0"/>
                <a:ea typeface="+mn-ea"/>
                <a:cs typeface="Arial" panose="020B0604020202020204" pitchFamily="34" charset="0"/>
              </a:defRPr>
            </a:pPr>
            <a:endParaRPr lang="en-US"/>
          </a:p>
        </c:txPr>
        <c:crossAx val="918283520"/>
        <c:crosses val="max"/>
        <c:crossBetween val="between"/>
        <c:majorUnit val="250"/>
      </c:valAx>
      <c:catAx>
        <c:axId val="918283520"/>
        <c:scaling>
          <c:orientation val="minMax"/>
        </c:scaling>
        <c:delete val="1"/>
        <c:axPos val="b"/>
        <c:majorTickMark val="out"/>
        <c:minorTickMark val="none"/>
        <c:tickLblPos val="nextTo"/>
        <c:crossAx val="632620032"/>
        <c:crosses val="autoZero"/>
        <c:auto val="1"/>
        <c:lblAlgn val="ctr"/>
        <c:lblOffset val="100"/>
        <c:noMultiLvlLbl val="0"/>
      </c:catAx>
    </c:plotArea>
    <c:legend>
      <c:legendPos val="r"/>
      <c:legendEntry>
        <c:idx val="5"/>
        <c:delete val="1"/>
      </c:legendEntry>
      <c:legendEntry>
        <c:idx val="6"/>
        <c:delete val="1"/>
      </c:legendEntry>
      <c:legendEntry>
        <c:idx val="7"/>
        <c:delete val="1"/>
      </c:legendEntry>
      <c:layout>
        <c:manualLayout>
          <c:xMode val="edge"/>
          <c:yMode val="edge"/>
          <c:x val="0.19655883376023775"/>
          <c:y val="0.54391629617726356"/>
          <c:w val="0.34059181904338931"/>
          <c:h val="0.18543287232817529"/>
        </c:manualLayout>
      </c:layout>
      <c:overlay val="0"/>
      <c:txPr>
        <a:bodyPr/>
        <a:lstStyle/>
        <a:p>
          <a:pPr>
            <a:defRPr sz="1200">
              <a:solidFill>
                <a:schemeClr val="tx1">
                  <a:lumMod val="75000"/>
                </a:schemeClr>
              </a:solidFill>
              <a:latin typeface="Arial" panose="020B0604020202020204" pitchFamily="34" charset="0"/>
              <a:cs typeface="Arial" panose="020B0604020202020204" pitchFamily="34" charset="0"/>
            </a:defRPr>
          </a:pPr>
          <a:endParaRPr lang="en-US"/>
        </a:p>
      </c:txPr>
    </c:legend>
    <c:plotVisOnly val="1"/>
    <c:dispBlanksAs val="gap"/>
    <c:showDLblsOverMax val="0"/>
  </c:chart>
  <c:spPr>
    <a:ln>
      <a:noFill/>
    </a:ln>
  </c:spPr>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0279887580424128"/>
          <c:y val="0.16761276127612765"/>
          <c:w val="0.86430585557336304"/>
          <c:h val="0.68772225254021468"/>
        </c:manualLayout>
      </c:layout>
      <c:lineChart>
        <c:grouping val="standard"/>
        <c:varyColors val="0"/>
        <c:ser>
          <c:idx val="2"/>
          <c:order val="2"/>
          <c:tx>
            <c:strRef>
              <c:f>'Chart 4 Data'!$AK$2</c:f>
              <c:strCache>
                <c:ptCount val="1"/>
                <c:pt idx="0">
                  <c:v>U.S.</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movingAvg"/>
            <c:period val="4"/>
            <c:dispRSqr val="0"/>
            <c:dispEq val="0"/>
          </c:trendline>
          <c:cat>
            <c:strRef>
              <c:f>'Chart 4 Data'!$AC$3:$AC$58</c:f>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f>'Chart 4 Data'!$AK$3:$AK$58</c:f>
              <c:numCache>
                <c:formatCode>General</c:formatCode>
                <c:ptCount val="56"/>
                <c:pt idx="0">
                  <c:v>#N/A</c:v>
                </c:pt>
                <c:pt idx="1">
                  <c:v>#N/A</c:v>
                </c:pt>
                <c:pt idx="2">
                  <c:v>#N/A</c:v>
                </c:pt>
                <c:pt idx="3">
                  <c:v>0.12896586864808501</c:v>
                </c:pt>
                <c:pt idx="4">
                  <c:v>-0.98287441988014201</c:v>
                </c:pt>
                <c:pt idx="5">
                  <c:v>-0.56484562947961581</c:v>
                </c:pt>
                <c:pt idx="6">
                  <c:v>-0.5233947455921385</c:v>
                </c:pt>
                <c:pt idx="7">
                  <c:v>-0.22491887878536687</c:v>
                </c:pt>
                <c:pt idx="8">
                  <c:v>-0.77318727329871995</c:v>
                </c:pt>
                <c:pt idx="9">
                  <c:v>-0.6923605654766809</c:v>
                </c:pt>
                <c:pt idx="10">
                  <c:v>0.97116456104914273</c:v>
                </c:pt>
                <c:pt idx="11">
                  <c:v>0.97811102475260947</c:v>
                </c:pt>
                <c:pt idx="12">
                  <c:v>0.9167402671472229</c:v>
                </c:pt>
                <c:pt idx="13">
                  <c:v>0.35190325691827851</c:v>
                </c:pt>
                <c:pt idx="14">
                  <c:v>0.59221907577993926</c:v>
                </c:pt>
                <c:pt idx="15">
                  <c:v>0.94927399008832358</c:v>
                </c:pt>
                <c:pt idx="16">
                  <c:v>0.51582389766662029</c:v>
                </c:pt>
                <c:pt idx="17">
                  <c:v>0.83300313762368627</c:v>
                </c:pt>
                <c:pt idx="18">
                  <c:v>0.69055393872980064</c:v>
                </c:pt>
                <c:pt idx="19">
                  <c:v>0.69150447459402886</c:v>
                </c:pt>
                <c:pt idx="20">
                  <c:v>0.59387859493573192</c:v>
                </c:pt>
                <c:pt idx="21">
                  <c:v>-0.3511129265384213</c:v>
                </c:pt>
                <c:pt idx="22">
                  <c:v>-0.43869987765610685</c:v>
                </c:pt>
                <c:pt idx="23">
                  <c:v>-0.57284924307404494</c:v>
                </c:pt>
                <c:pt idx="24">
                  <c:v>0.48868307075574724</c:v>
                </c:pt>
                <c:pt idx="25">
                  <c:v>-0.25238562390783981</c:v>
                </c:pt>
                <c:pt idx="26">
                  <c:v>-0.40633926336147269</c:v>
                </c:pt>
                <c:pt idx="27">
                  <c:v>-0.76839878752720669</c:v>
                </c:pt>
                <c:pt idx="28">
                  <c:v>-0.71790678073097025</c:v>
                </c:pt>
                <c:pt idx="29">
                  <c:v>0.18766716011107212</c:v>
                </c:pt>
                <c:pt idx="30">
                  <c:v>-0.29685715159277637</c:v>
                </c:pt>
                <c:pt idx="31">
                  <c:v>0.51948245210179678</c:v>
                </c:pt>
                <c:pt idx="32">
                  <c:v>0.60878996484776504</c:v>
                </c:pt>
                <c:pt idx="33">
                  <c:v>0.19988122497220462</c:v>
                </c:pt>
                <c:pt idx="34">
                  <c:v>0.43385495714763989</c:v>
                </c:pt>
                <c:pt idx="35">
                  <c:v>0.1672126756456212</c:v>
                </c:pt>
                <c:pt idx="36">
                  <c:v>-0.40618919205018778</c:v>
                </c:pt>
                <c:pt idx="37">
                  <c:v>-0.51691027093657349</c:v>
                </c:pt>
                <c:pt idx="38">
                  <c:v>-0.25326004641205047</c:v>
                </c:pt>
                <c:pt idx="39">
                  <c:v>-0.40253793479941058</c:v>
                </c:pt>
                <c:pt idx="40">
                  <c:v>-0.19740910602169867</c:v>
                </c:pt>
                <c:pt idx="41">
                  <c:v>0.9613939616084346</c:v>
                </c:pt>
                <c:pt idx="42">
                  <c:v>0.89252023964804317</c:v>
                </c:pt>
                <c:pt idx="43">
                  <c:v>0.89986329308328938</c:v>
                </c:pt>
                <c:pt idx="44">
                  <c:v>0.96050324770725437</c:v>
                </c:pt>
                <c:pt idx="45">
                  <c:v>7.2925507750929694E-2</c:v>
                </c:pt>
                <c:pt idx="46">
                  <c:v>0.25027057478181369</c:v>
                </c:pt>
                <c:pt idx="47">
                  <c:v>0.33078077309342752</c:v>
                </c:pt>
                <c:pt idx="48">
                  <c:v>2.2562556648034013E-2</c:v>
                </c:pt>
                <c:pt idx="49">
                  <c:v>-0.24718672808732739</c:v>
                </c:pt>
                <c:pt idx="50">
                  <c:v>-0.1194759610848353</c:v>
                </c:pt>
                <c:pt idx="51">
                  <c:v>-0.62801384926005555</c:v>
                </c:pt>
                <c:pt idx="52">
                  <c:v>-0.27957661383709997</c:v>
                </c:pt>
                <c:pt idx="53">
                  <c:v>0.8269470382279106</c:v>
                </c:pt>
                <c:pt idx="54">
                  <c:v>-0.94225870354512531</c:v>
                </c:pt>
                <c:pt idx="55">
                  <c:v>-0.91030728874083255</c:v>
                </c:pt>
              </c:numCache>
            </c:numRef>
          </c:val>
          <c:smooth val="0"/>
          <c:extLst>
            <c:ext xmlns:c16="http://schemas.microsoft.com/office/drawing/2014/chart" uri="{C3380CC4-5D6E-409C-BE32-E72D297353CC}">
              <c16:uniqueId val="{00000001-57A3-486C-801C-7981677AFB45}"/>
            </c:ext>
          </c:extLst>
        </c:ser>
        <c:dLbls>
          <c:showLegendKey val="0"/>
          <c:showVal val="0"/>
          <c:showCatName val="0"/>
          <c:showSerName val="0"/>
          <c:showPercent val="0"/>
          <c:showBubbleSize val="0"/>
        </c:dLbls>
        <c:smooth val="0"/>
        <c:axId val="37922671"/>
        <c:axId val="773537919"/>
        <c:extLst>
          <c:ext xmlns:c15="http://schemas.microsoft.com/office/drawing/2012/chart" uri="{02D57815-91ED-43cb-92C2-25804820EDAC}">
            <c15:filteredLineSeries>
              <c15:ser>
                <c:idx val="0"/>
                <c:order val="0"/>
                <c:tx>
                  <c:strRef>
                    <c:extLst>
                      <c:ext uri="{02D57815-91ED-43cb-92C2-25804820EDAC}">
                        <c15:formulaRef>
                          <c15:sqref>'Chart 4 Data'!$AI$2</c15:sqref>
                        </c15:formulaRef>
                      </c:ext>
                    </c:extLst>
                    <c:strCache>
                      <c:ptCount val="1"/>
                      <c:pt idx="0">
                        <c:v>Advanced (ex. U.S.)</c:v>
                      </c:pt>
                    </c:strCache>
                  </c:strRef>
                </c:tx>
                <c:spPr>
                  <a:ln w="28575" cap="rnd">
                    <a:solidFill>
                      <a:schemeClr val="accent1"/>
                    </a:solidFill>
                    <a:round/>
                  </a:ln>
                  <a:effectLst/>
                </c:spPr>
                <c:marker>
                  <c:symbol val="none"/>
                </c:marker>
                <c:cat>
                  <c:strRef>
                    <c:extLst>
                      <c:ex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c:ext uri="{02D57815-91ED-43cb-92C2-25804820EDAC}">
                        <c15:formulaRef>
                          <c15:sqref>'Chart 4 Data'!$AI$3:$AI$58</c15:sqref>
                        </c15:formulaRef>
                      </c:ext>
                    </c:extLst>
                    <c:numCache>
                      <c:formatCode>General</c:formatCode>
                      <c:ptCount val="56"/>
                      <c:pt idx="0">
                        <c:v>#N/A</c:v>
                      </c:pt>
                      <c:pt idx="1">
                        <c:v>#N/A</c:v>
                      </c:pt>
                      <c:pt idx="2">
                        <c:v>#N/A</c:v>
                      </c:pt>
                      <c:pt idx="3">
                        <c:v>-0.88101865682960534</c:v>
                      </c:pt>
                      <c:pt idx="4">
                        <c:v>-0.92187833227397165</c:v>
                      </c:pt>
                      <c:pt idx="5">
                        <c:v>-0.54986280207281979</c:v>
                      </c:pt>
                      <c:pt idx="6">
                        <c:v>-0.6795244439790683</c:v>
                      </c:pt>
                      <c:pt idx="7">
                        <c:v>-0.29452488405297278</c:v>
                      </c:pt>
                      <c:pt idx="8">
                        <c:v>-0.3898394644558808</c:v>
                      </c:pt>
                      <c:pt idx="9">
                        <c:v>0.7513133137924537</c:v>
                      </c:pt>
                      <c:pt idx="10">
                        <c:v>0.11271506789865073</c:v>
                      </c:pt>
                      <c:pt idx="11">
                        <c:v>-6.8031393474443744E-2</c:v>
                      </c:pt>
                      <c:pt idx="12">
                        <c:v>-4.2519309731785977E-2</c:v>
                      </c:pt>
                      <c:pt idx="13">
                        <c:v>-1.0275562531447856E-2</c:v>
                      </c:pt>
                      <c:pt idx="14">
                        <c:v>-0.71880624486532396</c:v>
                      </c:pt>
                      <c:pt idx="15">
                        <c:v>-0.50924343053818999</c:v>
                      </c:pt>
                      <c:pt idx="16">
                        <c:v>-0.79203259653848423</c:v>
                      </c:pt>
                      <c:pt idx="17">
                        <c:v>-0.96223380676932568</c:v>
                      </c:pt>
                      <c:pt idx="18">
                        <c:v>-0.92745356260000433</c:v>
                      </c:pt>
                      <c:pt idx="19">
                        <c:v>-0.85105660826936924</c:v>
                      </c:pt>
                      <c:pt idx="20">
                        <c:v>-0.40830143955089082</c:v>
                      </c:pt>
                      <c:pt idx="21">
                        <c:v>-0.52148706295001745</c:v>
                      </c:pt>
                      <c:pt idx="22">
                        <c:v>-0.47409465088380442</c:v>
                      </c:pt>
                      <c:pt idx="23">
                        <c:v>0.337755216172971</c:v>
                      </c:pt>
                      <c:pt idx="24">
                        <c:v>-0.31630514171390745</c:v>
                      </c:pt>
                      <c:pt idx="25">
                        <c:v>-0.49227460158799546</c:v>
                      </c:pt>
                      <c:pt idx="26">
                        <c:v>-0.70131696619228723</c:v>
                      </c:pt>
                      <c:pt idx="27">
                        <c:v>-0.93877967048102995</c:v>
                      </c:pt>
                      <c:pt idx="28">
                        <c:v>-0.27478068080895252</c:v>
                      </c:pt>
                      <c:pt idx="29">
                        <c:v>0.96839655845137151</c:v>
                      </c:pt>
                      <c:pt idx="30">
                        <c:v>0.28860120957222618</c:v>
                      </c:pt>
                      <c:pt idx="31">
                        <c:v>-0.14791529868360623</c:v>
                      </c:pt>
                      <c:pt idx="32">
                        <c:v>-0.66409813854388522</c:v>
                      </c:pt>
                      <c:pt idx="33">
                        <c:v>-0.48233821826857387</c:v>
                      </c:pt>
                      <c:pt idx="34">
                        <c:v>-0.73517739385466996</c:v>
                      </c:pt>
                      <c:pt idx="35">
                        <c:v>-0.66366057262104672</c:v>
                      </c:pt>
                      <c:pt idx="36">
                        <c:v>-0.97219312188204987</c:v>
                      </c:pt>
                      <c:pt idx="37">
                        <c:v>0.27800061725512931</c:v>
                      </c:pt>
                      <c:pt idx="38">
                        <c:v>0.88711192389400462</c:v>
                      </c:pt>
                      <c:pt idx="39">
                        <c:v>0.90160122263918885</c:v>
                      </c:pt>
                      <c:pt idx="40">
                        <c:v>0.91841645621997381</c:v>
                      </c:pt>
                      <c:pt idx="41">
                        <c:v>0.98031186809094462</c:v>
                      </c:pt>
                      <c:pt idx="42">
                        <c:v>0.36589410583033605</c:v>
                      </c:pt>
                      <c:pt idx="43">
                        <c:v>0.41169790853146354</c:v>
                      </c:pt>
                      <c:pt idx="44">
                        <c:v>0.23969066119122948</c:v>
                      </c:pt>
                      <c:pt idx="45">
                        <c:v>-0.67913940067351442</c:v>
                      </c:pt>
                      <c:pt idx="46">
                        <c:v>-0.19067981999121508</c:v>
                      </c:pt>
                      <c:pt idx="47">
                        <c:v>0.41747140263804589</c:v>
                      </c:pt>
                      <c:pt idx="48">
                        <c:v>-0.55566455805657078</c:v>
                      </c:pt>
                      <c:pt idx="49">
                        <c:v>-0.85024501093401184</c:v>
                      </c:pt>
                      <c:pt idx="50">
                        <c:v>-0.8563135652753634</c:v>
                      </c:pt>
                      <c:pt idx="51">
                        <c:v>-0.41402480426774013</c:v>
                      </c:pt>
                      <c:pt idx="52">
                        <c:v>-0.14575121876325486</c:v>
                      </c:pt>
                      <c:pt idx="53">
                        <c:v>-0.50407936548832044</c:v>
                      </c:pt>
                      <c:pt idx="54">
                        <c:v>-1.5592054994455269E-2</c:v>
                      </c:pt>
                      <c:pt idx="55">
                        <c:v>0.58022661300602696</c:v>
                      </c:pt>
                    </c:numCache>
                  </c:numRef>
                </c:val>
                <c:smooth val="0"/>
                <c:extLst>
                  <c:ext xmlns:c16="http://schemas.microsoft.com/office/drawing/2014/chart" uri="{C3380CC4-5D6E-409C-BE32-E72D297353CC}">
                    <c16:uniqueId val="{00000002-57A3-486C-801C-7981677AFB45}"/>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'Chart 4 Data'!$AJ$2</c15:sqref>
                        </c15:formulaRef>
                      </c:ext>
                    </c:extLst>
                    <c:strCache>
                      <c:ptCount val="1"/>
                      <c:pt idx="0">
                        <c:v>Mexico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Data'!$AJ$3:$AJ$58</c15:sqref>
                        </c15:formulaRef>
                      </c:ext>
                    </c:extLst>
                    <c:numCache>
                      <c:formatCode>General</c:formatCode>
                      <c:ptCount val="56"/>
                      <c:pt idx="0">
                        <c:v>#N/A</c:v>
                      </c:pt>
                      <c:pt idx="1">
                        <c:v>#N/A</c:v>
                      </c:pt>
                      <c:pt idx="2">
                        <c:v>#N/A</c:v>
                      </c:pt>
                      <c:pt idx="3">
                        <c:v>-0.85024683586789362</c:v>
                      </c:pt>
                      <c:pt idx="4">
                        <c:v>-0.60070856214413293</c:v>
                      </c:pt>
                      <c:pt idx="5">
                        <c:v>0.35473743655786277</c:v>
                      </c:pt>
                      <c:pt idx="6">
                        <c:v>0.12616761934872728</c:v>
                      </c:pt>
                      <c:pt idx="7">
                        <c:v>2.0437164468558044E-2</c:v>
                      </c:pt>
                      <c:pt idx="8">
                        <c:v>0.14288430369032296</c:v>
                      </c:pt>
                      <c:pt idx="9">
                        <c:v>-0.46791657732551617</c:v>
                      </c:pt>
                      <c:pt idx="10">
                        <c:v>2.7425301929860507E-2</c:v>
                      </c:pt>
                      <c:pt idx="11">
                        <c:v>-0.23028196152515673</c:v>
                      </c:pt>
                      <c:pt idx="12">
                        <c:v>-0.46603450022646259</c:v>
                      </c:pt>
                      <c:pt idx="13">
                        <c:v>-0.49032376428919727</c:v>
                      </c:pt>
                      <c:pt idx="14">
                        <c:v>-0.95703524967444265</c:v>
                      </c:pt>
                      <c:pt idx="15">
                        <c:v>-0.77380199927476356</c:v>
                      </c:pt>
                      <c:pt idx="16">
                        <c:v>0.11440035483124747</c:v>
                      </c:pt>
                      <c:pt idx="17">
                        <c:v>-0.12867248774496071</c:v>
                      </c:pt>
                      <c:pt idx="18">
                        <c:v>-0.17892106697364168</c:v>
                      </c:pt>
                      <c:pt idx="19">
                        <c:v>-0.33071357847511484</c:v>
                      </c:pt>
                      <c:pt idx="20">
                        <c:v>9.9193415368189763E-2</c:v>
                      </c:pt>
                      <c:pt idx="21">
                        <c:v>-6.5256373027279782E-2</c:v>
                      </c:pt>
                      <c:pt idx="22">
                        <c:v>0.9609958362045703</c:v>
                      </c:pt>
                      <c:pt idx="23">
                        <c:v>3.8271689492533692E-2</c:v>
                      </c:pt>
                      <c:pt idx="24">
                        <c:v>0.17209064873940447</c:v>
                      </c:pt>
                      <c:pt idx="25">
                        <c:v>0.32971972090682</c:v>
                      </c:pt>
                      <c:pt idx="26">
                        <c:v>0.58635074695113754</c:v>
                      </c:pt>
                      <c:pt idx="27">
                        <c:v>0.86999066805215197</c:v>
                      </c:pt>
                      <c:pt idx="28">
                        <c:v>-2.1851797622033579E-3</c:v>
                      </c:pt>
                      <c:pt idx="29">
                        <c:v>-0.5978710160343933</c:v>
                      </c:pt>
                      <c:pt idx="30">
                        <c:v>0.24907692886779606</c:v>
                      </c:pt>
                      <c:pt idx="31">
                        <c:v>8.2389416222951872E-2</c:v>
                      </c:pt>
                      <c:pt idx="32">
                        <c:v>-0.36272889192140395</c:v>
                      </c:pt>
                      <c:pt idx="33">
                        <c:v>0.48387959830734623</c:v>
                      </c:pt>
                      <c:pt idx="34">
                        <c:v>0.99458308589047617</c:v>
                      </c:pt>
                      <c:pt idx="35">
                        <c:v>0.40769344538356944</c:v>
                      </c:pt>
                      <c:pt idx="36">
                        <c:v>0.26676502305973548</c:v>
                      </c:pt>
                      <c:pt idx="37">
                        <c:v>-0.7810796123634286</c:v>
                      </c:pt>
                      <c:pt idx="38">
                        <c:v>-0.40139204376550947</c:v>
                      </c:pt>
                      <c:pt idx="39">
                        <c:v>-0.21976792018945043</c:v>
                      </c:pt>
                      <c:pt idx="40">
                        <c:v>-0.13541059154466739</c:v>
                      </c:pt>
                      <c:pt idx="41">
                        <c:v>-0.62003244097531696</c:v>
                      </c:pt>
                      <c:pt idx="42">
                        <c:v>0.84450016324517785</c:v>
                      </c:pt>
                      <c:pt idx="43">
                        <c:v>0.56612087554846691</c:v>
                      </c:pt>
                      <c:pt idx="44">
                        <c:v>0.51005530411472855</c:v>
                      </c:pt>
                      <c:pt idx="45">
                        <c:v>-5.4255446394751647E-2</c:v>
                      </c:pt>
                      <c:pt idx="46">
                        <c:v>-0.81447616272874956</c:v>
                      </c:pt>
                      <c:pt idx="47">
                        <c:v>0.17595512007613731</c:v>
                      </c:pt>
                      <c:pt idx="48">
                        <c:v>0.70975956222396475</c:v>
                      </c:pt>
                      <c:pt idx="49">
                        <c:v>0.54757032103092373</c:v>
                      </c:pt>
                      <c:pt idx="50">
                        <c:v>-0.35705026816597274</c:v>
                      </c:pt>
                      <c:pt idx="51">
                        <c:v>-0.71217433829436694</c:v>
                      </c:pt>
                      <c:pt idx="52">
                        <c:v>0.88643420921579053</c:v>
                      </c:pt>
                      <c:pt idx="53">
                        <c:v>0.47731220600142354</c:v>
                      </c:pt>
                      <c:pt idx="54">
                        <c:v>-0.27174432417174293</c:v>
                      </c:pt>
                      <c:pt idx="55">
                        <c:v>-0.24915796179989763</c:v>
                      </c:pt>
                    </c:numCache>
                  </c:numRef>
                </c:val>
                <c:smooth val="0"/>
                <c:extLst xmlns:c15="http://schemas.microsoft.com/office/drawing/2012/chart">
                  <c:ext xmlns:c16="http://schemas.microsoft.com/office/drawing/2014/chart" uri="{C3380CC4-5D6E-409C-BE32-E72D297353CC}">
                    <c16:uniqueId val="{00000003-57A3-486C-801C-7981677AFB45}"/>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'Chart 4 Data'!$AL$2</c15:sqref>
                        </c15:formulaRef>
                      </c:ext>
                    </c:extLst>
                    <c:strCache>
                      <c:ptCount val="1"/>
                      <c:pt idx="0">
                        <c:v>Canada</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Data'!$AL$3:$AL$58</c15:sqref>
                        </c15:formulaRef>
                      </c:ext>
                    </c:extLst>
                    <c:numCache>
                      <c:formatCode>General</c:formatCode>
                      <c:ptCount val="56"/>
                      <c:pt idx="0">
                        <c:v>#N/A</c:v>
                      </c:pt>
                      <c:pt idx="1">
                        <c:v>#N/A</c:v>
                      </c:pt>
                      <c:pt idx="2">
                        <c:v>#N/A</c:v>
                      </c:pt>
                      <c:pt idx="3">
                        <c:v>0.38180834432099664</c:v>
                      </c:pt>
                      <c:pt idx="4">
                        <c:v>0.54924279081913985</c:v>
                      </c:pt>
                      <c:pt idx="5">
                        <c:v>0.45805058484994199</c:v>
                      </c:pt>
                      <c:pt idx="6">
                        <c:v>0.67011547766197233</c:v>
                      </c:pt>
                      <c:pt idx="7">
                        <c:v>0.39555983536326988</c:v>
                      </c:pt>
                      <c:pt idx="8">
                        <c:v>0.67246691850640172</c:v>
                      </c:pt>
                      <c:pt idx="9">
                        <c:v>0.42300250962900832</c:v>
                      </c:pt>
                      <c:pt idx="10">
                        <c:v>0.52723093589336889</c:v>
                      </c:pt>
                      <c:pt idx="11">
                        <c:v>0.38391231235386741</c:v>
                      </c:pt>
                      <c:pt idx="12">
                        <c:v>0.48322906469057397</c:v>
                      </c:pt>
                      <c:pt idx="13">
                        <c:v>0.63958071313440312</c:v>
                      </c:pt>
                      <c:pt idx="14">
                        <c:v>-2.2589631479095266E-2</c:v>
                      </c:pt>
                      <c:pt idx="15">
                        <c:v>0.6770543230462801</c:v>
                      </c:pt>
                      <c:pt idx="16">
                        <c:v>-0.68149843792729203</c:v>
                      </c:pt>
                      <c:pt idx="17">
                        <c:v>-0.6929375449700379</c:v>
                      </c:pt>
                      <c:pt idx="18">
                        <c:v>-0.60013281092759241</c:v>
                      </c:pt>
                      <c:pt idx="19">
                        <c:v>-0.48659736293698636</c:v>
                      </c:pt>
                      <c:pt idx="20">
                        <c:v>0.57861274546689256</c:v>
                      </c:pt>
                      <c:pt idx="21">
                        <c:v>0.99535078336323701</c:v>
                      </c:pt>
                      <c:pt idx="22">
                        <c:v>0.91527870115377508</c:v>
                      </c:pt>
                      <c:pt idx="23">
                        <c:v>0.31442864572438489</c:v>
                      </c:pt>
                      <c:pt idx="24">
                        <c:v>3.2713610531220169E-2</c:v>
                      </c:pt>
                      <c:pt idx="25">
                        <c:v>-0.72424959787661158</c:v>
                      </c:pt>
                      <c:pt idx="26">
                        <c:v>-0.58565017298623467</c:v>
                      </c:pt>
                      <c:pt idx="27">
                        <c:v>-0.70675720834839717</c:v>
                      </c:pt>
                      <c:pt idx="28">
                        <c:v>-0.43394785127332419</c:v>
                      </c:pt>
                      <c:pt idx="29">
                        <c:v>0.63593322613162151</c:v>
                      </c:pt>
                      <c:pt idx="30">
                        <c:v>0.19989391144482022</c:v>
                      </c:pt>
                      <c:pt idx="31">
                        <c:v>-7.7182471676476207E-4</c:v>
                      </c:pt>
                      <c:pt idx="32">
                        <c:v>9.0726380626533182E-2</c:v>
                      </c:pt>
                      <c:pt idx="33">
                        <c:v>0.37059524860205628</c:v>
                      </c:pt>
                      <c:pt idx="34">
                        <c:v>5.7810385800806857E-2</c:v>
                      </c:pt>
                      <c:pt idx="35">
                        <c:v>-2.9677567706113835E-3</c:v>
                      </c:pt>
                      <c:pt idx="36">
                        <c:v>-0.64039242221781167</c:v>
                      </c:pt>
                      <c:pt idx="37">
                        <c:v>0.78732796750919065</c:v>
                      </c:pt>
                      <c:pt idx="38">
                        <c:v>0.92478976726743545</c:v>
                      </c:pt>
                      <c:pt idx="39">
                        <c:v>0.7425147007277999</c:v>
                      </c:pt>
                      <c:pt idx="40">
                        <c:v>0.49225040576487383</c:v>
                      </c:pt>
                      <c:pt idx="41">
                        <c:v>0.9003925429416324</c:v>
                      </c:pt>
                      <c:pt idx="42">
                        <c:v>0.25748385192132672</c:v>
                      </c:pt>
                      <c:pt idx="43">
                        <c:v>0.25738928557135643</c:v>
                      </c:pt>
                      <c:pt idx="44">
                        <c:v>0.29434030501379649</c:v>
                      </c:pt>
                      <c:pt idx="45">
                        <c:v>-0.96026530918882702</c:v>
                      </c:pt>
                      <c:pt idx="46">
                        <c:v>4.3285591273880514E-2</c:v>
                      </c:pt>
                      <c:pt idx="47">
                        <c:v>0.23135311776492934</c:v>
                      </c:pt>
                      <c:pt idx="48">
                        <c:v>0.29879732187154145</c:v>
                      </c:pt>
                      <c:pt idx="49">
                        <c:v>-0.94448812294416518</c:v>
                      </c:pt>
                      <c:pt idx="50">
                        <c:v>-0.53779902274656932</c:v>
                      </c:pt>
                      <c:pt idx="51">
                        <c:v>0.93692870152990437</c:v>
                      </c:pt>
                      <c:pt idx="52">
                        <c:v>0.68358084824190868</c:v>
                      </c:pt>
                      <c:pt idx="53">
                        <c:v>0.33387404986181896</c:v>
                      </c:pt>
                      <c:pt idx="54">
                        <c:v>0.36634880478676979</c:v>
                      </c:pt>
                      <c:pt idx="55">
                        <c:v>0.81395352276110478</c:v>
                      </c:pt>
                    </c:numCache>
                  </c:numRef>
                </c:val>
                <c:smooth val="0"/>
                <c:extLst xmlns:c15="http://schemas.microsoft.com/office/drawing/2012/chart">
                  <c:ext xmlns:c16="http://schemas.microsoft.com/office/drawing/2014/chart" uri="{C3380CC4-5D6E-409C-BE32-E72D297353CC}">
                    <c16:uniqueId val="{00000004-57A3-486C-801C-7981677AFB45}"/>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'Chart 4 Data'!$AM$2</c15:sqref>
                        </c15:formulaRef>
                      </c:ext>
                    </c:extLst>
                    <c:strCache>
                      <c:ptCount val="1"/>
                      <c:pt idx="0">
                        <c:v>World (ex. U.S.)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Data'!$AM$3:$AM$58</c15:sqref>
                        </c15:formulaRef>
                      </c:ext>
                    </c:extLst>
                    <c:numCache>
                      <c:formatCode>General</c:formatCode>
                      <c:ptCount val="56"/>
                      <c:pt idx="0">
                        <c:v>#N/A</c:v>
                      </c:pt>
                      <c:pt idx="1">
                        <c:v>#N/A</c:v>
                      </c:pt>
                      <c:pt idx="2">
                        <c:v>#N/A</c:v>
                      </c:pt>
                      <c:pt idx="3">
                        <c:v>-0.6012659093537126</c:v>
                      </c:pt>
                      <c:pt idx="4">
                        <c:v>-0.89064775991292622</c:v>
                      </c:pt>
                      <c:pt idx="5">
                        <c:v>-0.38038216284355253</c:v>
                      </c:pt>
                      <c:pt idx="6">
                        <c:v>-0.39851364245205145</c:v>
                      </c:pt>
                      <c:pt idx="7">
                        <c:v>-5.9136466413430067E-2</c:v>
                      </c:pt>
                      <c:pt idx="8">
                        <c:v>-0.68351052871574025</c:v>
                      </c:pt>
                      <c:pt idx="9">
                        <c:v>3.7891882698385941E-2</c:v>
                      </c:pt>
                      <c:pt idx="10">
                        <c:v>0.27758961567392842</c:v>
                      </c:pt>
                      <c:pt idx="11">
                        <c:v>0.49622144599060714</c:v>
                      </c:pt>
                      <c:pt idx="12">
                        <c:v>-0.18216427629794663</c:v>
                      </c:pt>
                      <c:pt idx="13">
                        <c:v>-0.10530720510935078</c:v>
                      </c:pt>
                      <c:pt idx="14">
                        <c:v>-0.16271655982816013</c:v>
                      </c:pt>
                      <c:pt idx="15">
                        <c:v>8.1247132088430804E-2</c:v>
                      </c:pt>
                      <c:pt idx="16">
                        <c:v>-0.25845632265739166</c:v>
                      </c:pt>
                      <c:pt idx="17">
                        <c:v>-0.97122023228978305</c:v>
                      </c:pt>
                      <c:pt idx="18">
                        <c:v>-0.29412397229801912</c:v>
                      </c:pt>
                      <c:pt idx="19">
                        <c:v>-0.58422009293584465</c:v>
                      </c:pt>
                      <c:pt idx="20">
                        <c:v>0.25521850146053193</c:v>
                      </c:pt>
                      <c:pt idx="21">
                        <c:v>-0.44170578978623692</c:v>
                      </c:pt>
                      <c:pt idx="22">
                        <c:v>-0.4047367324807758</c:v>
                      </c:pt>
                      <c:pt idx="23">
                        <c:v>0.73522227216795732</c:v>
                      </c:pt>
                      <c:pt idx="24">
                        <c:v>0.4726617300197582</c:v>
                      </c:pt>
                      <c:pt idx="25">
                        <c:v>-6.1763623149408191E-2</c:v>
                      </c:pt>
                      <c:pt idx="26">
                        <c:v>-6.5034060260052234E-2</c:v>
                      </c:pt>
                      <c:pt idx="27">
                        <c:v>-0.66539477120090151</c:v>
                      </c:pt>
                      <c:pt idx="28">
                        <c:v>0.19172017577451164</c:v>
                      </c:pt>
                      <c:pt idx="29">
                        <c:v>0.97499509845829258</c:v>
                      </c:pt>
                      <c:pt idx="30">
                        <c:v>0.58887661663010782</c:v>
                      </c:pt>
                      <c:pt idx="31">
                        <c:v>0.6091609565756303</c:v>
                      </c:pt>
                      <c:pt idx="32">
                        <c:v>-0.15619757360368852</c:v>
                      </c:pt>
                      <c:pt idx="33">
                        <c:v>0.34598555238659962</c:v>
                      </c:pt>
                      <c:pt idx="34">
                        <c:v>-0.13344516030102802</c:v>
                      </c:pt>
                      <c:pt idx="35">
                        <c:v>-0.32945936774704776</c:v>
                      </c:pt>
                      <c:pt idx="36">
                        <c:v>-0.97860848734884531</c:v>
                      </c:pt>
                      <c:pt idx="37">
                        <c:v>-0.56761085579948145</c:v>
                      </c:pt>
                      <c:pt idx="38">
                        <c:v>-0.35892234309114374</c:v>
                      </c:pt>
                      <c:pt idx="39">
                        <c:v>0.80403501991040771</c:v>
                      </c:pt>
                      <c:pt idx="40">
                        <c:v>0.91157925501741921</c:v>
                      </c:pt>
                      <c:pt idx="41">
                        <c:v>0.97778420346107331</c:v>
                      </c:pt>
                      <c:pt idx="42">
                        <c:v>0.3721492194197728</c:v>
                      </c:pt>
                      <c:pt idx="43">
                        <c:v>0.46592022740812739</c:v>
                      </c:pt>
                      <c:pt idx="44">
                        <c:v>0.31802535151474187</c:v>
                      </c:pt>
                      <c:pt idx="45">
                        <c:v>-0.89325362034657241</c:v>
                      </c:pt>
                      <c:pt idx="46">
                        <c:v>-0.70403976939464252</c:v>
                      </c:pt>
                      <c:pt idx="47">
                        <c:v>0.88687363546409459</c:v>
                      </c:pt>
                      <c:pt idx="48">
                        <c:v>-6.1977213318404334E-3</c:v>
                      </c:pt>
                      <c:pt idx="49">
                        <c:v>-0.76432516013680962</c:v>
                      </c:pt>
                      <c:pt idx="50">
                        <c:v>-0.8635133062108552</c:v>
                      </c:pt>
                      <c:pt idx="51">
                        <c:v>-0.42145019525685606</c:v>
                      </c:pt>
                      <c:pt idx="52">
                        <c:v>-0.47232437328331833</c:v>
                      </c:pt>
                      <c:pt idx="53">
                        <c:v>0.38010789273344797</c:v>
                      </c:pt>
                      <c:pt idx="54">
                        <c:v>-8.9057571179139011E-2</c:v>
                      </c:pt>
                      <c:pt idx="55">
                        <c:v>0.92796145571714195</c:v>
                      </c:pt>
                    </c:numCache>
                  </c:numRef>
                </c:val>
                <c:smooth val="0"/>
                <c:extLst xmlns:c15="http://schemas.microsoft.com/office/drawing/2012/chart">
                  <c:ext xmlns:c16="http://schemas.microsoft.com/office/drawing/2014/chart" uri="{C3380CC4-5D6E-409C-BE32-E72D297353CC}">
                    <c16:uniqueId val="{00000005-57A3-486C-801C-7981677AFB45}"/>
                  </c:ext>
                </c:extLst>
              </c15:ser>
            </c15:filteredLineSeries>
          </c:ext>
        </c:extLst>
      </c:lineChart>
      <c:catAx>
        <c:axId val="3792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7919"/>
        <c:crosses val="autoZero"/>
        <c:auto val="1"/>
        <c:lblAlgn val="ctr"/>
        <c:lblOffset val="100"/>
        <c:noMultiLvlLbl val="0"/>
      </c:catAx>
      <c:valAx>
        <c:axId val="773537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'Chart 4 Data'!$AI$2</c:f>
              <c:strCache>
                <c:ptCount val="1"/>
                <c:pt idx="0">
                  <c:v>Advanced (ex. U.S.)</c:v>
                </c:pt>
              </c:strCache>
            </c:strRef>
          </c:tx>
          <c:spPr>
            <a:ln w="28575" cap="rnd">
              <a:solidFill>
                <a:schemeClr val="accent1"/>
              </a:solidFill>
              <a:round/>
            </a:ln>
            <a:effectLst/>
          </c:spPr>
          <c:marker>
            <c:symbol val="none"/>
          </c:marker>
          <c:trendline>
            <c:spPr>
              <a:ln w="19050" cap="rnd">
                <a:solidFill>
                  <a:schemeClr val="accent1"/>
                </a:solidFill>
                <a:prstDash val="sysDot"/>
              </a:ln>
              <a:effectLst/>
            </c:spPr>
            <c:trendlineType val="movingAvg"/>
            <c:period val="4"/>
            <c:dispRSqr val="0"/>
            <c:dispEq val="0"/>
          </c:trendline>
          <c:cat>
            <c:strRef>
              <c:f>'Chart 4 Data'!$AC$3:$AC$58</c:f>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f>'Chart 4 Data'!$AI$3:$AI$58</c:f>
              <c:numCache>
                <c:formatCode>General</c:formatCode>
                <c:ptCount val="56"/>
                <c:pt idx="0">
                  <c:v>#N/A</c:v>
                </c:pt>
                <c:pt idx="1">
                  <c:v>#N/A</c:v>
                </c:pt>
                <c:pt idx="2">
                  <c:v>#N/A</c:v>
                </c:pt>
                <c:pt idx="3">
                  <c:v>-0.88101865682960534</c:v>
                </c:pt>
                <c:pt idx="4">
                  <c:v>-0.92187833227397165</c:v>
                </c:pt>
                <c:pt idx="5">
                  <c:v>-0.54986280207281979</c:v>
                </c:pt>
                <c:pt idx="6">
                  <c:v>-0.6795244439790683</c:v>
                </c:pt>
                <c:pt idx="7">
                  <c:v>-0.29452488405297278</c:v>
                </c:pt>
                <c:pt idx="8">
                  <c:v>-0.3898394644558808</c:v>
                </c:pt>
                <c:pt idx="9">
                  <c:v>0.7513133137924537</c:v>
                </c:pt>
                <c:pt idx="10">
                  <c:v>0.11271506789865073</c:v>
                </c:pt>
                <c:pt idx="11">
                  <c:v>-6.8031393474443744E-2</c:v>
                </c:pt>
                <c:pt idx="12">
                  <c:v>-4.2519309731785977E-2</c:v>
                </c:pt>
                <c:pt idx="13">
                  <c:v>-1.0275562531447856E-2</c:v>
                </c:pt>
                <c:pt idx="14">
                  <c:v>-0.71880624486532396</c:v>
                </c:pt>
                <c:pt idx="15">
                  <c:v>-0.50924343053818999</c:v>
                </c:pt>
                <c:pt idx="16">
                  <c:v>-0.79203259653848423</c:v>
                </c:pt>
                <c:pt idx="17">
                  <c:v>-0.96223380676932568</c:v>
                </c:pt>
                <c:pt idx="18">
                  <c:v>-0.92745356260000433</c:v>
                </c:pt>
                <c:pt idx="19">
                  <c:v>-0.85105660826936924</c:v>
                </c:pt>
                <c:pt idx="20">
                  <c:v>-0.40830143955089082</c:v>
                </c:pt>
                <c:pt idx="21">
                  <c:v>-0.52148706295001745</c:v>
                </c:pt>
                <c:pt idx="22">
                  <c:v>-0.47409465088380442</c:v>
                </c:pt>
                <c:pt idx="23">
                  <c:v>0.337755216172971</c:v>
                </c:pt>
                <c:pt idx="24">
                  <c:v>-0.31630514171390745</c:v>
                </c:pt>
                <c:pt idx="25">
                  <c:v>-0.49227460158799546</c:v>
                </c:pt>
                <c:pt idx="26">
                  <c:v>-0.70131696619228723</c:v>
                </c:pt>
                <c:pt idx="27">
                  <c:v>-0.93877967048102995</c:v>
                </c:pt>
                <c:pt idx="28">
                  <c:v>-0.27478068080895252</c:v>
                </c:pt>
                <c:pt idx="29">
                  <c:v>0.96839655845137151</c:v>
                </c:pt>
                <c:pt idx="30">
                  <c:v>0.28860120957222618</c:v>
                </c:pt>
                <c:pt idx="31">
                  <c:v>-0.14791529868360623</c:v>
                </c:pt>
                <c:pt idx="32">
                  <c:v>-0.66409813854388522</c:v>
                </c:pt>
                <c:pt idx="33">
                  <c:v>-0.48233821826857387</c:v>
                </c:pt>
                <c:pt idx="34">
                  <c:v>-0.73517739385466996</c:v>
                </c:pt>
                <c:pt idx="35">
                  <c:v>-0.66366057262104672</c:v>
                </c:pt>
                <c:pt idx="36">
                  <c:v>-0.97219312188204987</c:v>
                </c:pt>
                <c:pt idx="37">
                  <c:v>0.27800061725512931</c:v>
                </c:pt>
                <c:pt idx="38">
                  <c:v>0.88711192389400462</c:v>
                </c:pt>
                <c:pt idx="39">
                  <c:v>0.90160122263918885</c:v>
                </c:pt>
                <c:pt idx="40">
                  <c:v>0.91841645621997381</c:v>
                </c:pt>
                <c:pt idx="41">
                  <c:v>0.98031186809094462</c:v>
                </c:pt>
                <c:pt idx="42">
                  <c:v>0.36589410583033605</c:v>
                </c:pt>
                <c:pt idx="43">
                  <c:v>0.41169790853146354</c:v>
                </c:pt>
                <c:pt idx="44">
                  <c:v>0.23969066119122948</c:v>
                </c:pt>
                <c:pt idx="45">
                  <c:v>-0.67913940067351442</c:v>
                </c:pt>
                <c:pt idx="46">
                  <c:v>-0.19067981999121508</c:v>
                </c:pt>
                <c:pt idx="47">
                  <c:v>0.41747140263804589</c:v>
                </c:pt>
                <c:pt idx="48">
                  <c:v>-0.55566455805657078</c:v>
                </c:pt>
                <c:pt idx="49">
                  <c:v>-0.85024501093401184</c:v>
                </c:pt>
                <c:pt idx="50">
                  <c:v>-0.8563135652753634</c:v>
                </c:pt>
                <c:pt idx="51">
                  <c:v>-0.41402480426774013</c:v>
                </c:pt>
                <c:pt idx="52">
                  <c:v>-0.14575121876325486</c:v>
                </c:pt>
                <c:pt idx="53">
                  <c:v>-0.50407936548832044</c:v>
                </c:pt>
                <c:pt idx="54">
                  <c:v>-1.5592054994455269E-2</c:v>
                </c:pt>
                <c:pt idx="55">
                  <c:v>0.58022661300602696</c:v>
                </c:pt>
              </c:numCache>
            </c:numRef>
          </c:val>
          <c:smooth val="0"/>
          <c:extLst xmlns:c15="http://schemas.microsoft.com/office/drawing/2012/chart">
            <c:ext xmlns:c16="http://schemas.microsoft.com/office/drawing/2014/chart" uri="{C3380CC4-5D6E-409C-BE32-E72D297353CC}">
              <c16:uniqueId val="{00000001-C3D5-4927-B36E-67CDC50AC0E0}"/>
            </c:ext>
          </c:extLst>
        </c:ser>
        <c:dLbls>
          <c:showLegendKey val="0"/>
          <c:showVal val="0"/>
          <c:showCatName val="0"/>
          <c:showSerName val="0"/>
          <c:showPercent val="0"/>
          <c:showBubbleSize val="0"/>
        </c:dLbls>
        <c:smooth val="0"/>
        <c:axId val="37922671"/>
        <c:axId val="773537919"/>
        <c:extLst>
          <c:ext xmlns:c15="http://schemas.microsoft.com/office/drawing/2012/chart" uri="{02D57815-91ED-43cb-92C2-25804820EDAC}">
            <c15:filteredLineSeries>
              <c15:ser>
                <c:idx val="1"/>
                <c:order val="1"/>
                <c:tx>
                  <c:strRef>
                    <c:extLst>
                      <c:ext uri="{02D57815-91ED-43cb-92C2-25804820EDAC}">
                        <c15:formulaRef>
                          <c15:sqref>'Chart 4 Data'!$AJ$2</c15:sqref>
                        </c15:formulaRef>
                      </c:ext>
                    </c:extLst>
                    <c:strCache>
                      <c:ptCount val="1"/>
                      <c:pt idx="0">
                        <c:v>Mexico</c:v>
                      </c:pt>
                    </c:strCache>
                  </c:strRef>
                </c:tx>
                <c:spPr>
                  <a:ln w="28575" cap="rnd">
                    <a:solidFill>
                      <a:schemeClr val="accent2"/>
                    </a:solidFill>
                    <a:round/>
                  </a:ln>
                  <a:effectLst/>
                </c:spPr>
                <c:marker>
                  <c:symbol val="none"/>
                </c:marker>
                <c:cat>
                  <c:strRef>
                    <c:extLst>
                      <c:ex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c:ext uri="{02D57815-91ED-43cb-92C2-25804820EDAC}">
                        <c15:formulaRef>
                          <c15:sqref>'Chart 4 Data'!$AJ$3:$AJ$58</c15:sqref>
                        </c15:formulaRef>
                      </c:ext>
                    </c:extLst>
                    <c:numCache>
                      <c:formatCode>General</c:formatCode>
                      <c:ptCount val="56"/>
                      <c:pt idx="0">
                        <c:v>#N/A</c:v>
                      </c:pt>
                      <c:pt idx="1">
                        <c:v>#N/A</c:v>
                      </c:pt>
                      <c:pt idx="2">
                        <c:v>#N/A</c:v>
                      </c:pt>
                      <c:pt idx="3">
                        <c:v>-0.85024683586789362</c:v>
                      </c:pt>
                      <c:pt idx="4">
                        <c:v>-0.60070856214413293</c:v>
                      </c:pt>
                      <c:pt idx="5">
                        <c:v>0.35473743655786277</c:v>
                      </c:pt>
                      <c:pt idx="6">
                        <c:v>0.12616761934872728</c:v>
                      </c:pt>
                      <c:pt idx="7">
                        <c:v>2.0437164468558044E-2</c:v>
                      </c:pt>
                      <c:pt idx="8">
                        <c:v>0.14288430369032296</c:v>
                      </c:pt>
                      <c:pt idx="9">
                        <c:v>-0.46791657732551617</c:v>
                      </c:pt>
                      <c:pt idx="10">
                        <c:v>2.7425301929860507E-2</c:v>
                      </c:pt>
                      <c:pt idx="11">
                        <c:v>-0.23028196152515673</c:v>
                      </c:pt>
                      <c:pt idx="12">
                        <c:v>-0.46603450022646259</c:v>
                      </c:pt>
                      <c:pt idx="13">
                        <c:v>-0.49032376428919727</c:v>
                      </c:pt>
                      <c:pt idx="14">
                        <c:v>-0.95703524967444265</c:v>
                      </c:pt>
                      <c:pt idx="15">
                        <c:v>-0.77380199927476356</c:v>
                      </c:pt>
                      <c:pt idx="16">
                        <c:v>0.11440035483124747</c:v>
                      </c:pt>
                      <c:pt idx="17">
                        <c:v>-0.12867248774496071</c:v>
                      </c:pt>
                      <c:pt idx="18">
                        <c:v>-0.17892106697364168</c:v>
                      </c:pt>
                      <c:pt idx="19">
                        <c:v>-0.33071357847511484</c:v>
                      </c:pt>
                      <c:pt idx="20">
                        <c:v>9.9193415368189763E-2</c:v>
                      </c:pt>
                      <c:pt idx="21">
                        <c:v>-6.5256373027279782E-2</c:v>
                      </c:pt>
                      <c:pt idx="22">
                        <c:v>0.9609958362045703</c:v>
                      </c:pt>
                      <c:pt idx="23">
                        <c:v>3.8271689492533692E-2</c:v>
                      </c:pt>
                      <c:pt idx="24">
                        <c:v>0.17209064873940447</c:v>
                      </c:pt>
                      <c:pt idx="25">
                        <c:v>0.32971972090682</c:v>
                      </c:pt>
                      <c:pt idx="26">
                        <c:v>0.58635074695113754</c:v>
                      </c:pt>
                      <c:pt idx="27">
                        <c:v>0.86999066805215197</c:v>
                      </c:pt>
                      <c:pt idx="28">
                        <c:v>-2.1851797622033579E-3</c:v>
                      </c:pt>
                      <c:pt idx="29">
                        <c:v>-0.5978710160343933</c:v>
                      </c:pt>
                      <c:pt idx="30">
                        <c:v>0.24907692886779606</c:v>
                      </c:pt>
                      <c:pt idx="31">
                        <c:v>8.2389416222951872E-2</c:v>
                      </c:pt>
                      <c:pt idx="32">
                        <c:v>-0.36272889192140395</c:v>
                      </c:pt>
                      <c:pt idx="33">
                        <c:v>0.48387959830734623</c:v>
                      </c:pt>
                      <c:pt idx="34">
                        <c:v>0.99458308589047617</c:v>
                      </c:pt>
                      <c:pt idx="35">
                        <c:v>0.40769344538356944</c:v>
                      </c:pt>
                      <c:pt idx="36">
                        <c:v>0.26676502305973548</c:v>
                      </c:pt>
                      <c:pt idx="37">
                        <c:v>-0.7810796123634286</c:v>
                      </c:pt>
                      <c:pt idx="38">
                        <c:v>-0.40139204376550947</c:v>
                      </c:pt>
                      <c:pt idx="39">
                        <c:v>-0.21976792018945043</c:v>
                      </c:pt>
                      <c:pt idx="40">
                        <c:v>-0.13541059154466739</c:v>
                      </c:pt>
                      <c:pt idx="41">
                        <c:v>-0.62003244097531696</c:v>
                      </c:pt>
                      <c:pt idx="42">
                        <c:v>0.84450016324517785</c:v>
                      </c:pt>
                      <c:pt idx="43">
                        <c:v>0.56612087554846691</c:v>
                      </c:pt>
                      <c:pt idx="44">
                        <c:v>0.51005530411472855</c:v>
                      </c:pt>
                      <c:pt idx="45">
                        <c:v>-5.4255446394751647E-2</c:v>
                      </c:pt>
                      <c:pt idx="46">
                        <c:v>-0.81447616272874956</c:v>
                      </c:pt>
                      <c:pt idx="47">
                        <c:v>0.17595512007613731</c:v>
                      </c:pt>
                      <c:pt idx="48">
                        <c:v>0.70975956222396475</c:v>
                      </c:pt>
                      <c:pt idx="49">
                        <c:v>0.54757032103092373</c:v>
                      </c:pt>
                      <c:pt idx="50">
                        <c:v>-0.35705026816597274</c:v>
                      </c:pt>
                      <c:pt idx="51">
                        <c:v>-0.71217433829436694</c:v>
                      </c:pt>
                      <c:pt idx="52">
                        <c:v>0.88643420921579053</c:v>
                      </c:pt>
                      <c:pt idx="53">
                        <c:v>0.47731220600142354</c:v>
                      </c:pt>
                      <c:pt idx="54">
                        <c:v>-0.27174432417174293</c:v>
                      </c:pt>
                      <c:pt idx="55">
                        <c:v>-0.24915796179989763</c:v>
                      </c:pt>
                    </c:numCache>
                  </c:numRef>
                </c:val>
                <c:smooth val="0"/>
                <c:extLst>
                  <c:ext xmlns:c16="http://schemas.microsoft.com/office/drawing/2014/chart" uri="{C3380CC4-5D6E-409C-BE32-E72D297353CC}">
                    <c16:uniqueId val="{00000002-C3D5-4927-B36E-67CDC50AC0E0}"/>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'Chart 4 Data'!$AK$2</c15:sqref>
                        </c15:formulaRef>
                      </c:ext>
                    </c:extLst>
                    <c:strCache>
                      <c:ptCount val="1"/>
                      <c:pt idx="0">
                        <c:v>U.S.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Data'!$AK$3:$AK$58</c15:sqref>
                        </c15:formulaRef>
                      </c:ext>
                    </c:extLst>
                    <c:numCache>
                      <c:formatCode>General</c:formatCode>
                      <c:ptCount val="56"/>
                      <c:pt idx="0">
                        <c:v>#N/A</c:v>
                      </c:pt>
                      <c:pt idx="1">
                        <c:v>#N/A</c:v>
                      </c:pt>
                      <c:pt idx="2">
                        <c:v>#N/A</c:v>
                      </c:pt>
                      <c:pt idx="3">
                        <c:v>0.12896586864808501</c:v>
                      </c:pt>
                      <c:pt idx="4">
                        <c:v>-0.98287441988014201</c:v>
                      </c:pt>
                      <c:pt idx="5">
                        <c:v>-0.56484562947961581</c:v>
                      </c:pt>
                      <c:pt idx="6">
                        <c:v>-0.5233947455921385</c:v>
                      </c:pt>
                      <c:pt idx="7">
                        <c:v>-0.22491887878536687</c:v>
                      </c:pt>
                      <c:pt idx="8">
                        <c:v>-0.77318727329871995</c:v>
                      </c:pt>
                      <c:pt idx="9">
                        <c:v>-0.6923605654766809</c:v>
                      </c:pt>
                      <c:pt idx="10">
                        <c:v>0.97116456104914273</c:v>
                      </c:pt>
                      <c:pt idx="11">
                        <c:v>0.97811102475260947</c:v>
                      </c:pt>
                      <c:pt idx="12">
                        <c:v>0.9167402671472229</c:v>
                      </c:pt>
                      <c:pt idx="13">
                        <c:v>0.35190325691827851</c:v>
                      </c:pt>
                      <c:pt idx="14">
                        <c:v>0.59221907577993926</c:v>
                      </c:pt>
                      <c:pt idx="15">
                        <c:v>0.94927399008832358</c:v>
                      </c:pt>
                      <c:pt idx="16">
                        <c:v>0.51582389766662029</c:v>
                      </c:pt>
                      <c:pt idx="17">
                        <c:v>0.83300313762368627</c:v>
                      </c:pt>
                      <c:pt idx="18">
                        <c:v>0.69055393872980064</c:v>
                      </c:pt>
                      <c:pt idx="19">
                        <c:v>0.69150447459402886</c:v>
                      </c:pt>
                      <c:pt idx="20">
                        <c:v>0.59387859493573192</c:v>
                      </c:pt>
                      <c:pt idx="21">
                        <c:v>-0.3511129265384213</c:v>
                      </c:pt>
                      <c:pt idx="22">
                        <c:v>-0.43869987765610685</c:v>
                      </c:pt>
                      <c:pt idx="23">
                        <c:v>-0.57284924307404494</c:v>
                      </c:pt>
                      <c:pt idx="24">
                        <c:v>0.48868307075574724</c:v>
                      </c:pt>
                      <c:pt idx="25">
                        <c:v>-0.25238562390783981</c:v>
                      </c:pt>
                      <c:pt idx="26">
                        <c:v>-0.40633926336147269</c:v>
                      </c:pt>
                      <c:pt idx="27">
                        <c:v>-0.76839878752720669</c:v>
                      </c:pt>
                      <c:pt idx="28">
                        <c:v>-0.71790678073097025</c:v>
                      </c:pt>
                      <c:pt idx="29">
                        <c:v>0.18766716011107212</c:v>
                      </c:pt>
                      <c:pt idx="30">
                        <c:v>-0.29685715159277637</c:v>
                      </c:pt>
                      <c:pt idx="31">
                        <c:v>0.51948245210179678</c:v>
                      </c:pt>
                      <c:pt idx="32">
                        <c:v>0.60878996484776504</c:v>
                      </c:pt>
                      <c:pt idx="33">
                        <c:v>0.19988122497220462</c:v>
                      </c:pt>
                      <c:pt idx="34">
                        <c:v>0.43385495714763989</c:v>
                      </c:pt>
                      <c:pt idx="35">
                        <c:v>0.1672126756456212</c:v>
                      </c:pt>
                      <c:pt idx="36">
                        <c:v>-0.40618919205018778</c:v>
                      </c:pt>
                      <c:pt idx="37">
                        <c:v>-0.51691027093657349</c:v>
                      </c:pt>
                      <c:pt idx="38">
                        <c:v>-0.25326004641205047</c:v>
                      </c:pt>
                      <c:pt idx="39">
                        <c:v>-0.40253793479941058</c:v>
                      </c:pt>
                      <c:pt idx="40">
                        <c:v>-0.19740910602169867</c:v>
                      </c:pt>
                      <c:pt idx="41">
                        <c:v>0.9613939616084346</c:v>
                      </c:pt>
                      <c:pt idx="42">
                        <c:v>0.89252023964804317</c:v>
                      </c:pt>
                      <c:pt idx="43">
                        <c:v>0.89986329308328938</c:v>
                      </c:pt>
                      <c:pt idx="44">
                        <c:v>0.96050324770725437</c:v>
                      </c:pt>
                      <c:pt idx="45">
                        <c:v>7.2925507750929694E-2</c:v>
                      </c:pt>
                      <c:pt idx="46">
                        <c:v>0.25027057478181369</c:v>
                      </c:pt>
                      <c:pt idx="47">
                        <c:v>0.33078077309342752</c:v>
                      </c:pt>
                      <c:pt idx="48">
                        <c:v>2.2562556648034013E-2</c:v>
                      </c:pt>
                      <c:pt idx="49">
                        <c:v>-0.24718672808732739</c:v>
                      </c:pt>
                      <c:pt idx="50">
                        <c:v>-0.1194759610848353</c:v>
                      </c:pt>
                      <c:pt idx="51">
                        <c:v>-0.62801384926005555</c:v>
                      </c:pt>
                      <c:pt idx="52">
                        <c:v>-0.27957661383709997</c:v>
                      </c:pt>
                      <c:pt idx="53">
                        <c:v>0.8269470382279106</c:v>
                      </c:pt>
                      <c:pt idx="54">
                        <c:v>-0.94225870354512531</c:v>
                      </c:pt>
                      <c:pt idx="55">
                        <c:v>-0.91030728874083255</c:v>
                      </c:pt>
                    </c:numCache>
                  </c:numRef>
                </c:val>
                <c:smooth val="0"/>
                <c:extLst xmlns:c15="http://schemas.microsoft.com/office/drawing/2012/chart">
                  <c:ext xmlns:c16="http://schemas.microsoft.com/office/drawing/2014/chart" uri="{C3380CC4-5D6E-409C-BE32-E72D297353CC}">
                    <c16:uniqueId val="{00000003-C3D5-4927-B36E-67CDC50AC0E0}"/>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'Chart 4 Data'!$AL$2</c15:sqref>
                        </c15:formulaRef>
                      </c:ext>
                    </c:extLst>
                    <c:strCache>
                      <c:ptCount val="1"/>
                      <c:pt idx="0">
                        <c:v>Canada</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Data'!$AL$3:$AL$58</c15:sqref>
                        </c15:formulaRef>
                      </c:ext>
                    </c:extLst>
                    <c:numCache>
                      <c:formatCode>General</c:formatCode>
                      <c:ptCount val="56"/>
                      <c:pt idx="0">
                        <c:v>#N/A</c:v>
                      </c:pt>
                      <c:pt idx="1">
                        <c:v>#N/A</c:v>
                      </c:pt>
                      <c:pt idx="2">
                        <c:v>#N/A</c:v>
                      </c:pt>
                      <c:pt idx="3">
                        <c:v>0.38180834432099664</c:v>
                      </c:pt>
                      <c:pt idx="4">
                        <c:v>0.54924279081913985</c:v>
                      </c:pt>
                      <c:pt idx="5">
                        <c:v>0.45805058484994199</c:v>
                      </c:pt>
                      <c:pt idx="6">
                        <c:v>0.67011547766197233</c:v>
                      </c:pt>
                      <c:pt idx="7">
                        <c:v>0.39555983536326988</c:v>
                      </c:pt>
                      <c:pt idx="8">
                        <c:v>0.67246691850640172</c:v>
                      </c:pt>
                      <c:pt idx="9">
                        <c:v>0.42300250962900832</c:v>
                      </c:pt>
                      <c:pt idx="10">
                        <c:v>0.52723093589336889</c:v>
                      </c:pt>
                      <c:pt idx="11">
                        <c:v>0.38391231235386741</c:v>
                      </c:pt>
                      <c:pt idx="12">
                        <c:v>0.48322906469057397</c:v>
                      </c:pt>
                      <c:pt idx="13">
                        <c:v>0.63958071313440312</c:v>
                      </c:pt>
                      <c:pt idx="14">
                        <c:v>-2.2589631479095266E-2</c:v>
                      </c:pt>
                      <c:pt idx="15">
                        <c:v>0.6770543230462801</c:v>
                      </c:pt>
                      <c:pt idx="16">
                        <c:v>-0.68149843792729203</c:v>
                      </c:pt>
                      <c:pt idx="17">
                        <c:v>-0.6929375449700379</c:v>
                      </c:pt>
                      <c:pt idx="18">
                        <c:v>-0.60013281092759241</c:v>
                      </c:pt>
                      <c:pt idx="19">
                        <c:v>-0.48659736293698636</c:v>
                      </c:pt>
                      <c:pt idx="20">
                        <c:v>0.57861274546689256</c:v>
                      </c:pt>
                      <c:pt idx="21">
                        <c:v>0.99535078336323701</c:v>
                      </c:pt>
                      <c:pt idx="22">
                        <c:v>0.91527870115377508</c:v>
                      </c:pt>
                      <c:pt idx="23">
                        <c:v>0.31442864572438489</c:v>
                      </c:pt>
                      <c:pt idx="24">
                        <c:v>3.2713610531220169E-2</c:v>
                      </c:pt>
                      <c:pt idx="25">
                        <c:v>-0.72424959787661158</c:v>
                      </c:pt>
                      <c:pt idx="26">
                        <c:v>-0.58565017298623467</c:v>
                      </c:pt>
                      <c:pt idx="27">
                        <c:v>-0.70675720834839717</c:v>
                      </c:pt>
                      <c:pt idx="28">
                        <c:v>-0.43394785127332419</c:v>
                      </c:pt>
                      <c:pt idx="29">
                        <c:v>0.63593322613162151</c:v>
                      </c:pt>
                      <c:pt idx="30">
                        <c:v>0.19989391144482022</c:v>
                      </c:pt>
                      <c:pt idx="31">
                        <c:v>-7.7182471676476207E-4</c:v>
                      </c:pt>
                      <c:pt idx="32">
                        <c:v>9.0726380626533182E-2</c:v>
                      </c:pt>
                      <c:pt idx="33">
                        <c:v>0.37059524860205628</c:v>
                      </c:pt>
                      <c:pt idx="34">
                        <c:v>5.7810385800806857E-2</c:v>
                      </c:pt>
                      <c:pt idx="35">
                        <c:v>-2.9677567706113835E-3</c:v>
                      </c:pt>
                      <c:pt idx="36">
                        <c:v>-0.64039242221781167</c:v>
                      </c:pt>
                      <c:pt idx="37">
                        <c:v>0.78732796750919065</c:v>
                      </c:pt>
                      <c:pt idx="38">
                        <c:v>0.92478976726743545</c:v>
                      </c:pt>
                      <c:pt idx="39">
                        <c:v>0.7425147007277999</c:v>
                      </c:pt>
                      <c:pt idx="40">
                        <c:v>0.49225040576487383</c:v>
                      </c:pt>
                      <c:pt idx="41">
                        <c:v>0.9003925429416324</c:v>
                      </c:pt>
                      <c:pt idx="42">
                        <c:v>0.25748385192132672</c:v>
                      </c:pt>
                      <c:pt idx="43">
                        <c:v>0.25738928557135643</c:v>
                      </c:pt>
                      <c:pt idx="44">
                        <c:v>0.29434030501379649</c:v>
                      </c:pt>
                      <c:pt idx="45">
                        <c:v>-0.96026530918882702</c:v>
                      </c:pt>
                      <c:pt idx="46">
                        <c:v>4.3285591273880514E-2</c:v>
                      </c:pt>
                      <c:pt idx="47">
                        <c:v>0.23135311776492934</c:v>
                      </c:pt>
                      <c:pt idx="48">
                        <c:v>0.29879732187154145</c:v>
                      </c:pt>
                      <c:pt idx="49">
                        <c:v>-0.94448812294416518</c:v>
                      </c:pt>
                      <c:pt idx="50">
                        <c:v>-0.53779902274656932</c:v>
                      </c:pt>
                      <c:pt idx="51">
                        <c:v>0.93692870152990437</c:v>
                      </c:pt>
                      <c:pt idx="52">
                        <c:v>0.68358084824190868</c:v>
                      </c:pt>
                      <c:pt idx="53">
                        <c:v>0.33387404986181896</c:v>
                      </c:pt>
                      <c:pt idx="54">
                        <c:v>0.36634880478676979</c:v>
                      </c:pt>
                      <c:pt idx="55">
                        <c:v>0.81395352276110478</c:v>
                      </c:pt>
                    </c:numCache>
                  </c:numRef>
                </c:val>
                <c:smooth val="0"/>
                <c:extLst xmlns:c15="http://schemas.microsoft.com/office/drawing/2012/chart">
                  <c:ext xmlns:c16="http://schemas.microsoft.com/office/drawing/2014/chart" uri="{C3380CC4-5D6E-409C-BE32-E72D297353CC}">
                    <c16:uniqueId val="{00000004-C3D5-4927-B36E-67CDC50AC0E0}"/>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'Chart 4 Data'!$AM$2</c15:sqref>
                        </c15:formulaRef>
                      </c:ext>
                    </c:extLst>
                    <c:strCache>
                      <c:ptCount val="1"/>
                      <c:pt idx="0">
                        <c:v>World (ex. U.S.)</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Data'!$AM$3:$AM$58</c15:sqref>
                        </c15:formulaRef>
                      </c:ext>
                    </c:extLst>
                    <c:numCache>
                      <c:formatCode>General</c:formatCode>
                      <c:ptCount val="56"/>
                      <c:pt idx="0">
                        <c:v>#N/A</c:v>
                      </c:pt>
                      <c:pt idx="1">
                        <c:v>#N/A</c:v>
                      </c:pt>
                      <c:pt idx="2">
                        <c:v>#N/A</c:v>
                      </c:pt>
                      <c:pt idx="3">
                        <c:v>-0.6012659093537126</c:v>
                      </c:pt>
                      <c:pt idx="4">
                        <c:v>-0.89064775991292622</c:v>
                      </c:pt>
                      <c:pt idx="5">
                        <c:v>-0.38038216284355253</c:v>
                      </c:pt>
                      <c:pt idx="6">
                        <c:v>-0.39851364245205145</c:v>
                      </c:pt>
                      <c:pt idx="7">
                        <c:v>-5.9136466413430067E-2</c:v>
                      </c:pt>
                      <c:pt idx="8">
                        <c:v>-0.68351052871574025</c:v>
                      </c:pt>
                      <c:pt idx="9">
                        <c:v>3.7891882698385941E-2</c:v>
                      </c:pt>
                      <c:pt idx="10">
                        <c:v>0.27758961567392842</c:v>
                      </c:pt>
                      <c:pt idx="11">
                        <c:v>0.49622144599060714</c:v>
                      </c:pt>
                      <c:pt idx="12">
                        <c:v>-0.18216427629794663</c:v>
                      </c:pt>
                      <c:pt idx="13">
                        <c:v>-0.10530720510935078</c:v>
                      </c:pt>
                      <c:pt idx="14">
                        <c:v>-0.16271655982816013</c:v>
                      </c:pt>
                      <c:pt idx="15">
                        <c:v>8.1247132088430804E-2</c:v>
                      </c:pt>
                      <c:pt idx="16">
                        <c:v>-0.25845632265739166</c:v>
                      </c:pt>
                      <c:pt idx="17">
                        <c:v>-0.97122023228978305</c:v>
                      </c:pt>
                      <c:pt idx="18">
                        <c:v>-0.29412397229801912</c:v>
                      </c:pt>
                      <c:pt idx="19">
                        <c:v>-0.58422009293584465</c:v>
                      </c:pt>
                      <c:pt idx="20">
                        <c:v>0.25521850146053193</c:v>
                      </c:pt>
                      <c:pt idx="21">
                        <c:v>-0.44170578978623692</c:v>
                      </c:pt>
                      <c:pt idx="22">
                        <c:v>-0.4047367324807758</c:v>
                      </c:pt>
                      <c:pt idx="23">
                        <c:v>0.73522227216795732</c:v>
                      </c:pt>
                      <c:pt idx="24">
                        <c:v>0.4726617300197582</c:v>
                      </c:pt>
                      <c:pt idx="25">
                        <c:v>-6.1763623149408191E-2</c:v>
                      </c:pt>
                      <c:pt idx="26">
                        <c:v>-6.5034060260052234E-2</c:v>
                      </c:pt>
                      <c:pt idx="27">
                        <c:v>-0.66539477120090151</c:v>
                      </c:pt>
                      <c:pt idx="28">
                        <c:v>0.19172017577451164</c:v>
                      </c:pt>
                      <c:pt idx="29">
                        <c:v>0.97499509845829258</c:v>
                      </c:pt>
                      <c:pt idx="30">
                        <c:v>0.58887661663010782</c:v>
                      </c:pt>
                      <c:pt idx="31">
                        <c:v>0.6091609565756303</c:v>
                      </c:pt>
                      <c:pt idx="32">
                        <c:v>-0.15619757360368852</c:v>
                      </c:pt>
                      <c:pt idx="33">
                        <c:v>0.34598555238659962</c:v>
                      </c:pt>
                      <c:pt idx="34">
                        <c:v>-0.13344516030102802</c:v>
                      </c:pt>
                      <c:pt idx="35">
                        <c:v>-0.32945936774704776</c:v>
                      </c:pt>
                      <c:pt idx="36">
                        <c:v>-0.97860848734884531</c:v>
                      </c:pt>
                      <c:pt idx="37">
                        <c:v>-0.56761085579948145</c:v>
                      </c:pt>
                      <c:pt idx="38">
                        <c:v>-0.35892234309114374</c:v>
                      </c:pt>
                      <c:pt idx="39">
                        <c:v>0.80403501991040771</c:v>
                      </c:pt>
                      <c:pt idx="40">
                        <c:v>0.91157925501741921</c:v>
                      </c:pt>
                      <c:pt idx="41">
                        <c:v>0.97778420346107331</c:v>
                      </c:pt>
                      <c:pt idx="42">
                        <c:v>0.3721492194197728</c:v>
                      </c:pt>
                      <c:pt idx="43">
                        <c:v>0.46592022740812739</c:v>
                      </c:pt>
                      <c:pt idx="44">
                        <c:v>0.31802535151474187</c:v>
                      </c:pt>
                      <c:pt idx="45">
                        <c:v>-0.89325362034657241</c:v>
                      </c:pt>
                      <c:pt idx="46">
                        <c:v>-0.70403976939464252</c:v>
                      </c:pt>
                      <c:pt idx="47">
                        <c:v>0.88687363546409459</c:v>
                      </c:pt>
                      <c:pt idx="48">
                        <c:v>-6.1977213318404334E-3</c:v>
                      </c:pt>
                      <c:pt idx="49">
                        <c:v>-0.76432516013680962</c:v>
                      </c:pt>
                      <c:pt idx="50">
                        <c:v>-0.8635133062108552</c:v>
                      </c:pt>
                      <c:pt idx="51">
                        <c:v>-0.42145019525685606</c:v>
                      </c:pt>
                      <c:pt idx="52">
                        <c:v>-0.47232437328331833</c:v>
                      </c:pt>
                      <c:pt idx="53">
                        <c:v>0.38010789273344797</c:v>
                      </c:pt>
                      <c:pt idx="54">
                        <c:v>-8.9057571179139011E-2</c:v>
                      </c:pt>
                      <c:pt idx="55">
                        <c:v>0.92796145571714195</c:v>
                      </c:pt>
                    </c:numCache>
                  </c:numRef>
                </c:val>
                <c:smooth val="0"/>
                <c:extLst xmlns:c15="http://schemas.microsoft.com/office/drawing/2012/chart">
                  <c:ext xmlns:c16="http://schemas.microsoft.com/office/drawing/2014/chart" uri="{C3380CC4-5D6E-409C-BE32-E72D297353CC}">
                    <c16:uniqueId val="{00000005-C3D5-4927-B36E-67CDC50AC0E0}"/>
                  </c:ext>
                </c:extLst>
              </c15:ser>
            </c15:filteredLineSeries>
          </c:ext>
        </c:extLst>
      </c:lineChart>
      <c:catAx>
        <c:axId val="3792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7919"/>
        <c:crosses val="autoZero"/>
        <c:auto val="1"/>
        <c:lblAlgn val="ctr"/>
        <c:lblOffset val="100"/>
        <c:noMultiLvlLbl val="0"/>
      </c:catAx>
      <c:valAx>
        <c:axId val="773537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4"/>
          <c:tx>
            <c:strRef>
              <c:f>'Chart 4 Data'!$AM$2</c:f>
              <c:strCache>
                <c:ptCount val="1"/>
                <c:pt idx="0">
                  <c:v>World (ex. U.S.)</c:v>
                </c:pt>
              </c:strCache>
            </c:strRef>
          </c:tx>
          <c:spPr>
            <a:ln w="28575" cap="rnd">
              <a:solidFill>
                <a:schemeClr val="accent5"/>
              </a:solidFill>
              <a:round/>
            </a:ln>
            <a:effectLst/>
          </c:spPr>
          <c:marker>
            <c:symbol val="none"/>
          </c:marker>
          <c:trendline>
            <c:spPr>
              <a:ln w="19050" cap="rnd">
                <a:solidFill>
                  <a:schemeClr val="accent5"/>
                </a:solidFill>
                <a:prstDash val="sysDot"/>
              </a:ln>
              <a:effectLst/>
            </c:spPr>
            <c:trendlineType val="movingAvg"/>
            <c:period val="4"/>
            <c:dispRSqr val="0"/>
            <c:dispEq val="0"/>
          </c:trendline>
          <c:cat>
            <c:strRef>
              <c:f>'Chart 4 Data'!$AC$3:$AC$58</c:f>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f>'Chart 4 Data'!$AM$3:$AM$58</c:f>
              <c:numCache>
                <c:formatCode>General</c:formatCode>
                <c:ptCount val="56"/>
                <c:pt idx="0">
                  <c:v>#N/A</c:v>
                </c:pt>
                <c:pt idx="1">
                  <c:v>#N/A</c:v>
                </c:pt>
                <c:pt idx="2">
                  <c:v>#N/A</c:v>
                </c:pt>
                <c:pt idx="3">
                  <c:v>-0.6012659093537126</c:v>
                </c:pt>
                <c:pt idx="4">
                  <c:v>-0.89064775991292622</c:v>
                </c:pt>
                <c:pt idx="5">
                  <c:v>-0.38038216284355253</c:v>
                </c:pt>
                <c:pt idx="6">
                  <c:v>-0.39851364245205145</c:v>
                </c:pt>
                <c:pt idx="7">
                  <c:v>-5.9136466413430067E-2</c:v>
                </c:pt>
                <c:pt idx="8">
                  <c:v>-0.68351052871574025</c:v>
                </c:pt>
                <c:pt idx="9">
                  <c:v>3.7891882698385941E-2</c:v>
                </c:pt>
                <c:pt idx="10">
                  <c:v>0.27758961567392842</c:v>
                </c:pt>
                <c:pt idx="11">
                  <c:v>0.49622144599060714</c:v>
                </c:pt>
                <c:pt idx="12">
                  <c:v>-0.18216427629794663</c:v>
                </c:pt>
                <c:pt idx="13">
                  <c:v>-0.10530720510935078</c:v>
                </c:pt>
                <c:pt idx="14">
                  <c:v>-0.16271655982816013</c:v>
                </c:pt>
                <c:pt idx="15">
                  <c:v>8.1247132088430804E-2</c:v>
                </c:pt>
                <c:pt idx="16">
                  <c:v>-0.25845632265739166</c:v>
                </c:pt>
                <c:pt idx="17">
                  <c:v>-0.97122023228978305</c:v>
                </c:pt>
                <c:pt idx="18">
                  <c:v>-0.29412397229801912</c:v>
                </c:pt>
                <c:pt idx="19">
                  <c:v>-0.58422009293584465</c:v>
                </c:pt>
                <c:pt idx="20">
                  <c:v>0.25521850146053193</c:v>
                </c:pt>
                <c:pt idx="21">
                  <c:v>-0.44170578978623692</c:v>
                </c:pt>
                <c:pt idx="22">
                  <c:v>-0.4047367324807758</c:v>
                </c:pt>
                <c:pt idx="23">
                  <c:v>0.73522227216795732</c:v>
                </c:pt>
                <c:pt idx="24">
                  <c:v>0.4726617300197582</c:v>
                </c:pt>
                <c:pt idx="25">
                  <c:v>-6.1763623149408191E-2</c:v>
                </c:pt>
                <c:pt idx="26">
                  <c:v>-6.5034060260052234E-2</c:v>
                </c:pt>
                <c:pt idx="27">
                  <c:v>-0.66539477120090151</c:v>
                </c:pt>
                <c:pt idx="28">
                  <c:v>0.19172017577451164</c:v>
                </c:pt>
                <c:pt idx="29">
                  <c:v>0.97499509845829258</c:v>
                </c:pt>
                <c:pt idx="30">
                  <c:v>0.58887661663010782</c:v>
                </c:pt>
                <c:pt idx="31">
                  <c:v>0.6091609565756303</c:v>
                </c:pt>
                <c:pt idx="32">
                  <c:v>-0.15619757360368852</c:v>
                </c:pt>
                <c:pt idx="33">
                  <c:v>0.34598555238659962</c:v>
                </c:pt>
                <c:pt idx="34">
                  <c:v>-0.13344516030102802</c:v>
                </c:pt>
                <c:pt idx="35">
                  <c:v>-0.32945936774704776</c:v>
                </c:pt>
                <c:pt idx="36">
                  <c:v>-0.97860848734884531</c:v>
                </c:pt>
                <c:pt idx="37">
                  <c:v>-0.56761085579948145</c:v>
                </c:pt>
                <c:pt idx="38">
                  <c:v>-0.35892234309114374</c:v>
                </c:pt>
                <c:pt idx="39">
                  <c:v>0.80403501991040771</c:v>
                </c:pt>
                <c:pt idx="40">
                  <c:v>0.91157925501741921</c:v>
                </c:pt>
                <c:pt idx="41">
                  <c:v>0.97778420346107331</c:v>
                </c:pt>
                <c:pt idx="42">
                  <c:v>0.3721492194197728</c:v>
                </c:pt>
                <c:pt idx="43">
                  <c:v>0.46592022740812739</c:v>
                </c:pt>
                <c:pt idx="44">
                  <c:v>0.31802535151474187</c:v>
                </c:pt>
                <c:pt idx="45">
                  <c:v>-0.89325362034657241</c:v>
                </c:pt>
                <c:pt idx="46">
                  <c:v>-0.70403976939464252</c:v>
                </c:pt>
                <c:pt idx="47">
                  <c:v>0.88687363546409459</c:v>
                </c:pt>
                <c:pt idx="48">
                  <c:v>-6.1977213318404334E-3</c:v>
                </c:pt>
                <c:pt idx="49">
                  <c:v>-0.76432516013680962</c:v>
                </c:pt>
                <c:pt idx="50">
                  <c:v>-0.8635133062108552</c:v>
                </c:pt>
                <c:pt idx="51">
                  <c:v>-0.42145019525685606</c:v>
                </c:pt>
                <c:pt idx="52">
                  <c:v>-0.47232437328331833</c:v>
                </c:pt>
                <c:pt idx="53">
                  <c:v>0.38010789273344797</c:v>
                </c:pt>
                <c:pt idx="54">
                  <c:v>-8.9057571179139011E-2</c:v>
                </c:pt>
                <c:pt idx="55">
                  <c:v>0.92796145571714195</c:v>
                </c:pt>
              </c:numCache>
            </c:numRef>
          </c:val>
          <c:smooth val="0"/>
          <c:extLst>
            <c:ext xmlns:c16="http://schemas.microsoft.com/office/drawing/2014/chart" uri="{C3380CC4-5D6E-409C-BE32-E72D297353CC}">
              <c16:uniqueId val="{00000001-8159-4303-8A27-25ABDE6A4002}"/>
            </c:ext>
          </c:extLst>
        </c:ser>
        <c:dLbls>
          <c:showLegendKey val="0"/>
          <c:showVal val="0"/>
          <c:showCatName val="0"/>
          <c:showSerName val="0"/>
          <c:showPercent val="0"/>
          <c:showBubbleSize val="0"/>
        </c:dLbls>
        <c:smooth val="0"/>
        <c:axId val="37922671"/>
        <c:axId val="773537919"/>
        <c:extLst>
          <c:ext xmlns:c15="http://schemas.microsoft.com/office/drawing/2012/chart" uri="{02D57815-91ED-43cb-92C2-25804820EDAC}">
            <c15:filteredLineSeries>
              <c15:ser>
                <c:idx val="0"/>
                <c:order val="0"/>
                <c:tx>
                  <c:strRef>
                    <c:extLst>
                      <c:ext uri="{02D57815-91ED-43cb-92C2-25804820EDAC}">
                        <c15:formulaRef>
                          <c15:sqref>'Chart 4 Data'!$AI$2</c15:sqref>
                        </c15:formulaRef>
                      </c:ext>
                    </c:extLst>
                    <c:strCache>
                      <c:ptCount val="1"/>
                      <c:pt idx="0">
                        <c:v>Advanced (ex. U.S.)</c:v>
                      </c:pt>
                    </c:strCache>
                  </c:strRef>
                </c:tx>
                <c:spPr>
                  <a:ln w="28575" cap="rnd">
                    <a:solidFill>
                      <a:schemeClr val="accent1"/>
                    </a:solidFill>
                    <a:round/>
                  </a:ln>
                  <a:effectLst/>
                </c:spPr>
                <c:marker>
                  <c:symbol val="none"/>
                </c:marker>
                <c:cat>
                  <c:strRef>
                    <c:extLst>
                      <c:ex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c:ext uri="{02D57815-91ED-43cb-92C2-25804820EDAC}">
                        <c15:formulaRef>
                          <c15:sqref>'Chart 4 Data'!$AI$3:$AI$58</c15:sqref>
                        </c15:formulaRef>
                      </c:ext>
                    </c:extLst>
                    <c:numCache>
                      <c:formatCode>General</c:formatCode>
                      <c:ptCount val="56"/>
                      <c:pt idx="0">
                        <c:v>#N/A</c:v>
                      </c:pt>
                      <c:pt idx="1">
                        <c:v>#N/A</c:v>
                      </c:pt>
                      <c:pt idx="2">
                        <c:v>#N/A</c:v>
                      </c:pt>
                      <c:pt idx="3">
                        <c:v>-0.88101865682960534</c:v>
                      </c:pt>
                      <c:pt idx="4">
                        <c:v>-0.92187833227397165</c:v>
                      </c:pt>
                      <c:pt idx="5">
                        <c:v>-0.54986280207281979</c:v>
                      </c:pt>
                      <c:pt idx="6">
                        <c:v>-0.6795244439790683</c:v>
                      </c:pt>
                      <c:pt idx="7">
                        <c:v>-0.29452488405297278</c:v>
                      </c:pt>
                      <c:pt idx="8">
                        <c:v>-0.3898394644558808</c:v>
                      </c:pt>
                      <c:pt idx="9">
                        <c:v>0.7513133137924537</c:v>
                      </c:pt>
                      <c:pt idx="10">
                        <c:v>0.11271506789865073</c:v>
                      </c:pt>
                      <c:pt idx="11">
                        <c:v>-6.8031393474443744E-2</c:v>
                      </c:pt>
                      <c:pt idx="12">
                        <c:v>-4.2519309731785977E-2</c:v>
                      </c:pt>
                      <c:pt idx="13">
                        <c:v>-1.0275562531447856E-2</c:v>
                      </c:pt>
                      <c:pt idx="14">
                        <c:v>-0.71880624486532396</c:v>
                      </c:pt>
                      <c:pt idx="15">
                        <c:v>-0.50924343053818999</c:v>
                      </c:pt>
                      <c:pt idx="16">
                        <c:v>-0.79203259653848423</c:v>
                      </c:pt>
                      <c:pt idx="17">
                        <c:v>-0.96223380676932568</c:v>
                      </c:pt>
                      <c:pt idx="18">
                        <c:v>-0.92745356260000433</c:v>
                      </c:pt>
                      <c:pt idx="19">
                        <c:v>-0.85105660826936924</c:v>
                      </c:pt>
                      <c:pt idx="20">
                        <c:v>-0.40830143955089082</c:v>
                      </c:pt>
                      <c:pt idx="21">
                        <c:v>-0.52148706295001745</c:v>
                      </c:pt>
                      <c:pt idx="22">
                        <c:v>-0.47409465088380442</c:v>
                      </c:pt>
                      <c:pt idx="23">
                        <c:v>0.337755216172971</c:v>
                      </c:pt>
                      <c:pt idx="24">
                        <c:v>-0.31630514171390745</c:v>
                      </c:pt>
                      <c:pt idx="25">
                        <c:v>-0.49227460158799546</c:v>
                      </c:pt>
                      <c:pt idx="26">
                        <c:v>-0.70131696619228723</c:v>
                      </c:pt>
                      <c:pt idx="27">
                        <c:v>-0.93877967048102995</c:v>
                      </c:pt>
                      <c:pt idx="28">
                        <c:v>-0.27478068080895252</c:v>
                      </c:pt>
                      <c:pt idx="29">
                        <c:v>0.96839655845137151</c:v>
                      </c:pt>
                      <c:pt idx="30">
                        <c:v>0.28860120957222618</c:v>
                      </c:pt>
                      <c:pt idx="31">
                        <c:v>-0.14791529868360623</c:v>
                      </c:pt>
                      <c:pt idx="32">
                        <c:v>-0.66409813854388522</c:v>
                      </c:pt>
                      <c:pt idx="33">
                        <c:v>-0.48233821826857387</c:v>
                      </c:pt>
                      <c:pt idx="34">
                        <c:v>-0.73517739385466996</c:v>
                      </c:pt>
                      <c:pt idx="35">
                        <c:v>-0.66366057262104672</c:v>
                      </c:pt>
                      <c:pt idx="36">
                        <c:v>-0.97219312188204987</c:v>
                      </c:pt>
                      <c:pt idx="37">
                        <c:v>0.27800061725512931</c:v>
                      </c:pt>
                      <c:pt idx="38">
                        <c:v>0.88711192389400462</c:v>
                      </c:pt>
                      <c:pt idx="39">
                        <c:v>0.90160122263918885</c:v>
                      </c:pt>
                      <c:pt idx="40">
                        <c:v>0.91841645621997381</c:v>
                      </c:pt>
                      <c:pt idx="41">
                        <c:v>0.98031186809094462</c:v>
                      </c:pt>
                      <c:pt idx="42">
                        <c:v>0.36589410583033605</c:v>
                      </c:pt>
                      <c:pt idx="43">
                        <c:v>0.41169790853146354</c:v>
                      </c:pt>
                      <c:pt idx="44">
                        <c:v>0.23969066119122948</c:v>
                      </c:pt>
                      <c:pt idx="45">
                        <c:v>-0.67913940067351442</c:v>
                      </c:pt>
                      <c:pt idx="46">
                        <c:v>-0.19067981999121508</c:v>
                      </c:pt>
                      <c:pt idx="47">
                        <c:v>0.41747140263804589</c:v>
                      </c:pt>
                      <c:pt idx="48">
                        <c:v>-0.55566455805657078</c:v>
                      </c:pt>
                      <c:pt idx="49">
                        <c:v>-0.85024501093401184</c:v>
                      </c:pt>
                      <c:pt idx="50">
                        <c:v>-0.8563135652753634</c:v>
                      </c:pt>
                      <c:pt idx="51">
                        <c:v>-0.41402480426774013</c:v>
                      </c:pt>
                      <c:pt idx="52">
                        <c:v>-0.14575121876325486</c:v>
                      </c:pt>
                      <c:pt idx="53">
                        <c:v>-0.50407936548832044</c:v>
                      </c:pt>
                      <c:pt idx="54">
                        <c:v>-1.5592054994455269E-2</c:v>
                      </c:pt>
                      <c:pt idx="55">
                        <c:v>0.58022661300602696</c:v>
                      </c:pt>
                    </c:numCache>
                  </c:numRef>
                </c:val>
                <c:smooth val="0"/>
                <c:extLst>
                  <c:ext xmlns:c16="http://schemas.microsoft.com/office/drawing/2014/chart" uri="{C3380CC4-5D6E-409C-BE32-E72D297353CC}">
                    <c16:uniqueId val="{00000002-8159-4303-8A27-25ABDE6A4002}"/>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'Chart 4 Data'!$AJ$2</c15:sqref>
                        </c15:formulaRef>
                      </c:ext>
                    </c:extLst>
                    <c:strCache>
                      <c:ptCount val="1"/>
                      <c:pt idx="0">
                        <c:v>Mexico</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Data'!$AJ$3:$AJ$58</c15:sqref>
                        </c15:formulaRef>
                      </c:ext>
                    </c:extLst>
                    <c:numCache>
                      <c:formatCode>General</c:formatCode>
                      <c:ptCount val="56"/>
                      <c:pt idx="0">
                        <c:v>#N/A</c:v>
                      </c:pt>
                      <c:pt idx="1">
                        <c:v>#N/A</c:v>
                      </c:pt>
                      <c:pt idx="2">
                        <c:v>#N/A</c:v>
                      </c:pt>
                      <c:pt idx="3">
                        <c:v>-0.85024683586789362</c:v>
                      </c:pt>
                      <c:pt idx="4">
                        <c:v>-0.60070856214413293</c:v>
                      </c:pt>
                      <c:pt idx="5">
                        <c:v>0.35473743655786277</c:v>
                      </c:pt>
                      <c:pt idx="6">
                        <c:v>0.12616761934872728</c:v>
                      </c:pt>
                      <c:pt idx="7">
                        <c:v>2.0437164468558044E-2</c:v>
                      </c:pt>
                      <c:pt idx="8">
                        <c:v>0.14288430369032296</c:v>
                      </c:pt>
                      <c:pt idx="9">
                        <c:v>-0.46791657732551617</c:v>
                      </c:pt>
                      <c:pt idx="10">
                        <c:v>2.7425301929860507E-2</c:v>
                      </c:pt>
                      <c:pt idx="11">
                        <c:v>-0.23028196152515673</c:v>
                      </c:pt>
                      <c:pt idx="12">
                        <c:v>-0.46603450022646259</c:v>
                      </c:pt>
                      <c:pt idx="13">
                        <c:v>-0.49032376428919727</c:v>
                      </c:pt>
                      <c:pt idx="14">
                        <c:v>-0.95703524967444265</c:v>
                      </c:pt>
                      <c:pt idx="15">
                        <c:v>-0.77380199927476356</c:v>
                      </c:pt>
                      <c:pt idx="16">
                        <c:v>0.11440035483124747</c:v>
                      </c:pt>
                      <c:pt idx="17">
                        <c:v>-0.12867248774496071</c:v>
                      </c:pt>
                      <c:pt idx="18">
                        <c:v>-0.17892106697364168</c:v>
                      </c:pt>
                      <c:pt idx="19">
                        <c:v>-0.33071357847511484</c:v>
                      </c:pt>
                      <c:pt idx="20">
                        <c:v>9.9193415368189763E-2</c:v>
                      </c:pt>
                      <c:pt idx="21">
                        <c:v>-6.5256373027279782E-2</c:v>
                      </c:pt>
                      <c:pt idx="22">
                        <c:v>0.9609958362045703</c:v>
                      </c:pt>
                      <c:pt idx="23">
                        <c:v>3.8271689492533692E-2</c:v>
                      </c:pt>
                      <c:pt idx="24">
                        <c:v>0.17209064873940447</c:v>
                      </c:pt>
                      <c:pt idx="25">
                        <c:v>0.32971972090682</c:v>
                      </c:pt>
                      <c:pt idx="26">
                        <c:v>0.58635074695113754</c:v>
                      </c:pt>
                      <c:pt idx="27">
                        <c:v>0.86999066805215197</c:v>
                      </c:pt>
                      <c:pt idx="28">
                        <c:v>-2.1851797622033579E-3</c:v>
                      </c:pt>
                      <c:pt idx="29">
                        <c:v>-0.5978710160343933</c:v>
                      </c:pt>
                      <c:pt idx="30">
                        <c:v>0.24907692886779606</c:v>
                      </c:pt>
                      <c:pt idx="31">
                        <c:v>8.2389416222951872E-2</c:v>
                      </c:pt>
                      <c:pt idx="32">
                        <c:v>-0.36272889192140395</c:v>
                      </c:pt>
                      <c:pt idx="33">
                        <c:v>0.48387959830734623</c:v>
                      </c:pt>
                      <c:pt idx="34">
                        <c:v>0.99458308589047617</c:v>
                      </c:pt>
                      <c:pt idx="35">
                        <c:v>0.40769344538356944</c:v>
                      </c:pt>
                      <c:pt idx="36">
                        <c:v>0.26676502305973548</c:v>
                      </c:pt>
                      <c:pt idx="37">
                        <c:v>-0.7810796123634286</c:v>
                      </c:pt>
                      <c:pt idx="38">
                        <c:v>-0.40139204376550947</c:v>
                      </c:pt>
                      <c:pt idx="39">
                        <c:v>-0.21976792018945043</c:v>
                      </c:pt>
                      <c:pt idx="40">
                        <c:v>-0.13541059154466739</c:v>
                      </c:pt>
                      <c:pt idx="41">
                        <c:v>-0.62003244097531696</c:v>
                      </c:pt>
                      <c:pt idx="42">
                        <c:v>0.84450016324517785</c:v>
                      </c:pt>
                      <c:pt idx="43">
                        <c:v>0.56612087554846691</c:v>
                      </c:pt>
                      <c:pt idx="44">
                        <c:v>0.51005530411472855</c:v>
                      </c:pt>
                      <c:pt idx="45">
                        <c:v>-5.4255446394751647E-2</c:v>
                      </c:pt>
                      <c:pt idx="46">
                        <c:v>-0.81447616272874956</c:v>
                      </c:pt>
                      <c:pt idx="47">
                        <c:v>0.17595512007613731</c:v>
                      </c:pt>
                      <c:pt idx="48">
                        <c:v>0.70975956222396475</c:v>
                      </c:pt>
                      <c:pt idx="49">
                        <c:v>0.54757032103092373</c:v>
                      </c:pt>
                      <c:pt idx="50">
                        <c:v>-0.35705026816597274</c:v>
                      </c:pt>
                      <c:pt idx="51">
                        <c:v>-0.71217433829436694</c:v>
                      </c:pt>
                      <c:pt idx="52">
                        <c:v>0.88643420921579053</c:v>
                      </c:pt>
                      <c:pt idx="53">
                        <c:v>0.47731220600142354</c:v>
                      </c:pt>
                      <c:pt idx="54">
                        <c:v>-0.27174432417174293</c:v>
                      </c:pt>
                      <c:pt idx="55">
                        <c:v>-0.24915796179989763</c:v>
                      </c:pt>
                    </c:numCache>
                  </c:numRef>
                </c:val>
                <c:smooth val="0"/>
                <c:extLst xmlns:c15="http://schemas.microsoft.com/office/drawing/2012/chart">
                  <c:ext xmlns:c16="http://schemas.microsoft.com/office/drawing/2014/chart" uri="{C3380CC4-5D6E-409C-BE32-E72D297353CC}">
                    <c16:uniqueId val="{00000003-8159-4303-8A27-25ABDE6A4002}"/>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'Chart 4 Data'!$AK$2</c15:sqref>
                        </c15:formulaRef>
                      </c:ext>
                    </c:extLst>
                    <c:strCache>
                      <c:ptCount val="1"/>
                      <c:pt idx="0">
                        <c:v>U.S.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Data'!$AK$3:$AK$58</c15:sqref>
                        </c15:formulaRef>
                      </c:ext>
                    </c:extLst>
                    <c:numCache>
                      <c:formatCode>General</c:formatCode>
                      <c:ptCount val="56"/>
                      <c:pt idx="0">
                        <c:v>#N/A</c:v>
                      </c:pt>
                      <c:pt idx="1">
                        <c:v>#N/A</c:v>
                      </c:pt>
                      <c:pt idx="2">
                        <c:v>#N/A</c:v>
                      </c:pt>
                      <c:pt idx="3">
                        <c:v>0.12896586864808501</c:v>
                      </c:pt>
                      <c:pt idx="4">
                        <c:v>-0.98287441988014201</c:v>
                      </c:pt>
                      <c:pt idx="5">
                        <c:v>-0.56484562947961581</c:v>
                      </c:pt>
                      <c:pt idx="6">
                        <c:v>-0.5233947455921385</c:v>
                      </c:pt>
                      <c:pt idx="7">
                        <c:v>-0.22491887878536687</c:v>
                      </c:pt>
                      <c:pt idx="8">
                        <c:v>-0.77318727329871995</c:v>
                      </c:pt>
                      <c:pt idx="9">
                        <c:v>-0.6923605654766809</c:v>
                      </c:pt>
                      <c:pt idx="10">
                        <c:v>0.97116456104914273</c:v>
                      </c:pt>
                      <c:pt idx="11">
                        <c:v>0.97811102475260947</c:v>
                      </c:pt>
                      <c:pt idx="12">
                        <c:v>0.9167402671472229</c:v>
                      </c:pt>
                      <c:pt idx="13">
                        <c:v>0.35190325691827851</c:v>
                      </c:pt>
                      <c:pt idx="14">
                        <c:v>0.59221907577993926</c:v>
                      </c:pt>
                      <c:pt idx="15">
                        <c:v>0.94927399008832358</c:v>
                      </c:pt>
                      <c:pt idx="16">
                        <c:v>0.51582389766662029</c:v>
                      </c:pt>
                      <c:pt idx="17">
                        <c:v>0.83300313762368627</c:v>
                      </c:pt>
                      <c:pt idx="18">
                        <c:v>0.69055393872980064</c:v>
                      </c:pt>
                      <c:pt idx="19">
                        <c:v>0.69150447459402886</c:v>
                      </c:pt>
                      <c:pt idx="20">
                        <c:v>0.59387859493573192</c:v>
                      </c:pt>
                      <c:pt idx="21">
                        <c:v>-0.3511129265384213</c:v>
                      </c:pt>
                      <c:pt idx="22">
                        <c:v>-0.43869987765610685</c:v>
                      </c:pt>
                      <c:pt idx="23">
                        <c:v>-0.57284924307404494</c:v>
                      </c:pt>
                      <c:pt idx="24">
                        <c:v>0.48868307075574724</c:v>
                      </c:pt>
                      <c:pt idx="25">
                        <c:v>-0.25238562390783981</c:v>
                      </c:pt>
                      <c:pt idx="26">
                        <c:v>-0.40633926336147269</c:v>
                      </c:pt>
                      <c:pt idx="27">
                        <c:v>-0.76839878752720669</c:v>
                      </c:pt>
                      <c:pt idx="28">
                        <c:v>-0.71790678073097025</c:v>
                      </c:pt>
                      <c:pt idx="29">
                        <c:v>0.18766716011107212</c:v>
                      </c:pt>
                      <c:pt idx="30">
                        <c:v>-0.29685715159277637</c:v>
                      </c:pt>
                      <c:pt idx="31">
                        <c:v>0.51948245210179678</c:v>
                      </c:pt>
                      <c:pt idx="32">
                        <c:v>0.60878996484776504</c:v>
                      </c:pt>
                      <c:pt idx="33">
                        <c:v>0.19988122497220462</c:v>
                      </c:pt>
                      <c:pt idx="34">
                        <c:v>0.43385495714763989</c:v>
                      </c:pt>
                      <c:pt idx="35">
                        <c:v>0.1672126756456212</c:v>
                      </c:pt>
                      <c:pt idx="36">
                        <c:v>-0.40618919205018778</c:v>
                      </c:pt>
                      <c:pt idx="37">
                        <c:v>-0.51691027093657349</c:v>
                      </c:pt>
                      <c:pt idx="38">
                        <c:v>-0.25326004641205047</c:v>
                      </c:pt>
                      <c:pt idx="39">
                        <c:v>-0.40253793479941058</c:v>
                      </c:pt>
                      <c:pt idx="40">
                        <c:v>-0.19740910602169867</c:v>
                      </c:pt>
                      <c:pt idx="41">
                        <c:v>0.9613939616084346</c:v>
                      </c:pt>
                      <c:pt idx="42">
                        <c:v>0.89252023964804317</c:v>
                      </c:pt>
                      <c:pt idx="43">
                        <c:v>0.89986329308328938</c:v>
                      </c:pt>
                      <c:pt idx="44">
                        <c:v>0.96050324770725437</c:v>
                      </c:pt>
                      <c:pt idx="45">
                        <c:v>7.2925507750929694E-2</c:v>
                      </c:pt>
                      <c:pt idx="46">
                        <c:v>0.25027057478181369</c:v>
                      </c:pt>
                      <c:pt idx="47">
                        <c:v>0.33078077309342752</c:v>
                      </c:pt>
                      <c:pt idx="48">
                        <c:v>2.2562556648034013E-2</c:v>
                      </c:pt>
                      <c:pt idx="49">
                        <c:v>-0.24718672808732739</c:v>
                      </c:pt>
                      <c:pt idx="50">
                        <c:v>-0.1194759610848353</c:v>
                      </c:pt>
                      <c:pt idx="51">
                        <c:v>-0.62801384926005555</c:v>
                      </c:pt>
                      <c:pt idx="52">
                        <c:v>-0.27957661383709997</c:v>
                      </c:pt>
                      <c:pt idx="53">
                        <c:v>0.8269470382279106</c:v>
                      </c:pt>
                      <c:pt idx="54">
                        <c:v>-0.94225870354512531</c:v>
                      </c:pt>
                      <c:pt idx="55">
                        <c:v>-0.91030728874083255</c:v>
                      </c:pt>
                    </c:numCache>
                  </c:numRef>
                </c:val>
                <c:smooth val="0"/>
                <c:extLst xmlns:c15="http://schemas.microsoft.com/office/drawing/2012/chart">
                  <c:ext xmlns:c16="http://schemas.microsoft.com/office/drawing/2014/chart" uri="{C3380CC4-5D6E-409C-BE32-E72D297353CC}">
                    <c16:uniqueId val="{00000004-8159-4303-8A27-25ABDE6A4002}"/>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'Chart 4 Data'!$AL$2</c15:sqref>
                        </c15:formulaRef>
                      </c:ext>
                    </c:extLst>
                    <c:strCache>
                      <c:ptCount val="1"/>
                      <c:pt idx="0">
                        <c:v>Canada</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'Chart 4 Data'!$AC$3:$AC$58</c15:sqref>
                        </c15:formulaRef>
                      </c:ext>
                    </c:extLst>
                    <c:strCache>
                      <c:ptCount val="56"/>
                      <c:pt idx="0">
                        <c:v>2010:Q1</c:v>
                      </c:pt>
                      <c:pt idx="1">
                        <c:v>2010:Q2</c:v>
                      </c:pt>
                      <c:pt idx="2">
                        <c:v>2010:Q3</c:v>
                      </c:pt>
                      <c:pt idx="3">
                        <c:v>2010:Q4</c:v>
                      </c:pt>
                      <c:pt idx="4">
                        <c:v>2011:Q1</c:v>
                      </c:pt>
                      <c:pt idx="5">
                        <c:v>2011:Q2</c:v>
                      </c:pt>
                      <c:pt idx="6">
                        <c:v>2011:Q3</c:v>
                      </c:pt>
                      <c:pt idx="7">
                        <c:v>2011:Q4</c:v>
                      </c:pt>
                      <c:pt idx="8">
                        <c:v>2012:Q1</c:v>
                      </c:pt>
                      <c:pt idx="9">
                        <c:v>2012:Q2</c:v>
                      </c:pt>
                      <c:pt idx="10">
                        <c:v>2012:Q3</c:v>
                      </c:pt>
                      <c:pt idx="11">
                        <c:v>2012:Q4</c:v>
                      </c:pt>
                      <c:pt idx="12">
                        <c:v>2013:Q1</c:v>
                      </c:pt>
                      <c:pt idx="13">
                        <c:v>2013:Q2</c:v>
                      </c:pt>
                      <c:pt idx="14">
                        <c:v>2013:Q3</c:v>
                      </c:pt>
                      <c:pt idx="15">
                        <c:v>2013:Q4</c:v>
                      </c:pt>
                      <c:pt idx="16">
                        <c:v>2014:Q1</c:v>
                      </c:pt>
                      <c:pt idx="17">
                        <c:v>2014:Q2</c:v>
                      </c:pt>
                      <c:pt idx="18">
                        <c:v>2014:Q3</c:v>
                      </c:pt>
                      <c:pt idx="19">
                        <c:v>2014:Q4</c:v>
                      </c:pt>
                      <c:pt idx="20">
                        <c:v>2015:Q1</c:v>
                      </c:pt>
                      <c:pt idx="21">
                        <c:v>2015:Q2</c:v>
                      </c:pt>
                      <c:pt idx="22">
                        <c:v>2015:Q3</c:v>
                      </c:pt>
                      <c:pt idx="23">
                        <c:v>2015:Q4</c:v>
                      </c:pt>
                      <c:pt idx="24">
                        <c:v>2016:Q1</c:v>
                      </c:pt>
                      <c:pt idx="25">
                        <c:v>2016:Q2</c:v>
                      </c:pt>
                      <c:pt idx="26">
                        <c:v>2016:Q3</c:v>
                      </c:pt>
                      <c:pt idx="27">
                        <c:v>2016:Q4</c:v>
                      </c:pt>
                      <c:pt idx="28">
                        <c:v>2017:Q1</c:v>
                      </c:pt>
                      <c:pt idx="29">
                        <c:v>2017:Q2</c:v>
                      </c:pt>
                      <c:pt idx="30">
                        <c:v>2017:Q3</c:v>
                      </c:pt>
                      <c:pt idx="31">
                        <c:v>2017:Q4</c:v>
                      </c:pt>
                      <c:pt idx="32">
                        <c:v>2018:Q1</c:v>
                      </c:pt>
                      <c:pt idx="33">
                        <c:v>2018:Q2</c:v>
                      </c:pt>
                      <c:pt idx="34">
                        <c:v>2018:Q3</c:v>
                      </c:pt>
                      <c:pt idx="35">
                        <c:v>2018:Q4</c:v>
                      </c:pt>
                      <c:pt idx="36">
                        <c:v>2019:Q1</c:v>
                      </c:pt>
                      <c:pt idx="37">
                        <c:v>2019:Q2</c:v>
                      </c:pt>
                      <c:pt idx="38">
                        <c:v>2019:Q3</c:v>
                      </c:pt>
                      <c:pt idx="39">
                        <c:v>2019:Q4</c:v>
                      </c:pt>
                      <c:pt idx="40">
                        <c:v>2020:Q1</c:v>
                      </c:pt>
                      <c:pt idx="41">
                        <c:v>2020:Q2</c:v>
                      </c:pt>
                      <c:pt idx="42">
                        <c:v>2020:Q3</c:v>
                      </c:pt>
                      <c:pt idx="43">
                        <c:v>2020:Q4</c:v>
                      </c:pt>
                      <c:pt idx="44">
                        <c:v>2021:Q1</c:v>
                      </c:pt>
                      <c:pt idx="45">
                        <c:v>2021:Q2</c:v>
                      </c:pt>
                      <c:pt idx="46">
                        <c:v>2021:Q3</c:v>
                      </c:pt>
                      <c:pt idx="47">
                        <c:v>2021:Q4</c:v>
                      </c:pt>
                      <c:pt idx="48">
                        <c:v>2022:Q1</c:v>
                      </c:pt>
                      <c:pt idx="49">
                        <c:v>2022:Q2</c:v>
                      </c:pt>
                      <c:pt idx="50">
                        <c:v>2022:Q3</c:v>
                      </c:pt>
                      <c:pt idx="51">
                        <c:v>2022:Q4</c:v>
                      </c:pt>
                      <c:pt idx="52">
                        <c:v>2023:Q1</c:v>
                      </c:pt>
                      <c:pt idx="53">
                        <c:v>2023:Q2</c:v>
                      </c:pt>
                      <c:pt idx="54">
                        <c:v>2023:Q3</c:v>
                      </c:pt>
                      <c:pt idx="55">
                        <c:v>2023:Q4</c:v>
                      </c:pt>
                    </c:strCache>
                  </c:strRef>
                </c:cat>
                <c:val>
                  <c:numRef>
                    <c:extLst xmlns:c15="http://schemas.microsoft.com/office/drawing/2012/chart">
                      <c:ext xmlns:c15="http://schemas.microsoft.com/office/drawing/2012/chart" uri="{02D57815-91ED-43cb-92C2-25804820EDAC}">
                        <c15:formulaRef>
                          <c15:sqref>'Chart 4 Data'!$AL$3:$AL$58</c15:sqref>
                        </c15:formulaRef>
                      </c:ext>
                    </c:extLst>
                    <c:numCache>
                      <c:formatCode>General</c:formatCode>
                      <c:ptCount val="56"/>
                      <c:pt idx="0">
                        <c:v>#N/A</c:v>
                      </c:pt>
                      <c:pt idx="1">
                        <c:v>#N/A</c:v>
                      </c:pt>
                      <c:pt idx="2">
                        <c:v>#N/A</c:v>
                      </c:pt>
                      <c:pt idx="3">
                        <c:v>0.38180834432099664</c:v>
                      </c:pt>
                      <c:pt idx="4">
                        <c:v>0.54924279081913985</c:v>
                      </c:pt>
                      <c:pt idx="5">
                        <c:v>0.45805058484994199</c:v>
                      </c:pt>
                      <c:pt idx="6">
                        <c:v>0.67011547766197233</c:v>
                      </c:pt>
                      <c:pt idx="7">
                        <c:v>0.39555983536326988</c:v>
                      </c:pt>
                      <c:pt idx="8">
                        <c:v>0.67246691850640172</c:v>
                      </c:pt>
                      <c:pt idx="9">
                        <c:v>0.42300250962900832</c:v>
                      </c:pt>
                      <c:pt idx="10">
                        <c:v>0.52723093589336889</c:v>
                      </c:pt>
                      <c:pt idx="11">
                        <c:v>0.38391231235386741</c:v>
                      </c:pt>
                      <c:pt idx="12">
                        <c:v>0.48322906469057397</c:v>
                      </c:pt>
                      <c:pt idx="13">
                        <c:v>0.63958071313440312</c:v>
                      </c:pt>
                      <c:pt idx="14">
                        <c:v>-2.2589631479095266E-2</c:v>
                      </c:pt>
                      <c:pt idx="15">
                        <c:v>0.6770543230462801</c:v>
                      </c:pt>
                      <c:pt idx="16">
                        <c:v>-0.68149843792729203</c:v>
                      </c:pt>
                      <c:pt idx="17">
                        <c:v>-0.6929375449700379</c:v>
                      </c:pt>
                      <c:pt idx="18">
                        <c:v>-0.60013281092759241</c:v>
                      </c:pt>
                      <c:pt idx="19">
                        <c:v>-0.48659736293698636</c:v>
                      </c:pt>
                      <c:pt idx="20">
                        <c:v>0.57861274546689256</c:v>
                      </c:pt>
                      <c:pt idx="21">
                        <c:v>0.99535078336323701</c:v>
                      </c:pt>
                      <c:pt idx="22">
                        <c:v>0.91527870115377508</c:v>
                      </c:pt>
                      <c:pt idx="23">
                        <c:v>0.31442864572438489</c:v>
                      </c:pt>
                      <c:pt idx="24">
                        <c:v>3.2713610531220169E-2</c:v>
                      </c:pt>
                      <c:pt idx="25">
                        <c:v>-0.72424959787661158</c:v>
                      </c:pt>
                      <c:pt idx="26">
                        <c:v>-0.58565017298623467</c:v>
                      </c:pt>
                      <c:pt idx="27">
                        <c:v>-0.70675720834839717</c:v>
                      </c:pt>
                      <c:pt idx="28">
                        <c:v>-0.43394785127332419</c:v>
                      </c:pt>
                      <c:pt idx="29">
                        <c:v>0.63593322613162151</c:v>
                      </c:pt>
                      <c:pt idx="30">
                        <c:v>0.19989391144482022</c:v>
                      </c:pt>
                      <c:pt idx="31">
                        <c:v>-7.7182471676476207E-4</c:v>
                      </c:pt>
                      <c:pt idx="32">
                        <c:v>9.0726380626533182E-2</c:v>
                      </c:pt>
                      <c:pt idx="33">
                        <c:v>0.37059524860205628</c:v>
                      </c:pt>
                      <c:pt idx="34">
                        <c:v>5.7810385800806857E-2</c:v>
                      </c:pt>
                      <c:pt idx="35">
                        <c:v>-2.9677567706113835E-3</c:v>
                      </c:pt>
                      <c:pt idx="36">
                        <c:v>-0.64039242221781167</c:v>
                      </c:pt>
                      <c:pt idx="37">
                        <c:v>0.78732796750919065</c:v>
                      </c:pt>
                      <c:pt idx="38">
                        <c:v>0.92478976726743545</c:v>
                      </c:pt>
                      <c:pt idx="39">
                        <c:v>0.7425147007277999</c:v>
                      </c:pt>
                      <c:pt idx="40">
                        <c:v>0.49225040576487383</c:v>
                      </c:pt>
                      <c:pt idx="41">
                        <c:v>0.9003925429416324</c:v>
                      </c:pt>
                      <c:pt idx="42">
                        <c:v>0.25748385192132672</c:v>
                      </c:pt>
                      <c:pt idx="43">
                        <c:v>0.25738928557135643</c:v>
                      </c:pt>
                      <c:pt idx="44">
                        <c:v>0.29434030501379649</c:v>
                      </c:pt>
                      <c:pt idx="45">
                        <c:v>-0.96026530918882702</c:v>
                      </c:pt>
                      <c:pt idx="46">
                        <c:v>4.3285591273880514E-2</c:v>
                      </c:pt>
                      <c:pt idx="47">
                        <c:v>0.23135311776492934</c:v>
                      </c:pt>
                      <c:pt idx="48">
                        <c:v>0.29879732187154145</c:v>
                      </c:pt>
                      <c:pt idx="49">
                        <c:v>-0.94448812294416518</c:v>
                      </c:pt>
                      <c:pt idx="50">
                        <c:v>-0.53779902274656932</c:v>
                      </c:pt>
                      <c:pt idx="51">
                        <c:v>0.93692870152990437</c:v>
                      </c:pt>
                      <c:pt idx="52">
                        <c:v>0.68358084824190868</c:v>
                      </c:pt>
                      <c:pt idx="53">
                        <c:v>0.33387404986181896</c:v>
                      </c:pt>
                      <c:pt idx="54">
                        <c:v>0.36634880478676979</c:v>
                      </c:pt>
                      <c:pt idx="55">
                        <c:v>0.81395352276110478</c:v>
                      </c:pt>
                    </c:numCache>
                  </c:numRef>
                </c:val>
                <c:smooth val="0"/>
                <c:extLst xmlns:c15="http://schemas.microsoft.com/office/drawing/2012/chart">
                  <c:ext xmlns:c16="http://schemas.microsoft.com/office/drawing/2014/chart" uri="{C3380CC4-5D6E-409C-BE32-E72D297353CC}">
                    <c16:uniqueId val="{00000005-8159-4303-8A27-25ABDE6A4002}"/>
                  </c:ext>
                </c:extLst>
              </c15:ser>
            </c15:filteredLineSeries>
          </c:ext>
        </c:extLst>
      </c:lineChart>
      <c:catAx>
        <c:axId val="379226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3537919"/>
        <c:crosses val="autoZero"/>
        <c:auto val="1"/>
        <c:lblAlgn val="ctr"/>
        <c:lblOffset val="100"/>
        <c:noMultiLvlLbl val="0"/>
      </c:catAx>
      <c:valAx>
        <c:axId val="773537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922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12443BF-9A0D-4C7A-8153-C7BA2CB058C8}">
  <sheetPr/>
  <sheetViews>
    <sheetView workbookViewId="0"/>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8BDF481-8291-40DB-B304-160C14E04846}">
  <sheetPr>
    <tabColor rgb="FF92D050"/>
  </sheetPr>
  <sheetViews>
    <sheetView workbookViewId="0"/>
  </sheetViews>
  <pageMargins left="0.25" right="0.25" top="0.25" bottom="2" header="0.3" footer="0.25"/>
  <pageSetup orientation="landscape" r:id="rId1"/>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73E9037-781F-4E3A-902B-66CA79985E96}">
  <sheetPr>
    <tabColor rgb="FF92D050"/>
  </sheetPr>
  <sheetViews>
    <sheetView workbookViewId="0"/>
  </sheetViews>
  <pageMargins left="0.25" right="0.25" top="0.25" bottom="2" header="0.3" footer="0.25"/>
  <pageSetup orientation="landscape" r:id="rId1"/>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DE5E8BB-B043-4A89-A162-B40053779A0C}">
  <sheetPr>
    <tabColor rgb="FF92D050"/>
  </sheetPr>
  <sheetViews>
    <sheetView workbookViewId="0"/>
  </sheetViews>
  <pageMargins left="0.25" right="0.25" top="0.25" bottom="2" header="0.3" footer="0.25"/>
  <pageSetup orientation="landscape" r:id="rId1"/>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A6CC5CE-9EA9-4D02-8A9E-F6A99CAA587E}">
  <sheetPr>
    <tabColor rgb="FF92D050"/>
  </sheetPr>
  <sheetViews>
    <sheetView workbookViewId="0"/>
  </sheetViews>
  <pageMargins left="0.25" right="0.25" top="0.25" bottom="2" header="0.3" footer="0.25"/>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8661400" cy="6286500"/>
    <xdr:graphicFrame macro="">
      <xdr:nvGraphicFramePr>
        <xdr:cNvPr id="2" name="Chart 1">
          <a:extLst>
            <a:ext uri="{FF2B5EF4-FFF2-40B4-BE49-F238E27FC236}">
              <a16:creationId xmlns:a16="http://schemas.microsoft.com/office/drawing/2014/main" id="{17347BEE-A7F7-7FA2-270E-02D3847180C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9486900" cy="5600700"/>
    <xdr:graphicFrame macro="">
      <xdr:nvGraphicFramePr>
        <xdr:cNvPr id="2" name="Chart 1">
          <a:extLst>
            <a:ext uri="{FF2B5EF4-FFF2-40B4-BE49-F238E27FC236}">
              <a16:creationId xmlns:a16="http://schemas.microsoft.com/office/drawing/2014/main" id="{2AFAAA32-A956-05BF-14EE-C3EAF5389C3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0.00749</cdr:x>
      <cdr:y>0.00485</cdr:y>
    </cdr:from>
    <cdr:to>
      <cdr:x>1</cdr:x>
      <cdr:y>0.14701</cdr:y>
    </cdr:to>
    <cdr:sp macro="" textlink="">
      <cdr:nvSpPr>
        <cdr:cNvPr id="4" name="TextBox 1"/>
        <cdr:cNvSpPr txBox="1"/>
      </cdr:nvSpPr>
      <cdr:spPr>
        <a:xfrm xmlns:a="http://schemas.openxmlformats.org/drawingml/2006/main">
          <a:off x="64877" y="30481"/>
          <a:ext cx="8596920" cy="893447"/>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4</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Correlation between core CPI inflation and real GDP growth separates the U.S., other economies</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0.08179</cdr:x>
      <cdr:y>0.10441</cdr:y>
    </cdr:from>
    <cdr:to>
      <cdr:x>0.36129</cdr:x>
      <cdr:y>0.13672</cdr:y>
    </cdr:to>
    <cdr:sp macro="" textlink="">
      <cdr:nvSpPr>
        <cdr:cNvPr id="2" name="TextBox 4"/>
        <cdr:cNvSpPr txBox="1"/>
      </cdr:nvSpPr>
      <cdr:spPr>
        <a:xfrm xmlns:a="http://schemas.openxmlformats.org/drawingml/2006/main">
          <a:off x="775958" y="584783"/>
          <a:ext cx="2651589" cy="18095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Correlation</a:t>
          </a:r>
        </a:p>
      </cdr:txBody>
    </cdr:sp>
  </cdr:relSizeAnchor>
  <cdr:relSizeAnchor xmlns:cdr="http://schemas.openxmlformats.org/drawingml/2006/chartDrawing">
    <cdr:from>
      <cdr:x>0.00544</cdr:x>
      <cdr:y>0.78778</cdr:y>
    </cdr:from>
    <cdr:to>
      <cdr:x>0.99655</cdr:x>
      <cdr:y>1</cdr:y>
    </cdr:to>
    <cdr:sp macro="" textlink="">
      <cdr:nvSpPr>
        <cdr:cNvPr id="3" name="TextBox 5"/>
        <cdr:cNvSpPr txBox="1"/>
      </cdr:nvSpPr>
      <cdr:spPr>
        <a:xfrm xmlns:a="http://schemas.openxmlformats.org/drawingml/2006/main">
          <a:off x="51661" y="4419600"/>
          <a:ext cx="9412001" cy="11906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Correlations are calculated between core Consumer Price Index inflation (ex. food and energy) and real GDP growth on a four-quarter rolling window and averaged over each period and country grouping. Growth rates are calculated as quarter-over-quarter annualized rates of change based on data converted at quarterly frequency. Positive correlation values indicate that as one variable increases, the other tends to also increase. Negative correlation values indicate that as one variable increases, the other decreases. A higher supply bottleneck index implies worsening supply-chain disruptions. Black dashed line illustrates the recent correlation trends for the U.S.; gray dashed line shows U.S. supply bottleneck index trends.</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Bank of Spain;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0.03568</cdr:x>
      <cdr:y>0.45342</cdr:y>
    </cdr:from>
    <cdr:to>
      <cdr:x>0.05433</cdr:x>
      <cdr:y>0.64009</cdr:y>
    </cdr:to>
    <cdr:sp macro="" textlink="">
      <cdr:nvSpPr>
        <cdr:cNvPr id="6" name="Arrow: Up 5">
          <a:extLst xmlns:a="http://schemas.openxmlformats.org/drawingml/2006/main">
            <a:ext uri="{FF2B5EF4-FFF2-40B4-BE49-F238E27FC236}">
              <a16:creationId xmlns:a16="http://schemas.microsoft.com/office/drawing/2014/main" id="{24FB294A-7613-E976-8230-8000623F2BCE}"/>
            </a:ext>
          </a:extLst>
        </cdr:cNvPr>
        <cdr:cNvSpPr/>
      </cdr:nvSpPr>
      <cdr:spPr>
        <a:xfrm xmlns:a="http://schemas.openxmlformats.org/drawingml/2006/main" rot="10800000">
          <a:off x="309265" y="2854761"/>
          <a:ext cx="161654" cy="1175279"/>
        </a:xfrm>
        <a:prstGeom xmlns:a="http://schemas.openxmlformats.org/drawingml/2006/main" prst="up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cdr:x>
      <cdr:y>0.15054</cdr:y>
    </cdr:from>
    <cdr:to>
      <cdr:x>0.09266</cdr:x>
      <cdr:y>0.25946</cdr:y>
    </cdr:to>
    <cdr:sp macro="" textlink="">
      <cdr:nvSpPr>
        <cdr:cNvPr id="7" name="TextBox 6">
          <a:extLst xmlns:a="http://schemas.openxmlformats.org/drawingml/2006/main">
            <a:ext uri="{FF2B5EF4-FFF2-40B4-BE49-F238E27FC236}">
              <a16:creationId xmlns:a16="http://schemas.microsoft.com/office/drawing/2014/main" id="{D885A17A-C4B9-31E5-887B-F7F18445400E}"/>
            </a:ext>
          </a:extLst>
        </cdr:cNvPr>
        <cdr:cNvSpPr txBox="1"/>
      </cdr:nvSpPr>
      <cdr:spPr>
        <a:xfrm xmlns:a="http://schemas.openxmlformats.org/drawingml/2006/main">
          <a:off x="0" y="842954"/>
          <a:ext cx="878842" cy="6099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latin typeface="Arial" panose="020B0604020202020204" pitchFamily="34" charset="0"/>
              <a:cs typeface="Arial" panose="020B0604020202020204" pitchFamily="34" charset="0"/>
            </a:rPr>
            <a:t>Demand- shift dominant</a:t>
          </a:r>
        </a:p>
      </cdr:txBody>
    </cdr:sp>
  </cdr:relSizeAnchor>
  <cdr:relSizeAnchor xmlns:cdr="http://schemas.openxmlformats.org/drawingml/2006/chartDrawing">
    <cdr:from>
      <cdr:x>0</cdr:x>
      <cdr:y>0.65016</cdr:y>
    </cdr:from>
    <cdr:to>
      <cdr:x>0.08807</cdr:x>
      <cdr:y>0.78099</cdr:y>
    </cdr:to>
    <cdr:sp macro="" textlink="">
      <cdr:nvSpPr>
        <cdr:cNvPr id="8" name="TextBox 1">
          <a:extLst xmlns:a="http://schemas.openxmlformats.org/drawingml/2006/main">
            <a:ext uri="{FF2B5EF4-FFF2-40B4-BE49-F238E27FC236}">
              <a16:creationId xmlns:a16="http://schemas.microsoft.com/office/drawing/2014/main" id="{73EEEC29-9179-5CFE-CF94-C6AE99B16695}"/>
            </a:ext>
          </a:extLst>
        </cdr:cNvPr>
        <cdr:cNvSpPr txBox="1"/>
      </cdr:nvSpPr>
      <cdr:spPr>
        <a:xfrm xmlns:a="http://schemas.openxmlformats.org/drawingml/2006/main">
          <a:off x="0" y="3640589"/>
          <a:ext cx="835308" cy="7325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latin typeface="Arial" panose="020B0604020202020204" pitchFamily="34" charset="0"/>
              <a:cs typeface="Arial" panose="020B0604020202020204" pitchFamily="34" charset="0"/>
            </a:rPr>
            <a:t>Supply- shift dominant</a:t>
          </a:r>
        </a:p>
      </cdr:txBody>
    </cdr:sp>
  </cdr:relSizeAnchor>
  <cdr:relSizeAnchor xmlns:cdr="http://schemas.openxmlformats.org/drawingml/2006/chartDrawing">
    <cdr:from>
      <cdr:x>0.03486</cdr:x>
      <cdr:y>0.25114</cdr:y>
    </cdr:from>
    <cdr:to>
      <cdr:x>0.05389</cdr:x>
      <cdr:y>0.43756</cdr:y>
    </cdr:to>
    <cdr:sp macro="" textlink="">
      <cdr:nvSpPr>
        <cdr:cNvPr id="9" name="Arrow: Up 8">
          <a:extLst xmlns:a="http://schemas.openxmlformats.org/drawingml/2006/main">
            <a:ext uri="{FF2B5EF4-FFF2-40B4-BE49-F238E27FC236}">
              <a16:creationId xmlns:a16="http://schemas.microsoft.com/office/drawing/2014/main" id="{33AF19BE-CAF8-468B-A398-DBE23E3CD645}"/>
            </a:ext>
          </a:extLst>
        </cdr:cNvPr>
        <cdr:cNvSpPr/>
      </cdr:nvSpPr>
      <cdr:spPr>
        <a:xfrm xmlns:a="http://schemas.openxmlformats.org/drawingml/2006/main">
          <a:off x="302158" y="1581192"/>
          <a:ext cx="164947" cy="1173705"/>
        </a:xfrm>
        <a:prstGeom xmlns:a="http://schemas.openxmlformats.org/drawingml/2006/main" prst="up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0.75575</cdr:x>
      <cdr:y>0.10426</cdr:y>
    </cdr:from>
    <cdr:to>
      <cdr:x>0.98786</cdr:x>
      <cdr:y>0.13536</cdr:y>
    </cdr:to>
    <cdr:sp macro="" textlink="">
      <cdr:nvSpPr>
        <cdr:cNvPr id="10" name="TextBox 4">
          <a:extLst xmlns:a="http://schemas.openxmlformats.org/drawingml/2006/main">
            <a:ext uri="{FF2B5EF4-FFF2-40B4-BE49-F238E27FC236}">
              <a16:creationId xmlns:a16="http://schemas.microsoft.com/office/drawing/2014/main" id="{A6B8CA5D-EC4F-61FB-72B6-0B7D929E4108}"/>
            </a:ext>
          </a:extLst>
        </cdr:cNvPr>
        <cdr:cNvSpPr txBox="1"/>
      </cdr:nvSpPr>
      <cdr:spPr>
        <a:xfrm xmlns:a="http://schemas.openxmlformats.org/drawingml/2006/main">
          <a:off x="7169711" y="583929"/>
          <a:ext cx="2202004" cy="174182"/>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200">
              <a:solidFill>
                <a:schemeClr val="tx1">
                  <a:lumMod val="75000"/>
                </a:schemeClr>
              </a:solidFill>
              <a:latin typeface="Arial" panose="020B0604020202020204" pitchFamily="34" charset="0"/>
              <a:cs typeface="Arial" panose="020B0604020202020204" pitchFamily="34" charset="0"/>
            </a:rPr>
            <a:t>U.S. supply bottleneck index</a:t>
          </a:r>
        </a:p>
      </cdr:txBody>
    </cdr:sp>
  </cdr:relSizeAnchor>
  <cdr:relSizeAnchor xmlns:cdr="http://schemas.openxmlformats.org/drawingml/2006/chartDrawing">
    <cdr:from>
      <cdr:x>0.15083</cdr:x>
      <cdr:y>0.42078</cdr:y>
    </cdr:from>
    <cdr:to>
      <cdr:x>0.18521</cdr:x>
      <cdr:y>0.42078</cdr:y>
    </cdr:to>
    <cdr:cxnSp macro="">
      <cdr:nvCxnSpPr>
        <cdr:cNvPr id="13" name="Straight Connector 12">
          <a:extLst xmlns:a="http://schemas.openxmlformats.org/drawingml/2006/main">
            <a:ext uri="{FF2B5EF4-FFF2-40B4-BE49-F238E27FC236}">
              <a16:creationId xmlns:a16="http://schemas.microsoft.com/office/drawing/2014/main" id="{8905AF1E-CB14-D84C-1213-2BA883E3CC0C}"/>
            </a:ext>
          </a:extLst>
        </cdr:cNvPr>
        <cdr:cNvCxnSpPr/>
      </cdr:nvCxnSpPr>
      <cdr:spPr>
        <a:xfrm xmlns:a="http://schemas.openxmlformats.org/drawingml/2006/main">
          <a:off x="1432308" y="2360682"/>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0.31135</cdr:x>
      <cdr:y>0.31218</cdr:y>
    </cdr:from>
    <cdr:to>
      <cdr:x>0.34573</cdr:x>
      <cdr:y>0.31218</cdr:y>
    </cdr:to>
    <cdr:cxnSp macro="">
      <cdr:nvCxnSpPr>
        <cdr:cNvPr id="14" name="Straight Connector 13">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2956683" y="1751406"/>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0.47644</cdr:x>
      <cdr:y>0.23234</cdr:y>
    </cdr:from>
    <cdr:to>
      <cdr:x>0.51082</cdr:x>
      <cdr:y>0.23234</cdr:y>
    </cdr:to>
    <cdr:cxnSp macro="">
      <cdr:nvCxnSpPr>
        <cdr:cNvPr id="15" name="Straight Connector 14">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4524439" y="1303485"/>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0.6375</cdr:x>
      <cdr:y>0.23303</cdr:y>
    </cdr:from>
    <cdr:to>
      <cdr:x>0.67188</cdr:x>
      <cdr:y>0.23303</cdr:y>
    </cdr:to>
    <cdr:cxnSp macro="">
      <cdr:nvCxnSpPr>
        <cdr:cNvPr id="16" name="Straight Connector 15">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6053971" y="1307332"/>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0.80056</cdr:x>
      <cdr:y>0.36089</cdr:y>
    </cdr:from>
    <cdr:to>
      <cdr:x>0.83494</cdr:x>
      <cdr:y>0.36089</cdr:y>
    </cdr:to>
    <cdr:cxnSp macro="">
      <cdr:nvCxnSpPr>
        <cdr:cNvPr id="17" name="Straight Connector 16">
          <a:extLst xmlns:a="http://schemas.openxmlformats.org/drawingml/2006/main">
            <a:ext uri="{FF2B5EF4-FFF2-40B4-BE49-F238E27FC236}">
              <a16:creationId xmlns:a16="http://schemas.microsoft.com/office/drawing/2014/main" id="{3769A85F-223C-D519-61DB-E778869AC050}"/>
            </a:ext>
          </a:extLst>
        </cdr:cNvPr>
        <cdr:cNvCxnSpPr/>
      </cdr:nvCxnSpPr>
      <cdr:spPr>
        <a:xfrm xmlns:a="http://schemas.openxmlformats.org/drawingml/2006/main">
          <a:off x="7602458" y="2024680"/>
          <a:ext cx="32648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0.257</cdr:x>
      <cdr:y>0.7116</cdr:y>
    </cdr:from>
    <cdr:to>
      <cdr:x>0.26908</cdr:x>
      <cdr:y>0.7116</cdr:y>
    </cdr:to>
    <cdr:cxnSp macro="">
      <cdr:nvCxnSpPr>
        <cdr:cNvPr id="18" name="Straight Connector 17">
          <a:extLst xmlns:a="http://schemas.openxmlformats.org/drawingml/2006/main">
            <a:ext uri="{FF2B5EF4-FFF2-40B4-BE49-F238E27FC236}">
              <a16:creationId xmlns:a16="http://schemas.microsoft.com/office/drawing/2014/main" id="{33DB3F30-7899-B9F2-ECAC-265B822FBDC1}"/>
            </a:ext>
          </a:extLst>
        </cdr:cNvPr>
        <cdr:cNvCxnSpPr/>
      </cdr:nvCxnSpPr>
      <cdr:spPr>
        <a:xfrm xmlns:a="http://schemas.openxmlformats.org/drawingml/2006/main">
          <a:off x="2440581" y="3992230"/>
          <a:ext cx="114717" cy="0"/>
        </a:xfrm>
        <a:prstGeom xmlns:a="http://schemas.openxmlformats.org/drawingml/2006/main" prst="line">
          <a:avLst/>
        </a:prstGeom>
        <a:ln xmlns:a="http://schemas.openxmlformats.org/drawingml/2006/main" w="50800">
          <a:solidFill>
            <a:schemeClr val="bg1">
              <a:lumMod val="50000"/>
            </a:schemeClr>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0.32416</cdr:x>
      <cdr:y>0.24628</cdr:y>
    </cdr:from>
    <cdr:to>
      <cdr:x>0.65226</cdr:x>
      <cdr:y>0.31394</cdr:y>
    </cdr:to>
    <cdr:cxnSp macro="">
      <cdr:nvCxnSpPr>
        <cdr:cNvPr id="19" name="Straight Arrow Connector 18">
          <a:extLst xmlns:a="http://schemas.openxmlformats.org/drawingml/2006/main">
            <a:ext uri="{FF2B5EF4-FFF2-40B4-BE49-F238E27FC236}">
              <a16:creationId xmlns:a16="http://schemas.microsoft.com/office/drawing/2014/main" id="{1070A73D-D051-F767-5B01-9F3F5FB7588D}"/>
            </a:ext>
          </a:extLst>
        </cdr:cNvPr>
        <cdr:cNvCxnSpPr/>
      </cdr:nvCxnSpPr>
      <cdr:spPr>
        <a:xfrm xmlns:a="http://schemas.openxmlformats.org/drawingml/2006/main" flipV="1">
          <a:off x="2806473" y="1547812"/>
          <a:ext cx="2840491" cy="425224"/>
        </a:xfrm>
        <a:prstGeom xmlns:a="http://schemas.openxmlformats.org/drawingml/2006/main" prst="straightConnector1">
          <a:avLst/>
        </a:prstGeom>
        <a:ln xmlns:a="http://schemas.openxmlformats.org/drawingml/2006/main" w="38100">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0.6542</cdr:x>
      <cdr:y>0.24489</cdr:y>
    </cdr:from>
    <cdr:to>
      <cdr:x>0.81434</cdr:x>
      <cdr:y>0.3613</cdr:y>
    </cdr:to>
    <cdr:cxnSp macro="">
      <cdr:nvCxnSpPr>
        <cdr:cNvPr id="23" name="Straight Arrow Connector 22">
          <a:extLst xmlns:a="http://schemas.openxmlformats.org/drawingml/2006/main">
            <a:ext uri="{FF2B5EF4-FFF2-40B4-BE49-F238E27FC236}">
              <a16:creationId xmlns:a16="http://schemas.microsoft.com/office/drawing/2014/main" id="{4BE7DFB4-9E6E-8BF0-19DB-8480E55EC65F}"/>
            </a:ext>
          </a:extLst>
        </cdr:cNvPr>
        <cdr:cNvCxnSpPr/>
      </cdr:nvCxnSpPr>
      <cdr:spPr>
        <a:xfrm xmlns:a="http://schemas.openxmlformats.org/drawingml/2006/main">
          <a:off x="5663746" y="1539081"/>
          <a:ext cx="1386455" cy="731611"/>
        </a:xfrm>
        <a:prstGeom xmlns:a="http://schemas.openxmlformats.org/drawingml/2006/main" prst="straightConnector1">
          <a:avLst/>
        </a:prstGeom>
        <a:ln xmlns:a="http://schemas.openxmlformats.org/drawingml/2006/main" w="38100">
          <a:solidFill>
            <a:schemeClr val="bg1">
              <a:lumMod val="50000"/>
            </a:schemeClr>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0.32466</cdr:x>
      <cdr:y>0.26522</cdr:y>
    </cdr:from>
    <cdr:to>
      <cdr:x>0.8218</cdr:x>
      <cdr:y>0.57375</cdr:y>
    </cdr:to>
    <cdr:cxnSp macro="">
      <cdr:nvCxnSpPr>
        <cdr:cNvPr id="26" name="Straight Arrow Connector 25">
          <a:extLst xmlns:a="http://schemas.openxmlformats.org/drawingml/2006/main">
            <a:ext uri="{FF2B5EF4-FFF2-40B4-BE49-F238E27FC236}">
              <a16:creationId xmlns:a16="http://schemas.microsoft.com/office/drawing/2014/main" id="{8FDAA6EE-15E3-5BE0-AA4F-177949027DB7}"/>
            </a:ext>
          </a:extLst>
        </cdr:cNvPr>
        <cdr:cNvCxnSpPr/>
      </cdr:nvCxnSpPr>
      <cdr:spPr>
        <a:xfrm xmlns:a="http://schemas.openxmlformats.org/drawingml/2006/main">
          <a:off x="2812131" y="1666882"/>
          <a:ext cx="4306106" cy="1939011"/>
        </a:xfrm>
        <a:prstGeom xmlns:a="http://schemas.openxmlformats.org/drawingml/2006/main" prst="straightConnector1">
          <a:avLst/>
        </a:prstGeom>
        <a:ln xmlns:a="http://schemas.openxmlformats.org/drawingml/2006/main" w="38100">
          <a:solidFill>
            <a:schemeClr val="tx1"/>
          </a:solidFill>
          <a:prstDash val="sysDash"/>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0.4826</cdr:x>
      <cdr:y>0.71105</cdr:y>
    </cdr:from>
    <cdr:to>
      <cdr:x>0.52602</cdr:x>
      <cdr:y>0.71202</cdr:y>
    </cdr:to>
    <cdr:cxnSp macro="">
      <cdr:nvCxnSpPr>
        <cdr:cNvPr id="32" name="Straight Arrow Connector 31">
          <a:extLst xmlns:a="http://schemas.openxmlformats.org/drawingml/2006/main">
            <a:ext uri="{FF2B5EF4-FFF2-40B4-BE49-F238E27FC236}">
              <a16:creationId xmlns:a16="http://schemas.microsoft.com/office/drawing/2014/main" id="{48F30B8D-253F-6D19-E8BD-747B5A591842}"/>
            </a:ext>
          </a:extLst>
        </cdr:cNvPr>
        <cdr:cNvCxnSpPr/>
      </cdr:nvCxnSpPr>
      <cdr:spPr>
        <a:xfrm xmlns:a="http://schemas.openxmlformats.org/drawingml/2006/main" flipV="1">
          <a:off x="4578350" y="3982376"/>
          <a:ext cx="411957" cy="5424"/>
        </a:xfrm>
        <a:prstGeom xmlns:a="http://schemas.openxmlformats.org/drawingml/2006/main" prst="straightConnector1">
          <a:avLst/>
        </a:prstGeom>
        <a:ln xmlns:a="http://schemas.openxmlformats.org/drawingml/2006/main" w="12700">
          <a:solidFill>
            <a:schemeClr val="tx1">
              <a:lumMod val="75000"/>
              <a:lumOff val="2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xdr:wsDr xmlns:xdr="http://schemas.openxmlformats.org/drawingml/2006/spreadsheetDrawing" xmlns:a="http://schemas.openxmlformats.org/drawingml/2006/main">
  <xdr:twoCellAnchor>
    <xdr:from>
      <xdr:col>39</xdr:col>
      <xdr:colOff>397668</xdr:colOff>
      <xdr:row>17</xdr:row>
      <xdr:rowOff>109537</xdr:rowOff>
    </xdr:from>
    <xdr:to>
      <xdr:col>46</xdr:col>
      <xdr:colOff>435768</xdr:colOff>
      <xdr:row>32</xdr:row>
      <xdr:rowOff>138112</xdr:rowOff>
    </xdr:to>
    <xdr:graphicFrame macro="">
      <xdr:nvGraphicFramePr>
        <xdr:cNvPr id="2" name="Chart 1">
          <a:extLst>
            <a:ext uri="{FF2B5EF4-FFF2-40B4-BE49-F238E27FC236}">
              <a16:creationId xmlns:a16="http://schemas.microsoft.com/office/drawing/2014/main" id="{C9F15A79-2793-4EA0-A5DB-E2024034D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357187</xdr:colOff>
      <xdr:row>33</xdr:row>
      <xdr:rowOff>42862</xdr:rowOff>
    </xdr:from>
    <xdr:to>
      <xdr:col>46</xdr:col>
      <xdr:colOff>395287</xdr:colOff>
      <xdr:row>48</xdr:row>
      <xdr:rowOff>71437</xdr:rowOff>
    </xdr:to>
    <xdr:graphicFrame macro="">
      <xdr:nvGraphicFramePr>
        <xdr:cNvPr id="3" name="Chart 2">
          <a:extLst>
            <a:ext uri="{FF2B5EF4-FFF2-40B4-BE49-F238E27FC236}">
              <a16:creationId xmlns:a16="http://schemas.microsoft.com/office/drawing/2014/main" id="{2204A01E-C652-4A69-9ADC-CDCD96D491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39</xdr:col>
      <xdr:colOff>371475</xdr:colOff>
      <xdr:row>48</xdr:row>
      <xdr:rowOff>171450</xdr:rowOff>
    </xdr:from>
    <xdr:to>
      <xdr:col>46</xdr:col>
      <xdr:colOff>409575</xdr:colOff>
      <xdr:row>64</xdr:row>
      <xdr:rowOff>9525</xdr:rowOff>
    </xdr:to>
    <xdr:graphicFrame macro="">
      <xdr:nvGraphicFramePr>
        <xdr:cNvPr id="4" name="Chart 3">
          <a:extLst>
            <a:ext uri="{FF2B5EF4-FFF2-40B4-BE49-F238E27FC236}">
              <a16:creationId xmlns:a16="http://schemas.microsoft.com/office/drawing/2014/main" id="{5D655741-3227-4AA6-8C83-DAE0F20C31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0.00435</cdr:x>
      <cdr:y>0.10397</cdr:y>
    </cdr:from>
    <cdr:to>
      <cdr:x>0.28385</cdr:x>
      <cdr:y>0.13628</cdr:y>
    </cdr:to>
    <cdr:sp macro="" textlink="">
      <cdr:nvSpPr>
        <cdr:cNvPr id="2" name="TextBox 4"/>
        <cdr:cNvSpPr txBox="1"/>
      </cdr:nvSpPr>
      <cdr:spPr>
        <a:xfrm xmlns:a="http://schemas.openxmlformats.org/drawingml/2006/main">
          <a:off x="43992" y="594208"/>
          <a:ext cx="2827296" cy="184651"/>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12-month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0.50231</cdr:x>
      <cdr:y>0</cdr:y>
    </cdr:from>
    <cdr:to>
      <cdr:x>1</cdr:x>
      <cdr:y>1</cdr:y>
    </cdr:to>
    <cdr:graphicFrame macro="">
      <cdr:nvGraphicFramePr>
        <cdr:cNvPr id="6" name="Chart 1">
          <a:extLst xmlns:a="http://schemas.openxmlformats.org/drawingml/2006/main">
            <a:ext uri="{FF2B5EF4-FFF2-40B4-BE49-F238E27FC236}">
              <a16:creationId xmlns:a16="http://schemas.microsoft.com/office/drawing/2014/main" id="{88BE226F-6C54-B120-9746-C5B09FBBFA90}"/>
            </a:ext>
          </a:extLst>
        </cdr:cNvPr>
        <cdr:cNvGraphicFramePr/>
      </cdr:nvGraphicFramePr>
      <cdr:xfrm>
        <a:off xmlns:a="http://schemas.openxmlformats.org/drawingml/2006/main" x="0" y="0"/>
        <a:ext xmlns:a="http://schemas.openxmlformats.org/drawingml/2006/main" cx="0" cy="0"/>
      </cdr: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cdr:graphicFrame>
  </cdr:relSizeAnchor>
  <cdr:relSizeAnchor xmlns:cdr="http://schemas.openxmlformats.org/drawingml/2006/chartDrawing">
    <cdr:from>
      <cdr:x>0.00544</cdr:x>
      <cdr:y>0.80516</cdr:y>
    </cdr:from>
    <cdr:to>
      <cdr:x>1</cdr:x>
      <cdr:y>1</cdr:y>
    </cdr:to>
    <cdr:sp macro="" textlink="">
      <cdr:nvSpPr>
        <cdr:cNvPr id="3" name="TextBox 5"/>
        <cdr:cNvSpPr txBox="1"/>
      </cdr:nvSpPr>
      <cdr:spPr>
        <a:xfrm xmlns:a="http://schemas.openxmlformats.org/drawingml/2006/main">
          <a:off x="47101" y="5057775"/>
          <a:ext cx="8611124" cy="122396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Last observation is from January 2024. PCE is the Personal Consumption Expenditures deflator while CPI is the Consumer Price Index. Core measures exclude food and energy prices which are partly determined in global commodity markets. The advanced economy series is a U.S. trade-weighted aggregate of 18 advanced economies. The world series is a U.S. trade-weighted aggregate of 38 advanced and emerging economies. Data are reported monthly and are constructed as the growth rate relative to the same month of the previous year. Shaded bars indicate global recessions.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U.S. Bureau of Economic Analysis;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0.00749</cdr:x>
      <cdr:y>0.00485</cdr:y>
    </cdr:from>
    <cdr:to>
      <cdr:x>0.99073</cdr:x>
      <cdr:y>0.14701</cdr:y>
    </cdr:to>
    <cdr:sp macro="" textlink="">
      <cdr:nvSpPr>
        <cdr:cNvPr id="4" name="TextBox 1"/>
        <cdr:cNvSpPr txBox="1"/>
      </cdr:nvSpPr>
      <cdr:spPr>
        <a:xfrm xmlns:a="http://schemas.openxmlformats.org/drawingml/2006/main">
          <a:off x="66675" y="28576"/>
          <a:ext cx="8756643" cy="83819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1</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U.S. inflation measures slowdown mirrors global trends</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drawings/drawing3.xml><?xml version="1.0" encoding="utf-8"?>
<c:userShapes xmlns:c="http://schemas.openxmlformats.org/drawingml/2006/chart">
  <cdr:relSizeAnchor xmlns:cdr="http://schemas.openxmlformats.org/drawingml/2006/chartDrawing">
    <cdr:from>
      <cdr:x>0.00435</cdr:x>
      <cdr:y>0.10397</cdr:y>
    </cdr:from>
    <cdr:to>
      <cdr:x>0.51009</cdr:x>
      <cdr:y>0.13725</cdr:y>
    </cdr:to>
    <cdr:sp macro="" textlink="">
      <cdr:nvSpPr>
        <cdr:cNvPr id="2" name="TextBox 4"/>
        <cdr:cNvSpPr txBox="1"/>
      </cdr:nvSpPr>
      <cdr:spPr>
        <a:xfrm xmlns:a="http://schemas.openxmlformats.org/drawingml/2006/main">
          <a:off x="17870" y="653013"/>
          <a:ext cx="2077630" cy="20900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12-month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userShapes>
</file>

<file path=xl/drawings/drawing4.xml><?xml version="1.0" encoding="utf-8"?>
<xdr:wsDr xmlns:xdr="http://schemas.openxmlformats.org/drawingml/2006/spreadsheetDrawing" xmlns:a="http://schemas.openxmlformats.org/drawingml/2006/main">
  <xdr:absoluteAnchor>
    <xdr:pos x="0" y="0"/>
    <xdr:ext cx="9486900" cy="5600700"/>
    <xdr:graphicFrame macro="">
      <xdr:nvGraphicFramePr>
        <xdr:cNvPr id="2" name="Chart 1">
          <a:extLst>
            <a:ext uri="{FF2B5EF4-FFF2-40B4-BE49-F238E27FC236}">
              <a16:creationId xmlns:a16="http://schemas.microsoft.com/office/drawing/2014/main" id="{71953476-5249-A8ED-5485-6578158534A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0.01205</cdr:x>
      <cdr:y>0.00485</cdr:y>
    </cdr:from>
    <cdr:to>
      <cdr:x>0.99073</cdr:x>
      <cdr:y>0.14701</cdr:y>
    </cdr:to>
    <cdr:sp macro="" textlink="">
      <cdr:nvSpPr>
        <cdr:cNvPr id="4" name="TextBox 1"/>
        <cdr:cNvSpPr txBox="1"/>
      </cdr:nvSpPr>
      <cdr:spPr>
        <a:xfrm xmlns:a="http://schemas.openxmlformats.org/drawingml/2006/main">
          <a:off x="114300" y="27163"/>
          <a:ext cx="9284656" cy="79619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1</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U.S. inflation measures slow, mirroring global trends</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0.01104</cdr:x>
      <cdr:y>0.1017</cdr:y>
    </cdr:from>
    <cdr:to>
      <cdr:x>0.29054</cdr:x>
      <cdr:y>0.13401</cdr:y>
    </cdr:to>
    <cdr:sp macro="" textlink="">
      <cdr:nvSpPr>
        <cdr:cNvPr id="2" name="TextBox 4"/>
        <cdr:cNvSpPr txBox="1"/>
      </cdr:nvSpPr>
      <cdr:spPr>
        <a:xfrm xmlns:a="http://schemas.openxmlformats.org/drawingml/2006/main">
          <a:off x="104768" y="569605"/>
          <a:ext cx="2651589" cy="18095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12-month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0.00544</cdr:x>
      <cdr:y>0.85941</cdr:y>
    </cdr:from>
    <cdr:to>
      <cdr:x>1</cdr:x>
      <cdr:y>1</cdr:y>
    </cdr:to>
    <cdr:sp macro="" textlink="">
      <cdr:nvSpPr>
        <cdr:cNvPr id="3" name="TextBox 5"/>
        <cdr:cNvSpPr txBox="1"/>
      </cdr:nvSpPr>
      <cdr:spPr>
        <a:xfrm xmlns:a="http://schemas.openxmlformats.org/drawingml/2006/main">
          <a:off x="51609" y="4813300"/>
          <a:ext cx="9435291" cy="78740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l" defTabSz="914400" eaLnBrk="1" fontAlgn="auto" latinLnBrk="0" hangingPunct="1">
            <a:lnSpc>
              <a:spcPts val="1300"/>
            </a:lnSpc>
            <a:spcBef>
              <a:spcPts val="0"/>
            </a:spcBef>
            <a:spcAft>
              <a:spcPts val="0"/>
            </a:spcAft>
            <a:buClrTx/>
            <a:buSzTx/>
            <a:buFontTx/>
            <a:buNone/>
            <a:tabLst/>
            <a:defRPr/>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Last observation is January 2024. The advanced economy series is a U.S. trade-weighted aggregate of 18 advanced economies. The world series is a U.S. trade-weighted aggregate of 38 economies. Data are reported monthly and are constructed as the growth rate with respect to the same month of the prior year. PCE is personal consumption expenditures; CPI is Consumer Price Index. </a:t>
          </a:r>
          <a:r>
            <a:rPr lang="en-US" sz="1100" b="0" i="0" baseline="0">
              <a:solidFill>
                <a:schemeClr val="dk1"/>
              </a:solidFill>
              <a:effectLst/>
              <a:latin typeface="Arial" panose="020B0604020202020204" pitchFamily="34" charset="0"/>
              <a:ea typeface="+mn-ea"/>
              <a:cs typeface="Arial" panose="020B0604020202020204" pitchFamily="34" charset="0"/>
            </a:rPr>
            <a:t>Shaded bars indicate global recessions. </a:t>
          </a:r>
          <a:endParaRPr lang="en-US" sz="1100" b="0" i="0" baseline="0">
            <a:solidFill>
              <a:schemeClr val="tx1">
                <a:lumMod val="75000"/>
              </a:schemeClr>
            </a:solidFill>
            <a:effectLst/>
            <a:latin typeface="Arial" panose="020B0604020202020204" pitchFamily="34" charset="0"/>
            <a:ea typeface="+mn-ea"/>
            <a:cs typeface="Arial" panose="020B0604020202020204" pitchFamily="34" charset="0"/>
          </a:endParaRP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Bureau of Economic Analysis;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drawings/drawing6.xml><?xml version="1.0" encoding="utf-8"?>
<xdr:wsDr xmlns:xdr="http://schemas.openxmlformats.org/drawingml/2006/spreadsheetDrawing" xmlns:a="http://schemas.openxmlformats.org/drawingml/2006/main">
  <xdr:absoluteAnchor>
    <xdr:pos x="0" y="0"/>
    <xdr:ext cx="9496425" cy="5610225"/>
    <xdr:graphicFrame macro="">
      <xdr:nvGraphicFramePr>
        <xdr:cNvPr id="2" name="Chart 1">
          <a:extLst>
            <a:ext uri="{FF2B5EF4-FFF2-40B4-BE49-F238E27FC236}">
              <a16:creationId xmlns:a16="http://schemas.microsoft.com/office/drawing/2014/main" id="{3A783960-F472-5285-076B-AB1EB47F462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0.01539</cdr:x>
      <cdr:y>0.00485</cdr:y>
    </cdr:from>
    <cdr:to>
      <cdr:x>0.99073</cdr:x>
      <cdr:y>0.14701</cdr:y>
    </cdr:to>
    <cdr:sp macro="" textlink="">
      <cdr:nvSpPr>
        <cdr:cNvPr id="4" name="TextBox 1"/>
        <cdr:cNvSpPr txBox="1"/>
      </cdr:nvSpPr>
      <cdr:spPr>
        <a:xfrm xmlns:a="http://schemas.openxmlformats.org/drawingml/2006/main">
          <a:off x="146050" y="27163"/>
          <a:ext cx="9252906" cy="796196"/>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2</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Real GDP growth rebounds strongly in the U.S., weakens globally</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0.01707</cdr:x>
      <cdr:y>0.10057</cdr:y>
    </cdr:from>
    <cdr:to>
      <cdr:x>0.29657</cdr:x>
      <cdr:y>0.13288</cdr:y>
    </cdr:to>
    <cdr:sp macro="" textlink="">
      <cdr:nvSpPr>
        <cdr:cNvPr id="2" name="TextBox 4"/>
        <cdr:cNvSpPr txBox="1"/>
      </cdr:nvSpPr>
      <cdr:spPr>
        <a:xfrm xmlns:a="http://schemas.openxmlformats.org/drawingml/2006/main">
          <a:off x="161918" y="563255"/>
          <a:ext cx="2651589" cy="180958"/>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r>
            <a:rPr lang="en-US" sz="1200">
              <a:solidFill>
                <a:schemeClr val="tx1">
                  <a:lumMod val="75000"/>
                </a:schemeClr>
              </a:solidFill>
              <a:latin typeface="Arial" panose="020B0604020202020204" pitchFamily="34" charset="0"/>
              <a:cs typeface="Arial" panose="020B0604020202020204" pitchFamily="34" charset="0"/>
            </a:rPr>
            <a:t>Percent</a:t>
          </a:r>
          <a:r>
            <a:rPr lang="en-US" sz="1200" baseline="0">
              <a:solidFill>
                <a:schemeClr val="tx1">
                  <a:lumMod val="75000"/>
                </a:schemeClr>
              </a:solidFill>
              <a:latin typeface="Arial" panose="020B0604020202020204" pitchFamily="34" charset="0"/>
              <a:cs typeface="Arial" panose="020B0604020202020204" pitchFamily="34" charset="0"/>
            </a:rPr>
            <a:t>, four-quarter change</a:t>
          </a:r>
        </a:p>
        <a:p xmlns:a="http://schemas.openxmlformats.org/drawingml/2006/main">
          <a:pPr algn="l"/>
          <a:endParaRPr lang="en-US" sz="1200">
            <a:solidFill>
              <a:schemeClr val="tx1">
                <a:lumMod val="75000"/>
              </a:schemeClr>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0.00544</cdr:x>
      <cdr:y>0.86473</cdr:y>
    </cdr:from>
    <cdr:to>
      <cdr:x>0.99655</cdr:x>
      <cdr:y>1</cdr:y>
    </cdr:to>
    <cdr:sp macro="" textlink="">
      <cdr:nvSpPr>
        <cdr:cNvPr id="3" name="TextBox 5"/>
        <cdr:cNvSpPr txBox="1"/>
      </cdr:nvSpPr>
      <cdr:spPr>
        <a:xfrm xmlns:a="http://schemas.openxmlformats.org/drawingml/2006/main">
          <a:off x="47066" y="5429250"/>
          <a:ext cx="8574960" cy="849313"/>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NOTE:</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The last observation is fourth quarter 2023. The advanced economy series is a U.S. trade-weighted aggregate of 18 advanced economies. The world series is a U.S. trade-weighted aggregate of 38 advanced and emerging economies. Data are reported quarterly and are constructed as the growth rate with respect to the same quarter of the previous year. Shaded bars indicate global recessions. </a:t>
          </a:r>
        </a:p>
        <a:p xmlns:a="http://schemas.openxmlformats.org/drawingml/2006/main">
          <a:pPr algn="l">
            <a:lnSpc>
              <a:spcPts val="1300"/>
            </a:lnSpc>
          </a:pPr>
          <a:r>
            <a:rPr lang="en-US" sz="1100" b="0" i="0">
              <a:solidFill>
                <a:schemeClr val="tx1">
                  <a:lumMod val="75000"/>
                </a:schemeClr>
              </a:solidFill>
              <a:effectLst/>
              <a:latin typeface="Arial" panose="020B0604020202020204" pitchFamily="34" charset="0"/>
              <a:ea typeface="+mn-ea"/>
              <a:cs typeface="Arial" panose="020B0604020202020204" pitchFamily="34" charset="0"/>
            </a:rPr>
            <a:t>SOURCES:</a:t>
          </a:r>
          <a:r>
            <a:rPr lang="en-US" sz="1100" b="0" i="0" baseline="0">
              <a:solidFill>
                <a:schemeClr val="tx1">
                  <a:lumMod val="75000"/>
                </a:schemeClr>
              </a:solidFill>
              <a:effectLst/>
              <a:latin typeface="Arial" panose="020B0604020202020204" pitchFamily="34" charset="0"/>
              <a:ea typeface="+mn-ea"/>
              <a:cs typeface="Arial" panose="020B0604020202020204" pitchFamily="34" charset="0"/>
            </a:rPr>
            <a:t> Database of Global Economic Indicators; authors' calculations.</a:t>
          </a:r>
          <a:endParaRPr lang="en-US" sz="1100" b="0" i="0">
            <a:solidFill>
              <a:schemeClr val="tx1">
                <a:lumMod val="75000"/>
              </a:schemeClr>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486900" cy="5600700"/>
    <xdr:graphicFrame macro="">
      <xdr:nvGraphicFramePr>
        <xdr:cNvPr id="2" name="Chart 1">
          <a:extLst>
            <a:ext uri="{FF2B5EF4-FFF2-40B4-BE49-F238E27FC236}">
              <a16:creationId xmlns:a16="http://schemas.microsoft.com/office/drawing/2014/main" id="{D478B93D-EFCD-B845-2248-8BD0DE27627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0.00749</cdr:x>
      <cdr:y>0.00485</cdr:y>
    </cdr:from>
    <cdr:to>
      <cdr:x>0.99073</cdr:x>
      <cdr:y>0.14701</cdr:y>
    </cdr:to>
    <cdr:sp macro="" textlink="">
      <cdr:nvSpPr>
        <cdr:cNvPr id="4" name="TextBox 1"/>
        <cdr:cNvSpPr txBox="1"/>
      </cdr:nvSpPr>
      <cdr:spPr>
        <a:xfrm xmlns:a="http://schemas.openxmlformats.org/drawingml/2006/main">
          <a:off x="66675" y="28576"/>
          <a:ext cx="8756643" cy="838191"/>
        </a:xfrm>
        <a:prstGeom xmlns:a="http://schemas.openxmlformats.org/drawingml/2006/main" prst="rect">
          <a:avLst/>
        </a:prstGeom>
      </cdr:spPr>
      <cdr:txBody>
        <a:bodyPr xmlns:a="http://schemas.openxmlformats.org/drawingml/2006/main" wrap="square" lIns="0" tIns="0" rIns="0" bIns="0"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Chart 3</a:t>
          </a:r>
        </a:p>
        <a:p xmlns:a="http://schemas.openxmlformats.org/drawingml/2006/main">
          <a:pPr rtl="0">
            <a:lnSpc>
              <a:spcPts val="1800"/>
            </a:lnSpc>
          </a:pPr>
          <a:r>
            <a:rPr lang="en-US" sz="1400" b="1" i="0" baseline="0">
              <a:solidFill>
                <a:schemeClr val="bg2"/>
              </a:solidFill>
              <a:effectLst/>
              <a:latin typeface="Arial" panose="020B0604020202020204" pitchFamily="34" charset="0"/>
              <a:ea typeface="+mn-ea"/>
              <a:cs typeface="Arial" panose="020B0604020202020204" pitchFamily="34" charset="0"/>
            </a:rPr>
            <a:t>Aggregate supply (AS) and aggregate demand (AD) shifts and their impact on output, prices</a:t>
          </a:r>
          <a:endParaRPr lang="en-US" sz="1400">
            <a:solidFill>
              <a:schemeClr val="bg2"/>
            </a:solidFill>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0.00275</cdr:x>
      <cdr:y>0.15741</cdr:y>
    </cdr:from>
    <cdr:to>
      <cdr:x>0.4949</cdr:x>
      <cdr:y>0.94575</cdr:y>
    </cdr:to>
    <cdr:sp macro="" textlink="">
      <cdr:nvSpPr>
        <cdr:cNvPr id="6" name="Rectangle 5">
          <a:extLst xmlns:a="http://schemas.openxmlformats.org/drawingml/2006/main">
            <a:ext uri="{FF2B5EF4-FFF2-40B4-BE49-F238E27FC236}">
              <a16:creationId xmlns:a16="http://schemas.microsoft.com/office/drawing/2014/main" id="{EBD40C14-9FF7-9B5F-382F-2FCF14A09925}"/>
            </a:ext>
          </a:extLst>
        </cdr:cNvPr>
        <cdr:cNvSpPr/>
      </cdr:nvSpPr>
      <cdr:spPr>
        <a:xfrm xmlns:a="http://schemas.openxmlformats.org/drawingml/2006/main">
          <a:off x="23812" y="988339"/>
          <a:ext cx="4258020" cy="4949642"/>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0.05179</cdr:x>
      <cdr:y>0.21</cdr:y>
    </cdr:from>
    <cdr:to>
      <cdr:x>0.05212</cdr:x>
      <cdr:y>0.87949</cdr:y>
    </cdr:to>
    <cdr:cxnSp macro="">
      <cdr:nvCxnSpPr>
        <cdr:cNvPr id="10" name="Straight Arrow Connector 9">
          <a:extLst xmlns:a="http://schemas.openxmlformats.org/drawingml/2006/main">
            <a:ext uri="{FF2B5EF4-FFF2-40B4-BE49-F238E27FC236}">
              <a16:creationId xmlns:a16="http://schemas.microsoft.com/office/drawing/2014/main" id="{CF6127AA-0E91-5B96-2E19-0EA965FDC77B}"/>
            </a:ext>
          </a:extLst>
        </cdr:cNvPr>
        <cdr:cNvCxnSpPr/>
      </cdr:nvCxnSpPr>
      <cdr:spPr>
        <a:xfrm xmlns:a="http://schemas.openxmlformats.org/drawingml/2006/main" flipH="1" flipV="1">
          <a:off x="521790" y="1191962"/>
          <a:ext cx="3303" cy="3800022"/>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0.05273</cdr:x>
      <cdr:y>0.87667</cdr:y>
    </cdr:from>
    <cdr:to>
      <cdr:x>0.47458</cdr:x>
      <cdr:y>0.87833</cdr:y>
    </cdr:to>
    <cdr:cxnSp macro="">
      <cdr:nvCxnSpPr>
        <cdr:cNvPr id="16" name="Straight Arrow Connector 15">
          <a:extLst xmlns:a="http://schemas.openxmlformats.org/drawingml/2006/main">
            <a:ext uri="{FF2B5EF4-FFF2-40B4-BE49-F238E27FC236}">
              <a16:creationId xmlns:a16="http://schemas.microsoft.com/office/drawing/2014/main" id="{7AC26712-5146-B49B-26D0-80E82A239945}"/>
            </a:ext>
          </a:extLst>
        </cdr:cNvPr>
        <cdr:cNvCxnSpPr/>
      </cdr:nvCxnSpPr>
      <cdr:spPr>
        <a:xfrm xmlns:a="http://schemas.openxmlformats.org/drawingml/2006/main" flipV="1">
          <a:off x="533400" y="5010151"/>
          <a:ext cx="4267200" cy="9525"/>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0.0235</cdr:x>
      <cdr:y>0.20075</cdr:y>
    </cdr:from>
    <cdr:to>
      <cdr:x>0.04297</cdr:x>
      <cdr:y>0.33382</cdr:y>
    </cdr:to>
    <cdr:sp macro="" textlink="">
      <cdr:nvSpPr>
        <cdr:cNvPr id="18" name="TextBox 17">
          <a:extLst xmlns:a="http://schemas.openxmlformats.org/drawingml/2006/main">
            <a:ext uri="{FF2B5EF4-FFF2-40B4-BE49-F238E27FC236}">
              <a16:creationId xmlns:a16="http://schemas.microsoft.com/office/drawing/2014/main" id="{CF5F0787-3330-5776-78EC-C28171AEEB73}"/>
            </a:ext>
          </a:extLst>
        </cdr:cNvPr>
        <cdr:cNvSpPr txBox="1"/>
      </cdr:nvSpPr>
      <cdr:spPr>
        <a:xfrm xmlns:a="http://schemas.openxmlformats.org/drawingml/2006/main" rot="16200000">
          <a:off x="-6395" y="1361634"/>
          <a:ext cx="730184" cy="21010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Output</a:t>
          </a:r>
        </a:p>
      </cdr:txBody>
    </cdr:sp>
  </cdr:relSizeAnchor>
  <cdr:relSizeAnchor xmlns:cdr="http://schemas.openxmlformats.org/drawingml/2006/chartDrawing">
    <cdr:from>
      <cdr:x>0.42262</cdr:x>
      <cdr:y>0.87647</cdr:y>
    </cdr:from>
    <cdr:to>
      <cdr:x>0.48903</cdr:x>
      <cdr:y>0.91784</cdr:y>
    </cdr:to>
    <cdr:sp macro="" textlink="">
      <cdr:nvSpPr>
        <cdr:cNvPr id="19" name="TextBox 18">
          <a:extLst xmlns:a="http://schemas.openxmlformats.org/drawingml/2006/main">
            <a:ext uri="{FF2B5EF4-FFF2-40B4-BE49-F238E27FC236}">
              <a16:creationId xmlns:a16="http://schemas.microsoft.com/office/drawing/2014/main" id="{D71F1F6D-131F-A7CC-8192-CC524DA5FB76}"/>
            </a:ext>
          </a:extLst>
        </cdr:cNvPr>
        <cdr:cNvSpPr txBox="1"/>
      </cdr:nvSpPr>
      <cdr:spPr>
        <a:xfrm xmlns:a="http://schemas.openxmlformats.org/drawingml/2006/main">
          <a:off x="4561482" y="4809536"/>
          <a:ext cx="716820" cy="2270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Price</a:t>
          </a:r>
        </a:p>
      </cdr:txBody>
    </cdr:sp>
  </cdr:relSizeAnchor>
  <cdr:relSizeAnchor xmlns:cdr="http://schemas.openxmlformats.org/drawingml/2006/chartDrawing">
    <cdr:from>
      <cdr:x>0.06601</cdr:x>
      <cdr:y>0.2433</cdr:y>
    </cdr:from>
    <cdr:to>
      <cdr:x>0.44827</cdr:x>
      <cdr:y>0.84288</cdr:y>
    </cdr:to>
    <cdr:cxnSp macro="">
      <cdr:nvCxnSpPr>
        <cdr:cNvPr id="21" name="Straight Connector 20">
          <a:extLst xmlns:a="http://schemas.openxmlformats.org/drawingml/2006/main">
            <a:ext uri="{FF2B5EF4-FFF2-40B4-BE49-F238E27FC236}">
              <a16:creationId xmlns:a16="http://schemas.microsoft.com/office/drawing/2014/main" id="{430C21A2-493B-EEA6-BF92-D9E41C46BC87}"/>
            </a:ext>
          </a:extLst>
        </cdr:cNvPr>
        <cdr:cNvCxnSpPr/>
      </cdr:nvCxnSpPr>
      <cdr:spPr>
        <a:xfrm xmlns:a="http://schemas.openxmlformats.org/drawingml/2006/main" flipV="1">
          <a:off x="665629" y="1377764"/>
          <a:ext cx="3854824" cy="3395383"/>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0.06323</cdr:x>
      <cdr:y>0.23043</cdr:y>
    </cdr:from>
    <cdr:to>
      <cdr:x>0.44827</cdr:x>
      <cdr:y>0.84684</cdr:y>
    </cdr:to>
    <cdr:cxnSp macro="">
      <cdr:nvCxnSpPr>
        <cdr:cNvPr id="23" name="Straight Connector 22">
          <a:extLst xmlns:a="http://schemas.openxmlformats.org/drawingml/2006/main">
            <a:ext uri="{FF2B5EF4-FFF2-40B4-BE49-F238E27FC236}">
              <a16:creationId xmlns:a16="http://schemas.microsoft.com/office/drawing/2014/main" id="{5EEF104A-355B-09E8-C76E-1104B30465D9}"/>
            </a:ext>
          </a:extLst>
        </cdr:cNvPr>
        <cdr:cNvCxnSpPr/>
      </cdr:nvCxnSpPr>
      <cdr:spPr>
        <a:xfrm xmlns:a="http://schemas.openxmlformats.org/drawingml/2006/main">
          <a:off x="637615" y="1304926"/>
          <a:ext cx="3882838" cy="3490632"/>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0.43883</cdr:x>
      <cdr:y>0.24132</cdr:y>
    </cdr:from>
    <cdr:to>
      <cdr:x>0.50642</cdr:x>
      <cdr:y>0.2933</cdr:y>
    </cdr:to>
    <cdr:sp macro="" textlink="">
      <cdr:nvSpPr>
        <cdr:cNvPr id="26" name="TextBox 25">
          <a:extLst xmlns:a="http://schemas.openxmlformats.org/drawingml/2006/main">
            <a:ext uri="{FF2B5EF4-FFF2-40B4-BE49-F238E27FC236}">
              <a16:creationId xmlns:a16="http://schemas.microsoft.com/office/drawing/2014/main" id="{7ACE17F3-53F9-F39E-99F3-E922860ABE26}"/>
            </a:ext>
          </a:extLst>
        </cdr:cNvPr>
        <cdr:cNvSpPr txBox="1"/>
      </cdr:nvSpPr>
      <cdr:spPr>
        <a:xfrm xmlns:a="http://schemas.openxmlformats.org/drawingml/2006/main">
          <a:off x="3796702" y="1515142"/>
          <a:ext cx="584798" cy="3263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AS</a:t>
          </a:r>
        </a:p>
      </cdr:txBody>
    </cdr:sp>
  </cdr:relSizeAnchor>
  <cdr:relSizeAnchor xmlns:cdr="http://schemas.openxmlformats.org/drawingml/2006/chartDrawing">
    <cdr:from>
      <cdr:x>0.44216</cdr:x>
      <cdr:y>0.80528</cdr:y>
    </cdr:from>
    <cdr:to>
      <cdr:x>0.50642</cdr:x>
      <cdr:y>0.85209</cdr:y>
    </cdr:to>
    <cdr:sp macro="" textlink="">
      <cdr:nvSpPr>
        <cdr:cNvPr id="27" name="TextBox 26">
          <a:extLst xmlns:a="http://schemas.openxmlformats.org/drawingml/2006/main">
            <a:ext uri="{FF2B5EF4-FFF2-40B4-BE49-F238E27FC236}">
              <a16:creationId xmlns:a16="http://schemas.microsoft.com/office/drawing/2014/main" id="{CAE4DF5E-4FD7-4C9F-22FD-42E5C12BA8FD}"/>
            </a:ext>
          </a:extLst>
        </cdr:cNvPr>
        <cdr:cNvSpPr txBox="1"/>
      </cdr:nvSpPr>
      <cdr:spPr>
        <a:xfrm xmlns:a="http://schemas.openxmlformats.org/drawingml/2006/main">
          <a:off x="3825513" y="5056001"/>
          <a:ext cx="555987" cy="2938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AD</a:t>
          </a:r>
        </a:p>
      </cdr:txBody>
    </cdr:sp>
  </cdr:relSizeAnchor>
  <cdr:relSizeAnchor xmlns:cdr="http://schemas.openxmlformats.org/drawingml/2006/chartDrawing">
    <cdr:from>
      <cdr:x>0.25714</cdr:x>
      <cdr:y>0.54012</cdr:y>
    </cdr:from>
    <cdr:to>
      <cdr:x>0.2577</cdr:x>
      <cdr:y>0.8785</cdr:y>
    </cdr:to>
    <cdr:cxnSp macro="">
      <cdr:nvCxnSpPr>
        <cdr:cNvPr id="29" name="Straight Connector 28">
          <a:extLst xmlns:a="http://schemas.openxmlformats.org/drawingml/2006/main">
            <a:ext uri="{FF2B5EF4-FFF2-40B4-BE49-F238E27FC236}">
              <a16:creationId xmlns:a16="http://schemas.microsoft.com/office/drawing/2014/main" id="{CD81C43A-6A50-B114-AF0E-ABE4DE70CAB3}"/>
            </a:ext>
          </a:extLst>
        </cdr:cNvPr>
        <cdr:cNvCxnSpPr/>
      </cdr:nvCxnSpPr>
      <cdr:spPr>
        <a:xfrm xmlns:a="http://schemas.openxmlformats.org/drawingml/2006/main" flipH="1">
          <a:off x="2593041" y="3058647"/>
          <a:ext cx="5603" cy="1916206"/>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0.05267</cdr:x>
      <cdr:y>0.54012</cdr:y>
    </cdr:from>
    <cdr:to>
      <cdr:x>0.25714</cdr:x>
      <cdr:y>0.5421</cdr:y>
    </cdr:to>
    <cdr:cxnSp macro="">
      <cdr:nvCxnSpPr>
        <cdr:cNvPr id="32" name="Straight Connector 31">
          <a:extLst xmlns:a="http://schemas.openxmlformats.org/drawingml/2006/main">
            <a:ext uri="{FF2B5EF4-FFF2-40B4-BE49-F238E27FC236}">
              <a16:creationId xmlns:a16="http://schemas.microsoft.com/office/drawing/2014/main" id="{E0AC971E-6A0B-9555-FEC5-A0311DFD86F4}"/>
            </a:ext>
          </a:extLst>
        </cdr:cNvPr>
        <cdr:cNvCxnSpPr/>
      </cdr:nvCxnSpPr>
      <cdr:spPr>
        <a:xfrm xmlns:a="http://schemas.openxmlformats.org/drawingml/2006/main" flipH="1">
          <a:off x="531159" y="3058647"/>
          <a:ext cx="2061882" cy="11206"/>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0.24422</cdr:x>
      <cdr:y>0.87167</cdr:y>
    </cdr:from>
    <cdr:to>
      <cdr:x>0.29079</cdr:x>
      <cdr:y>0.91283</cdr:y>
    </cdr:to>
    <cdr:sp macro="" textlink="">
      <cdr:nvSpPr>
        <cdr:cNvPr id="37" name="TextBox 36">
          <a:extLst xmlns:a="http://schemas.openxmlformats.org/drawingml/2006/main">
            <a:ext uri="{FF2B5EF4-FFF2-40B4-BE49-F238E27FC236}">
              <a16:creationId xmlns:a16="http://schemas.microsoft.com/office/drawing/2014/main" id="{ABBDB311-B65F-290D-7C94-F703990FECAE}"/>
            </a:ext>
          </a:extLst>
        </cdr:cNvPr>
        <cdr:cNvSpPr txBox="1"/>
      </cdr:nvSpPr>
      <cdr:spPr>
        <a:xfrm xmlns:a="http://schemas.openxmlformats.org/drawingml/2006/main">
          <a:off x="2112919" y="5472815"/>
          <a:ext cx="402918" cy="25842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a:t>
          </a:r>
        </a:p>
      </cdr:txBody>
    </cdr:sp>
  </cdr:relSizeAnchor>
  <cdr:relSizeAnchor xmlns:cdr="http://schemas.openxmlformats.org/drawingml/2006/chartDrawing">
    <cdr:from>
      <cdr:x>0.02807</cdr:x>
      <cdr:y>0.52131</cdr:y>
    </cdr:from>
    <cdr:to>
      <cdr:x>0.05636</cdr:x>
      <cdr:y>0.56774</cdr:y>
    </cdr:to>
    <cdr:sp macro="" textlink="">
      <cdr:nvSpPr>
        <cdr:cNvPr id="38" name="TextBox 37">
          <a:extLst xmlns:a="http://schemas.openxmlformats.org/drawingml/2006/main">
            <a:ext uri="{FF2B5EF4-FFF2-40B4-BE49-F238E27FC236}">
              <a16:creationId xmlns:a16="http://schemas.microsoft.com/office/drawing/2014/main" id="{F329C077-A19A-54FE-29DE-17E3657FE5E4}"/>
            </a:ext>
          </a:extLst>
        </cdr:cNvPr>
        <cdr:cNvSpPr txBox="1"/>
      </cdr:nvSpPr>
      <cdr:spPr>
        <a:xfrm xmlns:a="http://schemas.openxmlformats.org/drawingml/2006/main">
          <a:off x="242883" y="3273058"/>
          <a:ext cx="244762" cy="2915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y</a:t>
          </a:r>
        </a:p>
      </cdr:txBody>
    </cdr:sp>
  </cdr:relSizeAnchor>
  <cdr:relSizeAnchor xmlns:cdr="http://schemas.openxmlformats.org/drawingml/2006/chartDrawing">
    <cdr:from>
      <cdr:x>0.50785</cdr:x>
      <cdr:y>0.1505</cdr:y>
    </cdr:from>
    <cdr:to>
      <cdr:x>1</cdr:x>
      <cdr:y>0.93883</cdr:y>
    </cdr:to>
    <cdr:sp macro="" textlink="">
      <cdr:nvSpPr>
        <cdr:cNvPr id="41" name="Rectangle 40">
          <a:extLst xmlns:a="http://schemas.openxmlformats.org/drawingml/2006/main">
            <a:ext uri="{FF2B5EF4-FFF2-40B4-BE49-F238E27FC236}">
              <a16:creationId xmlns:a16="http://schemas.microsoft.com/office/drawing/2014/main" id="{609EA772-6628-DECD-00C9-C4C906D7DD95}"/>
            </a:ext>
          </a:extLst>
        </cdr:cNvPr>
        <cdr:cNvSpPr/>
      </cdr:nvSpPr>
      <cdr:spPr>
        <a:xfrm xmlns:a="http://schemas.openxmlformats.org/drawingml/2006/main">
          <a:off x="5172871" y="845933"/>
          <a:ext cx="5013018" cy="4431144"/>
        </a:xfrm>
        <a:prstGeom xmlns:a="http://schemas.openxmlformats.org/drawingml/2006/main" prst="rect">
          <a:avLst/>
        </a:prstGeom>
        <a:solidFill xmlns:a="http://schemas.openxmlformats.org/drawingml/2006/main">
          <a:sysClr val="window" lastClr="FFFFFF"/>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0.5471</cdr:x>
      <cdr:y>0.21326</cdr:y>
    </cdr:from>
    <cdr:to>
      <cdr:x>0.54743</cdr:x>
      <cdr:y>0.88275</cdr:y>
    </cdr:to>
    <cdr:cxnSp macro="">
      <cdr:nvCxnSpPr>
        <cdr:cNvPr id="42" name="Straight Arrow Connector 41">
          <a:extLst xmlns:a="http://schemas.openxmlformats.org/drawingml/2006/main">
            <a:ext uri="{FF2B5EF4-FFF2-40B4-BE49-F238E27FC236}">
              <a16:creationId xmlns:a16="http://schemas.microsoft.com/office/drawing/2014/main" id="{4F295B66-D6BD-8AFF-8758-4F3C416A8DD3}"/>
            </a:ext>
          </a:extLst>
        </cdr:cNvPr>
        <cdr:cNvCxnSpPr/>
      </cdr:nvCxnSpPr>
      <cdr:spPr>
        <a:xfrm xmlns:a="http://schemas.openxmlformats.org/drawingml/2006/main" flipH="1" flipV="1">
          <a:off x="5512187" y="1210474"/>
          <a:ext cx="3303" cy="3800022"/>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0.54804</cdr:x>
      <cdr:y>0.87993</cdr:y>
    </cdr:from>
    <cdr:to>
      <cdr:x>0.96989</cdr:x>
      <cdr:y>0.88159</cdr:y>
    </cdr:to>
    <cdr:cxnSp macro="">
      <cdr:nvCxnSpPr>
        <cdr:cNvPr id="43" name="Straight Arrow Connector 42">
          <a:extLst xmlns:a="http://schemas.openxmlformats.org/drawingml/2006/main">
            <a:ext uri="{FF2B5EF4-FFF2-40B4-BE49-F238E27FC236}">
              <a16:creationId xmlns:a16="http://schemas.microsoft.com/office/drawing/2014/main" id="{9B7C3A8E-DD61-FD0F-7474-38D2AC6527BA}"/>
            </a:ext>
          </a:extLst>
        </cdr:cNvPr>
        <cdr:cNvCxnSpPr/>
      </cdr:nvCxnSpPr>
      <cdr:spPr>
        <a:xfrm xmlns:a="http://schemas.openxmlformats.org/drawingml/2006/main" flipV="1">
          <a:off x="5521674" y="4994475"/>
          <a:ext cx="4250218" cy="9460"/>
        </a:xfrm>
        <a:prstGeom xmlns:a="http://schemas.openxmlformats.org/drawingml/2006/main" prst="straightConnector1">
          <a:avLst/>
        </a:prstGeom>
        <a:ln xmlns:a="http://schemas.openxmlformats.org/drawingml/2006/main">
          <a:solidFill>
            <a:sysClr val="windowText" lastClr="000000"/>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0.51881</cdr:x>
      <cdr:y>0.20401</cdr:y>
    </cdr:from>
    <cdr:to>
      <cdr:x>0.53982</cdr:x>
      <cdr:y>0.33743</cdr:y>
    </cdr:to>
    <cdr:sp macro="" textlink="">
      <cdr:nvSpPr>
        <cdr:cNvPr id="44" name="TextBox 4">
          <a:extLst xmlns:a="http://schemas.openxmlformats.org/drawingml/2006/main">
            <a:ext uri="{FF2B5EF4-FFF2-40B4-BE49-F238E27FC236}">
              <a16:creationId xmlns:a16="http://schemas.microsoft.com/office/drawing/2014/main" id="{03A632B9-A651-1743-9FEF-D5669AEA4AFB}"/>
            </a:ext>
          </a:extLst>
        </cdr:cNvPr>
        <cdr:cNvSpPr txBox="1"/>
      </cdr:nvSpPr>
      <cdr:spPr>
        <a:xfrm xmlns:a="http://schemas.openxmlformats.org/drawingml/2006/main" rot="16200000">
          <a:off x="5347059" y="1372155"/>
          <a:ext cx="732138" cy="22679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Output </a:t>
          </a:r>
        </a:p>
      </cdr:txBody>
    </cdr:sp>
  </cdr:relSizeAnchor>
  <cdr:relSizeAnchor xmlns:cdr="http://schemas.openxmlformats.org/drawingml/2006/chartDrawing">
    <cdr:from>
      <cdr:x>0.91855</cdr:x>
      <cdr:y>0.87973</cdr:y>
    </cdr:from>
    <cdr:to>
      <cdr:x>0.98434</cdr:x>
      <cdr:y>0.91513</cdr:y>
    </cdr:to>
    <cdr:sp macro="" textlink="">
      <cdr:nvSpPr>
        <cdr:cNvPr id="45" name="TextBox 5">
          <a:extLst xmlns:a="http://schemas.openxmlformats.org/drawingml/2006/main">
            <a:ext uri="{FF2B5EF4-FFF2-40B4-BE49-F238E27FC236}">
              <a16:creationId xmlns:a16="http://schemas.microsoft.com/office/drawing/2014/main" id="{B8F83F31-13EE-7BB4-1EDB-4E69F6B1CEC6}"/>
            </a:ext>
          </a:extLst>
        </cdr:cNvPr>
        <cdr:cNvSpPr txBox="1"/>
      </cdr:nvSpPr>
      <cdr:spPr>
        <a:xfrm xmlns:a="http://schemas.openxmlformats.org/drawingml/2006/main">
          <a:off x="9914334" y="4827425"/>
          <a:ext cx="710053" cy="19423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Price</a:t>
          </a:r>
        </a:p>
      </cdr:txBody>
    </cdr:sp>
  </cdr:relSizeAnchor>
  <cdr:relSizeAnchor xmlns:cdr="http://schemas.openxmlformats.org/drawingml/2006/chartDrawing">
    <cdr:from>
      <cdr:x>0.56132</cdr:x>
      <cdr:y>0.24656</cdr:y>
    </cdr:from>
    <cdr:to>
      <cdr:x>0.94358</cdr:x>
      <cdr:y>0.84614</cdr:y>
    </cdr:to>
    <cdr:cxnSp macro="">
      <cdr:nvCxnSpPr>
        <cdr:cNvPr id="46" name="Straight Connector 45">
          <a:extLst xmlns:a="http://schemas.openxmlformats.org/drawingml/2006/main">
            <a:ext uri="{FF2B5EF4-FFF2-40B4-BE49-F238E27FC236}">
              <a16:creationId xmlns:a16="http://schemas.microsoft.com/office/drawing/2014/main" id="{17652782-1185-BE32-3D0A-7C2B36288558}"/>
            </a:ext>
          </a:extLst>
        </cdr:cNvPr>
        <cdr:cNvCxnSpPr/>
      </cdr:nvCxnSpPr>
      <cdr:spPr>
        <a:xfrm xmlns:a="http://schemas.openxmlformats.org/drawingml/2006/main" flipV="1">
          <a:off x="5655440" y="1399465"/>
          <a:ext cx="3851430" cy="3403243"/>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0.55854</cdr:x>
      <cdr:y>0.2337</cdr:y>
    </cdr:from>
    <cdr:to>
      <cdr:x>0.94358</cdr:x>
      <cdr:y>0.8501</cdr:y>
    </cdr:to>
    <cdr:cxnSp macro="">
      <cdr:nvCxnSpPr>
        <cdr:cNvPr id="47" name="Straight Connector 46">
          <a:extLst xmlns:a="http://schemas.openxmlformats.org/drawingml/2006/main">
            <a:ext uri="{FF2B5EF4-FFF2-40B4-BE49-F238E27FC236}">
              <a16:creationId xmlns:a16="http://schemas.microsoft.com/office/drawing/2014/main" id="{432F9903-EEB5-E840-522B-65F718B11C24}"/>
            </a:ext>
          </a:extLst>
        </cdr:cNvPr>
        <cdr:cNvCxnSpPr/>
      </cdr:nvCxnSpPr>
      <cdr:spPr>
        <a:xfrm xmlns:a="http://schemas.openxmlformats.org/drawingml/2006/main">
          <a:off x="5627451" y="1326459"/>
          <a:ext cx="3879419" cy="3498712"/>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0.75245</cdr:x>
      <cdr:y>0.54338</cdr:y>
    </cdr:from>
    <cdr:to>
      <cdr:x>0.75301</cdr:x>
      <cdr:y>0.88176</cdr:y>
    </cdr:to>
    <cdr:cxnSp macro="">
      <cdr:nvCxnSpPr>
        <cdr:cNvPr id="48" name="Straight Connector 47">
          <a:extLst xmlns:a="http://schemas.openxmlformats.org/drawingml/2006/main">
            <a:ext uri="{FF2B5EF4-FFF2-40B4-BE49-F238E27FC236}">
              <a16:creationId xmlns:a16="http://schemas.microsoft.com/office/drawing/2014/main" id="{B63DFF1F-613B-956D-A2DC-C28AEAA3A4CB}"/>
            </a:ext>
          </a:extLst>
        </cdr:cNvPr>
        <cdr:cNvCxnSpPr/>
      </cdr:nvCxnSpPr>
      <cdr:spPr>
        <a:xfrm xmlns:a="http://schemas.openxmlformats.org/drawingml/2006/main" flipH="1">
          <a:off x="7581155" y="3084239"/>
          <a:ext cx="5598" cy="1920642"/>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0.54798</cdr:x>
      <cdr:y>0.54338</cdr:y>
    </cdr:from>
    <cdr:to>
      <cdr:x>0.75245</cdr:x>
      <cdr:y>0.54536</cdr:y>
    </cdr:to>
    <cdr:cxnSp macro="">
      <cdr:nvCxnSpPr>
        <cdr:cNvPr id="49" name="Straight Connector 48">
          <a:extLst xmlns:a="http://schemas.openxmlformats.org/drawingml/2006/main">
            <a:ext uri="{FF2B5EF4-FFF2-40B4-BE49-F238E27FC236}">
              <a16:creationId xmlns:a16="http://schemas.microsoft.com/office/drawing/2014/main" id="{6DEF7B49-0A19-1331-8E7F-7971A5C7B627}"/>
            </a:ext>
          </a:extLst>
        </cdr:cNvPr>
        <cdr:cNvCxnSpPr/>
      </cdr:nvCxnSpPr>
      <cdr:spPr>
        <a:xfrm xmlns:a="http://schemas.openxmlformats.org/drawingml/2006/main" flipH="1">
          <a:off x="5521088" y="3084239"/>
          <a:ext cx="2060067" cy="11232"/>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0.73861</cdr:x>
      <cdr:y>0.87872</cdr:y>
    </cdr:from>
    <cdr:to>
      <cdr:x>0.78518</cdr:x>
      <cdr:y>0.91988</cdr:y>
    </cdr:to>
    <cdr:sp macro="" textlink="">
      <cdr:nvSpPr>
        <cdr:cNvPr id="50" name="TextBox 10">
          <a:extLst xmlns:a="http://schemas.openxmlformats.org/drawingml/2006/main">
            <a:ext uri="{FF2B5EF4-FFF2-40B4-BE49-F238E27FC236}">
              <a16:creationId xmlns:a16="http://schemas.microsoft.com/office/drawing/2014/main" id="{C8E510B3-2980-DC50-6A97-9B9C83A15EE6}"/>
            </a:ext>
          </a:extLst>
        </cdr:cNvPr>
        <cdr:cNvSpPr txBox="1"/>
      </cdr:nvSpPr>
      <cdr:spPr>
        <a:xfrm xmlns:a="http://schemas.openxmlformats.org/drawingml/2006/main">
          <a:off x="6390341" y="5517096"/>
          <a:ext cx="402918" cy="2584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p</a:t>
          </a:r>
        </a:p>
      </cdr:txBody>
    </cdr:sp>
  </cdr:relSizeAnchor>
  <cdr:relSizeAnchor xmlns:cdr="http://schemas.openxmlformats.org/drawingml/2006/chartDrawing">
    <cdr:from>
      <cdr:x>0.52247</cdr:x>
      <cdr:y>0.51951</cdr:y>
    </cdr:from>
    <cdr:to>
      <cdr:x>0.55076</cdr:x>
      <cdr:y>0.56595</cdr:y>
    </cdr:to>
    <cdr:sp macro="" textlink="">
      <cdr:nvSpPr>
        <cdr:cNvPr id="51" name="TextBox 11">
          <a:extLst xmlns:a="http://schemas.openxmlformats.org/drawingml/2006/main">
            <a:ext uri="{FF2B5EF4-FFF2-40B4-BE49-F238E27FC236}">
              <a16:creationId xmlns:a16="http://schemas.microsoft.com/office/drawing/2014/main" id="{8BB730AE-1020-BCA7-A397-6BF706ED8D19}"/>
            </a:ext>
          </a:extLst>
        </cdr:cNvPr>
        <cdr:cNvSpPr txBox="1"/>
      </cdr:nvSpPr>
      <cdr:spPr>
        <a:xfrm xmlns:a="http://schemas.openxmlformats.org/drawingml/2006/main">
          <a:off x="4520305" y="3261776"/>
          <a:ext cx="244762" cy="29157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y</a:t>
          </a:r>
        </a:p>
      </cdr:txBody>
    </cdr:sp>
  </cdr:relSizeAnchor>
  <cdr:relSizeAnchor xmlns:cdr="http://schemas.openxmlformats.org/drawingml/2006/chartDrawing">
    <cdr:from>
      <cdr:x>0.93526</cdr:x>
      <cdr:y>0.81001</cdr:y>
    </cdr:from>
    <cdr:to>
      <cdr:x>0.98852</cdr:x>
      <cdr:y>0.85677</cdr:y>
    </cdr:to>
    <cdr:sp macro="" textlink="">
      <cdr:nvSpPr>
        <cdr:cNvPr id="52" name="TextBox 1">
          <a:extLst xmlns:a="http://schemas.openxmlformats.org/drawingml/2006/main">
            <a:ext uri="{FF2B5EF4-FFF2-40B4-BE49-F238E27FC236}">
              <a16:creationId xmlns:a16="http://schemas.microsoft.com/office/drawing/2014/main" id="{C2BE3D72-BBDC-5DF0-F37E-A44FFE2A6C8B}"/>
            </a:ext>
          </a:extLst>
        </cdr:cNvPr>
        <cdr:cNvSpPr txBox="1"/>
      </cdr:nvSpPr>
      <cdr:spPr>
        <a:xfrm xmlns:a="http://schemas.openxmlformats.org/drawingml/2006/main">
          <a:off x="10084253" y="4390032"/>
          <a:ext cx="574221" cy="25340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AD</a:t>
          </a:r>
        </a:p>
      </cdr:txBody>
    </cdr:sp>
  </cdr:relSizeAnchor>
  <cdr:relSizeAnchor xmlns:cdr="http://schemas.openxmlformats.org/drawingml/2006/chartDrawing">
    <cdr:from>
      <cdr:x>0.00504</cdr:x>
      <cdr:y>0.00895</cdr:y>
    </cdr:from>
    <cdr:to>
      <cdr:x>0.03282</cdr:x>
      <cdr:y>0.04754</cdr:y>
    </cdr:to>
    <cdr:sp macro="" textlink="">
      <cdr:nvSpPr>
        <cdr:cNvPr id="53" name="TextBox 1">
          <a:extLst xmlns:a="http://schemas.openxmlformats.org/drawingml/2006/main">
            <a:ext uri="{FF2B5EF4-FFF2-40B4-BE49-F238E27FC236}">
              <a16:creationId xmlns:a16="http://schemas.microsoft.com/office/drawing/2014/main" id="{C2BE3D72-BBDC-5DF0-F37E-A44FFE2A6C8B}"/>
            </a:ext>
          </a:extLst>
        </cdr:cNvPr>
        <cdr:cNvSpPr txBox="1"/>
      </cdr:nvSpPr>
      <cdr:spPr>
        <a:xfrm xmlns:a="http://schemas.openxmlformats.org/drawingml/2006/main">
          <a:off x="50800" y="50800"/>
          <a:ext cx="279900" cy="2190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US" sz="1100"/>
        </a:p>
      </cdr:txBody>
    </cdr:sp>
  </cdr:relSizeAnchor>
  <cdr:relSizeAnchor xmlns:cdr="http://schemas.openxmlformats.org/drawingml/2006/chartDrawing">
    <cdr:from>
      <cdr:x>0.93437</cdr:x>
      <cdr:y>0.24642</cdr:y>
    </cdr:from>
    <cdr:to>
      <cdr:x>0.98624</cdr:x>
      <cdr:y>0.29456</cdr:y>
    </cdr:to>
    <cdr:sp macro="" textlink="">
      <cdr:nvSpPr>
        <cdr:cNvPr id="54" name="TextBox 1">
          <a:extLst xmlns:a="http://schemas.openxmlformats.org/drawingml/2006/main">
            <a:ext uri="{FF2B5EF4-FFF2-40B4-BE49-F238E27FC236}">
              <a16:creationId xmlns:a16="http://schemas.microsoft.com/office/drawing/2014/main" id="{ED17106B-F629-9538-668D-82514419D17E}"/>
            </a:ext>
          </a:extLst>
        </cdr:cNvPr>
        <cdr:cNvSpPr txBox="1"/>
      </cdr:nvSpPr>
      <cdr:spPr>
        <a:xfrm xmlns:a="http://schemas.openxmlformats.org/drawingml/2006/main">
          <a:off x="8084052" y="1547162"/>
          <a:ext cx="448761" cy="3022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AS</a:t>
          </a:r>
        </a:p>
      </cdr:txBody>
    </cdr:sp>
  </cdr:relSizeAnchor>
  <cdr:relSizeAnchor xmlns:cdr="http://schemas.openxmlformats.org/drawingml/2006/chartDrawing">
    <cdr:from>
      <cdr:x>0.12009</cdr:x>
      <cdr:y>0.3385</cdr:y>
    </cdr:from>
    <cdr:to>
      <cdr:x>0.45899</cdr:x>
      <cdr:y>0.86817</cdr:y>
    </cdr:to>
    <cdr:cxnSp macro="">
      <cdr:nvCxnSpPr>
        <cdr:cNvPr id="55" name="Straight Connector 54">
          <a:extLst xmlns:a="http://schemas.openxmlformats.org/drawingml/2006/main">
            <a:ext uri="{FF2B5EF4-FFF2-40B4-BE49-F238E27FC236}">
              <a16:creationId xmlns:a16="http://schemas.microsoft.com/office/drawing/2014/main" id="{A08FCABB-8E86-EB21-803E-9CD07E01ADA0}"/>
            </a:ext>
          </a:extLst>
        </cdr:cNvPr>
        <cdr:cNvCxnSpPr/>
      </cdr:nvCxnSpPr>
      <cdr:spPr>
        <a:xfrm xmlns:a="http://schemas.openxmlformats.org/drawingml/2006/main" flipV="1">
          <a:off x="1209974" y="1921355"/>
          <a:ext cx="3414503" cy="3006367"/>
        </a:xfrm>
        <a:prstGeom xmlns:a="http://schemas.openxmlformats.org/drawingml/2006/main" prst="line">
          <a:avLst/>
        </a:prstGeom>
        <a:ln xmlns:a="http://schemas.openxmlformats.org/drawingml/2006/main">
          <a:solidFill>
            <a:sysClr val="windowText" lastClr="00000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0.05319</cdr:x>
      <cdr:y>0.59787</cdr:y>
    </cdr:from>
    <cdr:to>
      <cdr:x>0.29156</cdr:x>
      <cdr:y>0.6013</cdr:y>
    </cdr:to>
    <cdr:cxnSp macro="">
      <cdr:nvCxnSpPr>
        <cdr:cNvPr id="57" name="Straight Connector 56">
          <a:extLst xmlns:a="http://schemas.openxmlformats.org/drawingml/2006/main">
            <a:ext uri="{FF2B5EF4-FFF2-40B4-BE49-F238E27FC236}">
              <a16:creationId xmlns:a16="http://schemas.microsoft.com/office/drawing/2014/main" id="{6BA57225-C409-216F-A13B-C5E40C623490}"/>
            </a:ext>
          </a:extLst>
        </cdr:cNvPr>
        <cdr:cNvCxnSpPr/>
      </cdr:nvCxnSpPr>
      <cdr:spPr>
        <a:xfrm xmlns:a="http://schemas.openxmlformats.org/drawingml/2006/main" flipH="1">
          <a:off x="535916" y="3393536"/>
          <a:ext cx="2401649" cy="19471"/>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0.29132</cdr:x>
      <cdr:y>0.6013</cdr:y>
    </cdr:from>
    <cdr:to>
      <cdr:x>0.29133</cdr:x>
      <cdr:y>0.87926</cdr:y>
    </cdr:to>
    <cdr:cxnSp macro="">
      <cdr:nvCxnSpPr>
        <cdr:cNvPr id="59" name="Straight Connector 58">
          <a:extLst xmlns:a="http://schemas.openxmlformats.org/drawingml/2006/main">
            <a:ext uri="{FF2B5EF4-FFF2-40B4-BE49-F238E27FC236}">
              <a16:creationId xmlns:a16="http://schemas.microsoft.com/office/drawing/2014/main" id="{760C2B3D-34A3-1900-5B3F-F40DDA5C8529}"/>
            </a:ext>
          </a:extLst>
        </cdr:cNvPr>
        <cdr:cNvCxnSpPr/>
      </cdr:nvCxnSpPr>
      <cdr:spPr>
        <a:xfrm xmlns:a="http://schemas.openxmlformats.org/drawingml/2006/main">
          <a:off x="2935138" y="3413007"/>
          <a:ext cx="120" cy="1577680"/>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0.28144</cdr:x>
      <cdr:y>0.87297</cdr:y>
    </cdr:from>
    <cdr:to>
      <cdr:x>0.32247</cdr:x>
      <cdr:y>0.92171</cdr:y>
    </cdr:to>
    <cdr:sp macro="" textlink="">
      <cdr:nvSpPr>
        <cdr:cNvPr id="61" name="TextBox 60">
          <a:extLst xmlns:a="http://schemas.openxmlformats.org/drawingml/2006/main">
            <a:ext uri="{FF2B5EF4-FFF2-40B4-BE49-F238E27FC236}">
              <a16:creationId xmlns:a16="http://schemas.microsoft.com/office/drawing/2014/main" id="{C6E2904F-D4F1-851A-A4E6-249C19DE2217}"/>
            </a:ext>
          </a:extLst>
        </cdr:cNvPr>
        <cdr:cNvSpPr txBox="1"/>
      </cdr:nvSpPr>
      <cdr:spPr>
        <a:xfrm xmlns:a="http://schemas.openxmlformats.org/drawingml/2006/main">
          <a:off x="2435003" y="5480987"/>
          <a:ext cx="354986" cy="3060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p*</a:t>
          </a:r>
        </a:p>
      </cdr:txBody>
    </cdr:sp>
  </cdr:relSizeAnchor>
  <cdr:relSizeAnchor xmlns:cdr="http://schemas.openxmlformats.org/drawingml/2006/chartDrawing">
    <cdr:from>
      <cdr:x>0.02458</cdr:x>
      <cdr:y>0.57597</cdr:y>
    </cdr:from>
    <cdr:to>
      <cdr:x>0.07274</cdr:x>
      <cdr:y>0.64563</cdr:y>
    </cdr:to>
    <cdr:sp macro="" textlink="">
      <cdr:nvSpPr>
        <cdr:cNvPr id="62" name="TextBox 61">
          <a:extLst xmlns:a="http://schemas.openxmlformats.org/drawingml/2006/main">
            <a:ext uri="{FF2B5EF4-FFF2-40B4-BE49-F238E27FC236}">
              <a16:creationId xmlns:a16="http://schemas.microsoft.com/office/drawing/2014/main" id="{413B047A-CD18-641A-FB3A-6532E4D41793}"/>
            </a:ext>
          </a:extLst>
        </cdr:cNvPr>
        <cdr:cNvSpPr txBox="1"/>
      </cdr:nvSpPr>
      <cdr:spPr>
        <a:xfrm xmlns:a="http://schemas.openxmlformats.org/drawingml/2006/main">
          <a:off x="212643" y="3616264"/>
          <a:ext cx="416674" cy="4373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latin typeface="Arial" panose="020B0604020202020204" pitchFamily="34" charset="0"/>
              <a:cs typeface="Arial" panose="020B0604020202020204" pitchFamily="34" charset="0"/>
            </a:rPr>
            <a:t>y*</a:t>
          </a:r>
        </a:p>
      </cdr:txBody>
    </cdr:sp>
  </cdr:relSizeAnchor>
  <cdr:relSizeAnchor xmlns:cdr="http://schemas.openxmlformats.org/drawingml/2006/chartDrawing">
    <cdr:from>
      <cdr:x>0.65239</cdr:x>
      <cdr:y>0.21815</cdr:y>
    </cdr:from>
    <cdr:to>
      <cdr:x>0.97164</cdr:x>
      <cdr:y>0.74164</cdr:y>
    </cdr:to>
    <cdr:cxnSp macro="">
      <cdr:nvCxnSpPr>
        <cdr:cNvPr id="63" name="Straight Connector 62">
          <a:extLst xmlns:a="http://schemas.openxmlformats.org/drawingml/2006/main">
            <a:ext uri="{FF2B5EF4-FFF2-40B4-BE49-F238E27FC236}">
              <a16:creationId xmlns:a16="http://schemas.microsoft.com/office/drawing/2014/main" id="{048C9803-8B8E-90BB-DF55-EB99516ADD5C}"/>
            </a:ext>
          </a:extLst>
        </cdr:cNvPr>
        <cdr:cNvCxnSpPr/>
      </cdr:nvCxnSpPr>
      <cdr:spPr>
        <a:xfrm xmlns:a="http://schemas.openxmlformats.org/drawingml/2006/main">
          <a:off x="6579624" y="1269591"/>
          <a:ext cx="3219773" cy="3046609"/>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0.94128</cdr:x>
      <cdr:y>0.67833</cdr:y>
    </cdr:from>
    <cdr:to>
      <cdr:x>1</cdr:x>
      <cdr:y>0.71934</cdr:y>
    </cdr:to>
    <cdr:sp macro="" textlink="">
      <cdr:nvSpPr>
        <cdr:cNvPr id="65" name="TextBox 1">
          <a:extLst xmlns:a="http://schemas.openxmlformats.org/drawingml/2006/main">
            <a:ext uri="{FF2B5EF4-FFF2-40B4-BE49-F238E27FC236}">
              <a16:creationId xmlns:a16="http://schemas.microsoft.com/office/drawing/2014/main" id="{49F747D8-00CA-F40C-5C50-F50064945272}"/>
            </a:ext>
          </a:extLst>
        </cdr:cNvPr>
        <cdr:cNvSpPr txBox="1"/>
      </cdr:nvSpPr>
      <cdr:spPr>
        <a:xfrm xmlns:a="http://schemas.openxmlformats.org/drawingml/2006/main">
          <a:off x="8143875" y="4258939"/>
          <a:ext cx="508000" cy="25749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AD</a:t>
          </a:r>
          <a:r>
            <a:rPr lang="en-US" sz="1100" baseline="30000">
              <a:latin typeface="Arial" panose="020B0604020202020204" pitchFamily="34" charset="0"/>
              <a:cs typeface="Arial" panose="020B0604020202020204" pitchFamily="34" charset="0"/>
            </a:rPr>
            <a:t>*</a:t>
          </a:r>
          <a:endParaRPr lang="en-US"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0.54802</cdr:x>
      <cdr:y>0.46477</cdr:y>
    </cdr:from>
    <cdr:to>
      <cdr:x>0.80083</cdr:x>
      <cdr:y>0.46532</cdr:y>
    </cdr:to>
    <cdr:cxnSp macro="">
      <cdr:nvCxnSpPr>
        <cdr:cNvPr id="66" name="Straight Connector 65">
          <a:extLst xmlns:a="http://schemas.openxmlformats.org/drawingml/2006/main">
            <a:ext uri="{FF2B5EF4-FFF2-40B4-BE49-F238E27FC236}">
              <a16:creationId xmlns:a16="http://schemas.microsoft.com/office/drawing/2014/main" id="{B314F448-17F3-0D09-D218-9D0A398B1ACF}"/>
            </a:ext>
          </a:extLst>
        </cdr:cNvPr>
        <cdr:cNvCxnSpPr/>
      </cdr:nvCxnSpPr>
      <cdr:spPr>
        <a:xfrm xmlns:a="http://schemas.openxmlformats.org/drawingml/2006/main" flipH="1" flipV="1">
          <a:off x="5543550" y="2701926"/>
          <a:ext cx="2557248" cy="3174"/>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0.51804</cdr:x>
      <cdr:y>0.44364</cdr:y>
    </cdr:from>
    <cdr:to>
      <cdr:x>0.5662</cdr:x>
      <cdr:y>0.5133</cdr:y>
    </cdr:to>
    <cdr:sp macro="" textlink="">
      <cdr:nvSpPr>
        <cdr:cNvPr id="68" name="TextBox 1">
          <a:extLst xmlns:a="http://schemas.openxmlformats.org/drawingml/2006/main">
            <a:ext uri="{FF2B5EF4-FFF2-40B4-BE49-F238E27FC236}">
              <a16:creationId xmlns:a16="http://schemas.microsoft.com/office/drawing/2014/main" id="{32FAD5B0-928F-44E7-FE21-DACFDCF93465}"/>
            </a:ext>
          </a:extLst>
        </cdr:cNvPr>
        <cdr:cNvSpPr txBox="1"/>
      </cdr:nvSpPr>
      <cdr:spPr>
        <a:xfrm xmlns:a="http://schemas.openxmlformats.org/drawingml/2006/main">
          <a:off x="4481978" y="2785448"/>
          <a:ext cx="416674" cy="4373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y*</a:t>
          </a:r>
        </a:p>
      </cdr:txBody>
    </cdr:sp>
  </cdr:relSizeAnchor>
  <cdr:relSizeAnchor xmlns:cdr="http://schemas.openxmlformats.org/drawingml/2006/chartDrawing">
    <cdr:from>
      <cdr:x>0.79212</cdr:x>
      <cdr:y>0.87918</cdr:y>
    </cdr:from>
    <cdr:to>
      <cdr:x>0.83315</cdr:x>
      <cdr:y>0.92984</cdr:y>
    </cdr:to>
    <cdr:sp macro="" textlink="">
      <cdr:nvSpPr>
        <cdr:cNvPr id="69" name="TextBox 1">
          <a:extLst xmlns:a="http://schemas.openxmlformats.org/drawingml/2006/main">
            <a:ext uri="{FF2B5EF4-FFF2-40B4-BE49-F238E27FC236}">
              <a16:creationId xmlns:a16="http://schemas.microsoft.com/office/drawing/2014/main" id="{9BA87D18-D7EE-66DA-7A4A-DC37FC488A5F}"/>
            </a:ext>
          </a:extLst>
        </cdr:cNvPr>
        <cdr:cNvSpPr txBox="1"/>
      </cdr:nvSpPr>
      <cdr:spPr>
        <a:xfrm xmlns:a="http://schemas.openxmlformats.org/drawingml/2006/main">
          <a:off x="6853281" y="5519984"/>
          <a:ext cx="354987" cy="31807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p*</a:t>
          </a:r>
        </a:p>
      </cdr:txBody>
    </cdr:sp>
  </cdr:relSizeAnchor>
  <cdr:relSizeAnchor xmlns:cdr="http://schemas.openxmlformats.org/drawingml/2006/chartDrawing">
    <cdr:from>
      <cdr:x>0.5161</cdr:x>
      <cdr:y>0.14732</cdr:y>
    </cdr:from>
    <cdr:to>
      <cdr:x>0.95251</cdr:x>
      <cdr:y>0.21727</cdr:y>
    </cdr:to>
    <cdr:sp macro="" textlink="">
      <cdr:nvSpPr>
        <cdr:cNvPr id="71" name="TextBox 12">
          <a:extLst xmlns:a="http://schemas.openxmlformats.org/drawingml/2006/main">
            <a:ext uri="{FF2B5EF4-FFF2-40B4-BE49-F238E27FC236}">
              <a16:creationId xmlns:a16="http://schemas.microsoft.com/office/drawing/2014/main" id="{B2AC4831-673F-81C1-AC96-92A5473861F3}"/>
            </a:ext>
          </a:extLst>
        </cdr:cNvPr>
        <cdr:cNvSpPr txBox="1"/>
      </cdr:nvSpPr>
      <cdr:spPr>
        <a:xfrm xmlns:a="http://schemas.openxmlformats.org/drawingml/2006/main">
          <a:off x="5205054" y="857353"/>
          <a:ext cx="4401472" cy="40711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b="1">
              <a:latin typeface="Arial" panose="020B0604020202020204" pitchFamily="34" charset="0"/>
              <a:cs typeface="Arial" panose="020B0604020202020204" pitchFamily="34" charset="0"/>
            </a:rPr>
            <a:t>B. Shift in demand</a:t>
          </a:r>
        </a:p>
      </cdr:txBody>
    </cdr:sp>
  </cdr:relSizeAnchor>
  <cdr:relSizeAnchor xmlns:cdr="http://schemas.openxmlformats.org/drawingml/2006/chartDrawing">
    <cdr:from>
      <cdr:x>0.06165</cdr:x>
      <cdr:y>0.54908</cdr:y>
    </cdr:from>
    <cdr:to>
      <cdr:x>0.06616</cdr:x>
      <cdr:y>0.59564</cdr:y>
    </cdr:to>
    <cdr:sp macro="" textlink="">
      <cdr:nvSpPr>
        <cdr:cNvPr id="2" name="Arrow: Down 1">
          <a:extLst xmlns:a="http://schemas.openxmlformats.org/drawingml/2006/main">
            <a:ext uri="{FF2B5EF4-FFF2-40B4-BE49-F238E27FC236}">
              <a16:creationId xmlns:a16="http://schemas.microsoft.com/office/drawing/2014/main" id="{AC420CDE-F743-097E-98AA-228C1D062729}"/>
            </a:ext>
          </a:extLst>
        </cdr:cNvPr>
        <cdr:cNvSpPr/>
      </cdr:nvSpPr>
      <cdr:spPr>
        <a:xfrm xmlns:a="http://schemas.openxmlformats.org/drawingml/2006/main">
          <a:off x="625474" y="3119967"/>
          <a:ext cx="45719" cy="264583"/>
        </a:xfrm>
        <a:prstGeom xmlns:a="http://schemas.openxmlformats.org/drawingml/2006/main" prst="down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0.7572</cdr:x>
      <cdr:y>0.85179</cdr:y>
    </cdr:from>
    <cdr:to>
      <cdr:x>0.80066</cdr:x>
      <cdr:y>0.85989</cdr:y>
    </cdr:to>
    <cdr:sp macro="" textlink="">
      <cdr:nvSpPr>
        <cdr:cNvPr id="7" name="Arrow: Right 6">
          <a:extLst xmlns:a="http://schemas.openxmlformats.org/drawingml/2006/main">
            <a:ext uri="{FF2B5EF4-FFF2-40B4-BE49-F238E27FC236}">
              <a16:creationId xmlns:a16="http://schemas.microsoft.com/office/drawing/2014/main" id="{BEC894E9-9CA7-5AFF-6CF8-022D8E2A9631}"/>
            </a:ext>
          </a:extLst>
        </cdr:cNvPr>
        <cdr:cNvSpPr/>
      </cdr:nvSpPr>
      <cdr:spPr>
        <a:xfrm xmlns:a="http://schemas.openxmlformats.org/drawingml/2006/main">
          <a:off x="7646826" y="4805079"/>
          <a:ext cx="438912" cy="45720"/>
        </a:xfrm>
        <a:prstGeom xmlns:a="http://schemas.openxmlformats.org/drawingml/2006/main" prst="right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0.55495</cdr:x>
      <cdr:y>0.47383</cdr:y>
    </cdr:from>
    <cdr:to>
      <cdr:x>0.55948</cdr:x>
      <cdr:y>0.53867</cdr:y>
    </cdr:to>
    <cdr:sp macro="" textlink="">
      <cdr:nvSpPr>
        <cdr:cNvPr id="9" name="Arrow: Up 8">
          <a:extLst xmlns:a="http://schemas.openxmlformats.org/drawingml/2006/main">
            <a:ext uri="{FF2B5EF4-FFF2-40B4-BE49-F238E27FC236}">
              <a16:creationId xmlns:a16="http://schemas.microsoft.com/office/drawing/2014/main" id="{6843236B-78D6-CA8C-5A60-85737D4A8EBC}"/>
            </a:ext>
          </a:extLst>
        </cdr:cNvPr>
        <cdr:cNvSpPr/>
      </cdr:nvSpPr>
      <cdr:spPr>
        <a:xfrm xmlns:a="http://schemas.openxmlformats.org/drawingml/2006/main">
          <a:off x="5604381" y="2672962"/>
          <a:ext cx="45785" cy="365760"/>
        </a:xfrm>
        <a:prstGeom xmlns:a="http://schemas.openxmlformats.org/drawingml/2006/main" prst="up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0.00196</cdr:x>
      <cdr:y>0.94486</cdr:y>
    </cdr:from>
    <cdr:to>
      <cdr:x>0.99471</cdr:x>
      <cdr:y>0.98609</cdr:y>
    </cdr:to>
    <cdr:sp macro="" textlink="">
      <cdr:nvSpPr>
        <cdr:cNvPr id="11" name="TextBox 5">
          <a:extLst xmlns:a="http://schemas.openxmlformats.org/drawingml/2006/main">
            <a:ext uri="{FF2B5EF4-FFF2-40B4-BE49-F238E27FC236}">
              <a16:creationId xmlns:a16="http://schemas.microsoft.com/office/drawing/2014/main" id="{C1C95E0B-3106-4ADB-F6E4-2D83594E5417}"/>
            </a:ext>
          </a:extLst>
        </cdr:cNvPr>
        <cdr:cNvSpPr txBox="1"/>
      </cdr:nvSpPr>
      <cdr:spPr>
        <a:xfrm xmlns:a="http://schemas.openxmlformats.org/drawingml/2006/main">
          <a:off x="16958" y="5932385"/>
          <a:ext cx="8589149" cy="25886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a:lnSpc>
              <a:spcPts val="1300"/>
            </a:lnSpc>
          </a:pPr>
          <a:r>
            <a:rPr lang="en-US" sz="1100" b="0" i="0">
              <a:solidFill>
                <a:sysClr val="windowText" lastClr="000000"/>
              </a:solidFill>
              <a:effectLst/>
              <a:latin typeface="Arial" panose="020B0604020202020204" pitchFamily="34" charset="0"/>
              <a:ea typeface="+mn-ea"/>
              <a:cs typeface="Arial" panose="020B0604020202020204" pitchFamily="34" charset="0"/>
            </a:rPr>
            <a:t>SOURCE:</a:t>
          </a:r>
          <a:r>
            <a:rPr lang="en-US" sz="1100" b="0" i="0" baseline="0">
              <a:solidFill>
                <a:sysClr val="windowText" lastClr="000000"/>
              </a:solidFill>
              <a:effectLst/>
              <a:latin typeface="Arial" panose="020B0604020202020204" pitchFamily="34" charset="0"/>
              <a:ea typeface="+mn-ea"/>
              <a:cs typeface="Arial" panose="020B0604020202020204" pitchFamily="34" charset="0"/>
            </a:rPr>
            <a:t> Graphs are the authors' rendering.</a:t>
          </a:r>
          <a:endParaRPr lang="en-US" sz="1100" b="0" i="0">
            <a:solidFill>
              <a:sysClr val="windowText" lastClr="000000"/>
            </a:solidFill>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0.70163</cdr:x>
      <cdr:y>0.9629</cdr:y>
    </cdr:from>
    <cdr:to>
      <cdr:x>0.99496</cdr:x>
      <cdr:y>0.99333</cdr:y>
    </cdr:to>
    <cdr:sp macro="" textlink="">
      <cdr:nvSpPr>
        <cdr:cNvPr id="5" name="TextBox 4">
          <a:extLst xmlns:a="http://schemas.openxmlformats.org/drawingml/2006/main">
            <a:ext uri="{FF2B5EF4-FFF2-40B4-BE49-F238E27FC236}">
              <a16:creationId xmlns:a16="http://schemas.microsoft.com/office/drawing/2014/main" id="{87D36706-C091-99BE-AD82-052626B693E8}"/>
            </a:ext>
          </a:extLst>
        </cdr:cNvPr>
        <cdr:cNvSpPr txBox="1"/>
      </cdr:nvSpPr>
      <cdr:spPr>
        <a:xfrm xmlns:a="http://schemas.openxmlformats.org/drawingml/2006/main">
          <a:off x="7097341" y="5502994"/>
          <a:ext cx="2967194" cy="17390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r>
            <a:rPr lang="en-US" sz="1100">
              <a:solidFill>
                <a:srgbClr val="000000"/>
              </a:solidFill>
              <a:latin typeface="Montserrat" panose="00000500000000000000" pitchFamily="2" charset="0"/>
              <a:cs typeface="Arial" panose="020B0604020202020204" pitchFamily="34" charset="0"/>
            </a:rPr>
            <a:t>Federal Reserve Bank of Dallas</a:t>
          </a:r>
        </a:p>
      </cdr:txBody>
    </cdr:sp>
  </cdr:relSizeAnchor>
  <cdr:relSizeAnchor xmlns:cdr="http://schemas.openxmlformats.org/drawingml/2006/chartDrawing">
    <cdr:from>
      <cdr:x>0.44574</cdr:x>
      <cdr:y>0.34233</cdr:y>
    </cdr:from>
    <cdr:to>
      <cdr:x>0.50262</cdr:x>
      <cdr:y>0.40304</cdr:y>
    </cdr:to>
    <cdr:sp macro="" textlink="">
      <cdr:nvSpPr>
        <cdr:cNvPr id="3" name="TextBox 2">
          <a:extLst xmlns:a="http://schemas.openxmlformats.org/drawingml/2006/main">
            <a:ext uri="{FF2B5EF4-FFF2-40B4-BE49-F238E27FC236}">
              <a16:creationId xmlns:a16="http://schemas.microsoft.com/office/drawing/2014/main" id="{C3EF7C60-7B47-43C4-8E1C-383C7E375F6A}"/>
            </a:ext>
          </a:extLst>
        </cdr:cNvPr>
        <cdr:cNvSpPr txBox="1"/>
      </cdr:nvSpPr>
      <cdr:spPr>
        <a:xfrm xmlns:a="http://schemas.openxmlformats.org/drawingml/2006/main">
          <a:off x="3856477" y="2149371"/>
          <a:ext cx="492154" cy="38114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100">
              <a:latin typeface="Arial" panose="020B0604020202020204" pitchFamily="34" charset="0"/>
              <a:cs typeface="Arial" panose="020B0604020202020204" pitchFamily="34" charset="0"/>
            </a:rPr>
            <a:t>AS</a:t>
          </a:r>
          <a:r>
            <a:rPr lang="en-US" sz="1100" baseline="30000">
              <a:latin typeface="Arial" panose="020B0604020202020204" pitchFamily="34" charset="0"/>
              <a:cs typeface="Arial" panose="020B0604020202020204" pitchFamily="34" charset="0"/>
            </a:rPr>
            <a:t>*</a:t>
          </a:r>
          <a:endParaRPr lang="en-US"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0.80362</cdr:x>
      <cdr:y>0.46888</cdr:y>
    </cdr:from>
    <cdr:to>
      <cdr:x>0.80367</cdr:x>
      <cdr:y>0.87484</cdr:y>
    </cdr:to>
    <cdr:cxnSp macro="">
      <cdr:nvCxnSpPr>
        <cdr:cNvPr id="8" name="Straight Connector 7">
          <a:extLst xmlns:a="http://schemas.openxmlformats.org/drawingml/2006/main">
            <a:ext uri="{FF2B5EF4-FFF2-40B4-BE49-F238E27FC236}">
              <a16:creationId xmlns:a16="http://schemas.microsoft.com/office/drawing/2014/main" id="{F17A8EA8-F912-408B-A993-705B8F4865E1}"/>
            </a:ext>
          </a:extLst>
        </cdr:cNvPr>
        <cdr:cNvCxnSpPr/>
      </cdr:nvCxnSpPr>
      <cdr:spPr>
        <a:xfrm xmlns:a="http://schemas.openxmlformats.org/drawingml/2006/main">
          <a:off x="6952820" y="2943890"/>
          <a:ext cx="430" cy="2548860"/>
        </a:xfrm>
        <a:prstGeom xmlns:a="http://schemas.openxmlformats.org/drawingml/2006/main" prst="line">
          <a:avLst/>
        </a:prstGeom>
        <a:ln xmlns:a="http://schemas.openxmlformats.org/drawingml/2006/main">
          <a:solidFill>
            <a:sysClr val="windowText" lastClr="000000"/>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0.00183</cdr:x>
      <cdr:y>0.13957</cdr:y>
    </cdr:from>
    <cdr:to>
      <cdr:x>0.2211</cdr:x>
      <cdr:y>0.20131</cdr:y>
    </cdr:to>
    <cdr:sp macro="" textlink="">
      <cdr:nvSpPr>
        <cdr:cNvPr id="12" name="TextBox 4">
          <a:extLst xmlns:a="http://schemas.openxmlformats.org/drawingml/2006/main">
            <a:ext uri="{FF2B5EF4-FFF2-40B4-BE49-F238E27FC236}">
              <a16:creationId xmlns:a16="http://schemas.microsoft.com/office/drawing/2014/main" id="{9153B7B3-959D-4DEA-B317-0A19398B7D3A}"/>
            </a:ext>
          </a:extLst>
        </cdr:cNvPr>
        <cdr:cNvSpPr txBox="1"/>
      </cdr:nvSpPr>
      <cdr:spPr>
        <a:xfrm xmlns:a="http://schemas.openxmlformats.org/drawingml/2006/main">
          <a:off x="15875" y="876299"/>
          <a:ext cx="1897063" cy="387657"/>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US" sz="1200" b="1">
              <a:latin typeface="Arial" panose="020B0604020202020204" pitchFamily="34" charset="0"/>
              <a:cs typeface="Arial" panose="020B0604020202020204" pitchFamily="34" charset="0"/>
            </a:rPr>
            <a:t>A. Shift in supply</a:t>
          </a:r>
        </a:p>
      </cdr:txBody>
    </cdr:sp>
  </cdr:relSizeAnchor>
  <cdr:relSizeAnchor xmlns:cdr="http://schemas.openxmlformats.org/drawingml/2006/chartDrawing">
    <cdr:from>
      <cdr:x>0.2587</cdr:x>
      <cdr:y>0.86469</cdr:y>
    </cdr:from>
    <cdr:to>
      <cdr:x>0.28899</cdr:x>
      <cdr:y>0.87197</cdr:y>
    </cdr:to>
    <cdr:sp macro="" textlink="">
      <cdr:nvSpPr>
        <cdr:cNvPr id="13" name="Arrow: Right 12">
          <a:extLst xmlns:a="http://schemas.openxmlformats.org/drawingml/2006/main">
            <a:ext uri="{FF2B5EF4-FFF2-40B4-BE49-F238E27FC236}">
              <a16:creationId xmlns:a16="http://schemas.microsoft.com/office/drawing/2014/main" id="{6963BDEA-03AE-4A39-81AE-1E55E25844DB}"/>
            </a:ext>
          </a:extLst>
        </cdr:cNvPr>
        <cdr:cNvSpPr/>
      </cdr:nvSpPr>
      <cdr:spPr>
        <a:xfrm xmlns:a="http://schemas.openxmlformats.org/drawingml/2006/main">
          <a:off x="2238209" y="5428988"/>
          <a:ext cx="262104" cy="45719"/>
        </a:xfrm>
        <a:prstGeom xmlns:a="http://schemas.openxmlformats.org/drawingml/2006/main" prst="right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0.6882</cdr:x>
      <cdr:y>0.31828</cdr:y>
    </cdr:from>
    <cdr:to>
      <cdr:x>0.69349</cdr:x>
      <cdr:y>0.40376</cdr:y>
    </cdr:to>
    <cdr:sp macro="" textlink="">
      <cdr:nvSpPr>
        <cdr:cNvPr id="14" name="Arrow: Right 13">
          <a:extLst xmlns:a="http://schemas.openxmlformats.org/drawingml/2006/main">
            <a:ext uri="{FF2B5EF4-FFF2-40B4-BE49-F238E27FC236}">
              <a16:creationId xmlns:a16="http://schemas.microsoft.com/office/drawing/2014/main" id="{863B69FA-2B28-43CD-86A5-D16003392098}"/>
            </a:ext>
          </a:extLst>
        </cdr:cNvPr>
        <cdr:cNvSpPr/>
      </cdr:nvSpPr>
      <cdr:spPr>
        <a:xfrm xmlns:a="http://schemas.openxmlformats.org/drawingml/2006/main" rot="18746809">
          <a:off x="5708739" y="2243827"/>
          <a:ext cx="536734" cy="45719"/>
        </a:xfrm>
        <a:prstGeom xmlns:a="http://schemas.openxmlformats.org/drawingml/2006/main" prst="right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0.89078</cdr:x>
      <cdr:y>0.65148</cdr:y>
    </cdr:from>
    <cdr:to>
      <cdr:x>0.89607</cdr:x>
      <cdr:y>0.73406</cdr:y>
    </cdr:to>
    <cdr:sp macro="" textlink="">
      <cdr:nvSpPr>
        <cdr:cNvPr id="15" name="Arrow: Right 14">
          <a:extLst xmlns:a="http://schemas.openxmlformats.org/drawingml/2006/main">
            <a:ext uri="{FF2B5EF4-FFF2-40B4-BE49-F238E27FC236}">
              <a16:creationId xmlns:a16="http://schemas.microsoft.com/office/drawing/2014/main" id="{24E4C080-6859-4CF0-A95D-FAA7251C0EAF}"/>
            </a:ext>
          </a:extLst>
        </cdr:cNvPr>
        <cdr:cNvSpPr/>
      </cdr:nvSpPr>
      <cdr:spPr>
        <a:xfrm xmlns:a="http://schemas.openxmlformats.org/drawingml/2006/main" rot="18746809" flipV="1">
          <a:off x="7470582" y="4326728"/>
          <a:ext cx="518446" cy="45719"/>
        </a:xfrm>
        <a:prstGeom xmlns:a="http://schemas.openxmlformats.org/drawingml/2006/main" prst="rightArrow">
          <a:avLst/>
        </a:prstGeom>
        <a:solidFill xmlns:a="http://schemas.openxmlformats.org/drawingml/2006/main">
          <a:schemeClr val="accent4">
            <a:lumMod val="60000"/>
            <a:lumOff val="40000"/>
          </a:schemeClr>
        </a:solidFill>
        <a:ln xmlns:a="http://schemas.openxmlformats.org/drawingml/2006/main">
          <a:solidFill>
            <a:schemeClr val="accent4">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0.41376</cdr:x>
      <cdr:y>0.32397</cdr:y>
    </cdr:from>
    <cdr:to>
      <cdr:x>0.41904</cdr:x>
      <cdr:y>0.38099</cdr:y>
    </cdr:to>
    <cdr:sp macro="" textlink="">
      <cdr:nvSpPr>
        <cdr:cNvPr id="17" name="Arrow: Down 16">
          <a:extLst xmlns:a="http://schemas.openxmlformats.org/drawingml/2006/main">
            <a:ext uri="{FF2B5EF4-FFF2-40B4-BE49-F238E27FC236}">
              <a16:creationId xmlns:a16="http://schemas.microsoft.com/office/drawing/2014/main" id="{7089A663-6FC6-4B1C-8C58-394B4B03F6CD}"/>
            </a:ext>
          </a:extLst>
        </cdr:cNvPr>
        <cdr:cNvSpPr/>
      </cdr:nvSpPr>
      <cdr:spPr>
        <a:xfrm xmlns:a="http://schemas.openxmlformats.org/drawingml/2006/main" rot="19207590">
          <a:off x="3579823" y="2034050"/>
          <a:ext cx="45681" cy="358003"/>
        </a:xfrm>
        <a:prstGeom xmlns:a="http://schemas.openxmlformats.org/drawingml/2006/main" prst="down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prstDash val="solid"/>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dr:relSizeAnchor xmlns:cdr="http://schemas.openxmlformats.org/drawingml/2006/chartDrawing">
    <cdr:from>
      <cdr:x>0.205</cdr:x>
      <cdr:y>0.65165</cdr:y>
    </cdr:from>
    <cdr:to>
      <cdr:x>0.21028</cdr:x>
      <cdr:y>0.70867</cdr:y>
    </cdr:to>
    <cdr:sp macro="" textlink="">
      <cdr:nvSpPr>
        <cdr:cNvPr id="20" name="Arrow: Down 19">
          <a:extLst xmlns:a="http://schemas.openxmlformats.org/drawingml/2006/main">
            <a:ext uri="{FF2B5EF4-FFF2-40B4-BE49-F238E27FC236}">
              <a16:creationId xmlns:a16="http://schemas.microsoft.com/office/drawing/2014/main" id="{B7ED9579-9BB3-4742-85AB-48BE3E339996}"/>
            </a:ext>
          </a:extLst>
        </cdr:cNvPr>
        <cdr:cNvSpPr/>
      </cdr:nvSpPr>
      <cdr:spPr>
        <a:xfrm xmlns:a="http://schemas.openxmlformats.org/drawingml/2006/main" rot="19207590">
          <a:off x="1773634" y="4091427"/>
          <a:ext cx="45719" cy="358019"/>
        </a:xfrm>
        <a:prstGeom xmlns:a="http://schemas.openxmlformats.org/drawingml/2006/main" prst="downArrow">
          <a:avLst/>
        </a:prstGeom>
        <a:solidFill xmlns:a="http://schemas.openxmlformats.org/drawingml/2006/main">
          <a:schemeClr val="bg2">
            <a:lumMod val="60000"/>
            <a:lumOff val="40000"/>
          </a:schemeClr>
        </a:solidFill>
        <a:ln xmlns:a="http://schemas.openxmlformats.org/drawingml/2006/main">
          <a:solidFill>
            <a:schemeClr val="bg2">
              <a:lumMod val="60000"/>
              <a:lumOff val="40000"/>
            </a:schemeClr>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US" sz="1100"/>
        </a:p>
      </cdr:txBody>
    </cdr:sp>
  </cdr:relSizeAnchor>
</c:userShapes>
</file>

<file path=xl/persons/person.xml><?xml version="1.0" encoding="utf-8"?>
<personList xmlns="http://schemas.microsoft.com/office/spreadsheetml/2018/threadedcomments" xmlns:x="http://schemas.openxmlformats.org/spreadsheetml/2006/main">
  <person displayName="Enrique Martínez García" id="{978663F4-2423-4FB3-B0DA-BF71026E5F52}" userId="90e3baeb67dedffe" providerId="Windows Live"/>
</personList>
</file>

<file path=xl/theme/theme1.xml><?xml version="1.0" encoding="utf-8"?>
<a:theme xmlns:a="http://schemas.openxmlformats.org/drawingml/2006/main" name="Office Theme">
  <a:themeElements>
    <a:clrScheme name="11K-Charts">
      <a:dk1>
        <a:srgbClr val="000000"/>
      </a:dk1>
      <a:lt1>
        <a:srgbClr val="FFFFFF"/>
      </a:lt1>
      <a:dk2>
        <a:srgbClr val="FBB040"/>
      </a:dk2>
      <a:lt2>
        <a:srgbClr val="2B5280"/>
      </a:lt2>
      <a:accent1>
        <a:srgbClr val="C3362B"/>
      </a:accent1>
      <a:accent2>
        <a:srgbClr val="6DBDE1"/>
      </a:accent2>
      <a:accent3>
        <a:srgbClr val="5BA73F"/>
      </a:accent3>
      <a:accent4>
        <a:srgbClr val="6F4A99"/>
      </a:accent4>
      <a:accent5>
        <a:srgbClr val="F47721"/>
      </a:accent5>
      <a:accent6>
        <a:srgbClr val="059F9F"/>
      </a:accent6>
      <a:hlink>
        <a:srgbClr val="0063A9"/>
      </a:hlink>
      <a:folHlink>
        <a:srgbClr val="6F4A9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2" dT="2024-02-22T07:17:28.01" personId="{978663F4-2423-4FB3-B0DA-BF71026E5F52}" id="{343BB021-FE30-4C6F-BB4C-D922368578E5}">
    <text>Aggregates are computed excluding Venezuela from the DGEI calculations.</text>
  </threadedComment>
</ThreadedComments>
</file>

<file path=xl/threadedComments/threadedComment2.xml><?xml version="1.0" encoding="utf-8"?>
<ThreadedComments xmlns="http://schemas.microsoft.com/office/spreadsheetml/2018/threadedcomments" xmlns:x="http://schemas.openxmlformats.org/spreadsheetml/2006/main">
  <threadedComment ref="D2" dT="2024-02-22T07:17:28.01" personId="{978663F4-2423-4FB3-B0DA-BF71026E5F52}" id="{2F95D125-CDB9-40F0-9C0A-8040DFDAF061}">
    <text>Aggregates are computed excluding Venezuela from the DGEI calculations.</text>
  </threadedComment>
</ThreadedComments>
</file>

<file path=xl/threadedComments/threadedComment3.xml><?xml version="1.0" encoding="utf-8"?>
<ThreadedComments xmlns="http://schemas.microsoft.com/office/spreadsheetml/2018/threadedcomments" xmlns:x="http://schemas.openxmlformats.org/spreadsheetml/2006/main">
  <threadedComment ref="D2" dT="2024-02-22T07:17:36.20" personId="{978663F4-2423-4FB3-B0DA-BF71026E5F52}" id="{B68CDD85-2011-4779-8FBC-F827878B382D}">
    <text>Aggregates are computed excluding Venezuela from the DGEI calculations.</text>
  </threadedComment>
</ThreadedComments>
</file>

<file path=xl/threadedComments/threadedComment4.xml><?xml version="1.0" encoding="utf-8"?>
<ThreadedComments xmlns="http://schemas.microsoft.com/office/spreadsheetml/2018/threadedcomments" xmlns:x="http://schemas.openxmlformats.org/spreadsheetml/2006/main">
  <threadedComment ref="P1" dT="2024-02-22T08:30:13.19" personId="{978663F4-2423-4FB3-B0DA-BF71026E5F52}" id="{0E207022-34DB-40C6-B538-F2CA175EC004}">
    <text>Aggregates are computed excluding Venezuela from the DGEI calculations.</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12.xml"/><Relationship Id="rId4" Type="http://schemas.microsoft.com/office/2017/10/relationships/threadedComment" Target="../threadedComments/threadedComment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4903-4E5F-4217-9353-641B4C18AF5E}">
  <sheetPr codeName="Sheet5">
    <tabColor rgb="FFC00000"/>
  </sheetPr>
  <dimension ref="B2:J296"/>
  <sheetViews>
    <sheetView workbookViewId="0">
      <pane xSplit="3" ySplit="3" topLeftCell="E4" activePane="bottomRight" state="frozen"/>
      <selection pane="topRight" activeCell="D1" sqref="D1"/>
      <selection pane="bottomLeft" activeCell="A4" sqref="A4"/>
      <selection pane="bottomRight" activeCell="J3" sqref="J3"/>
    </sheetView>
  </sheetViews>
  <sheetFormatPr defaultRowHeight="14.5" x14ac:dyDescent="0.35"/>
  <cols>
    <col min="2" max="3" width="15" customWidth="1"/>
    <col min="4" max="4" width="14.453125" bestFit="1" customWidth="1"/>
    <col min="5" max="5" width="18.453125" bestFit="1" customWidth="1"/>
    <col min="6" max="7" width="12.81640625" customWidth="1"/>
    <col min="10" max="10" width="18.7265625" bestFit="1" customWidth="1"/>
  </cols>
  <sheetData>
    <row r="2" spans="2:10" x14ac:dyDescent="0.35">
      <c r="D2" s="12" t="s">
        <v>0</v>
      </c>
      <c r="E2" s="12"/>
      <c r="F2" s="12"/>
      <c r="G2" s="10" t="s">
        <v>1</v>
      </c>
    </row>
    <row r="3" spans="2:10" x14ac:dyDescent="0.35">
      <c r="B3" s="10" t="s">
        <v>2</v>
      </c>
      <c r="C3" s="10" t="s">
        <v>3</v>
      </c>
      <c r="D3" s="10" t="s">
        <v>4</v>
      </c>
      <c r="E3" s="10" t="s">
        <v>5</v>
      </c>
      <c r="F3" s="10" t="s">
        <v>6</v>
      </c>
      <c r="G3" s="10" t="s">
        <v>6</v>
      </c>
      <c r="H3" s="10" t="s">
        <v>7</v>
      </c>
      <c r="I3" s="10" t="s">
        <v>8</v>
      </c>
      <c r="J3" s="10" t="s">
        <v>9</v>
      </c>
    </row>
    <row r="4" spans="2:10" x14ac:dyDescent="0.35">
      <c r="B4" s="1">
        <v>36526</v>
      </c>
      <c r="C4" s="10">
        <f>YEAR(B4)</f>
        <v>2000</v>
      </c>
      <c r="D4" s="10">
        <v>3.2559471380413973</v>
      </c>
      <c r="E4" s="10">
        <v>1.3143331372457989</v>
      </c>
      <c r="F4" s="10">
        <v>2.7929568913175502</v>
      </c>
      <c r="G4" s="10">
        <v>2.1891369506148668</v>
      </c>
      <c r="H4" s="2"/>
      <c r="I4" s="10">
        <v>0</v>
      </c>
      <c r="J4" s="10" t="e">
        <v>#N/A</v>
      </c>
    </row>
    <row r="5" spans="2:10" x14ac:dyDescent="0.35">
      <c r="B5" s="1">
        <v>36557</v>
      </c>
      <c r="C5" s="10">
        <f t="shared" ref="C5:C68" si="0">YEAR(B5)</f>
        <v>2000</v>
      </c>
      <c r="D5" s="10">
        <v>3.4427265789774943</v>
      </c>
      <c r="E5" s="10">
        <v>1.6073508989957921</v>
      </c>
      <c r="F5" s="10">
        <v>3.2179720704310739</v>
      </c>
      <c r="G5" s="10">
        <v>2.568737913058099</v>
      </c>
      <c r="H5" s="2"/>
      <c r="I5" s="10">
        <v>0</v>
      </c>
      <c r="J5" s="10" t="e">
        <v>#N/A</v>
      </c>
    </row>
    <row r="6" spans="2:10" x14ac:dyDescent="0.35">
      <c r="B6" s="1">
        <v>36586</v>
      </c>
      <c r="C6" s="10">
        <f t="shared" si="0"/>
        <v>2000</v>
      </c>
      <c r="D6" s="10">
        <v>3.4205303202393056</v>
      </c>
      <c r="E6" s="10">
        <v>1.6874670114671244</v>
      </c>
      <c r="F6" s="10">
        <v>3.7621359223300845</v>
      </c>
      <c r="G6" s="10">
        <v>2.9308799641516678</v>
      </c>
      <c r="H6" s="2"/>
      <c r="I6" s="10">
        <v>0</v>
      </c>
      <c r="J6" s="10" t="e">
        <v>#N/A</v>
      </c>
    </row>
    <row r="7" spans="2:10" x14ac:dyDescent="0.35">
      <c r="B7" s="1">
        <v>36617</v>
      </c>
      <c r="C7" s="10">
        <f t="shared" si="0"/>
        <v>2000</v>
      </c>
      <c r="D7" s="10">
        <v>3.0464453678737229</v>
      </c>
      <c r="E7" s="10">
        <v>1.2134453180947289</v>
      </c>
      <c r="F7" s="10">
        <v>3.0138637733574476</v>
      </c>
      <c r="G7" s="10">
        <v>2.3509901473026988</v>
      </c>
      <c r="H7" s="2"/>
      <c r="I7" s="10">
        <v>0</v>
      </c>
      <c r="J7" s="10" t="e">
        <v>#N/A</v>
      </c>
    </row>
    <row r="8" spans="2:10" x14ac:dyDescent="0.35">
      <c r="B8" s="1">
        <v>36647</v>
      </c>
      <c r="C8" s="10">
        <f t="shared" si="0"/>
        <v>2000</v>
      </c>
      <c r="D8" s="10">
        <v>3.155913127712493</v>
      </c>
      <c r="E8" s="10">
        <v>1.3641599465264831</v>
      </c>
      <c r="F8" s="10">
        <v>3.132530120481932</v>
      </c>
      <c r="G8" s="10">
        <v>2.3689488050804877</v>
      </c>
      <c r="H8" s="2"/>
      <c r="I8" s="10">
        <v>0</v>
      </c>
      <c r="J8" s="10" t="e">
        <v>#N/A</v>
      </c>
    </row>
    <row r="9" spans="2:10" x14ac:dyDescent="0.35">
      <c r="B9" s="1">
        <v>36678</v>
      </c>
      <c r="C9" s="10">
        <f t="shared" si="0"/>
        <v>2000</v>
      </c>
      <c r="D9" s="10">
        <v>3.424652793432525</v>
      </c>
      <c r="E9" s="10">
        <v>1.6872828529550239</v>
      </c>
      <c r="F9" s="10">
        <v>3.7349397590361497</v>
      </c>
      <c r="G9" s="10">
        <v>2.6842647509258648</v>
      </c>
      <c r="H9" s="2"/>
      <c r="I9" s="10">
        <v>0</v>
      </c>
      <c r="J9" s="10" t="e">
        <v>#N/A</v>
      </c>
    </row>
    <row r="10" spans="2:10" x14ac:dyDescent="0.35">
      <c r="B10" s="1">
        <v>36708</v>
      </c>
      <c r="C10" s="10">
        <f t="shared" si="0"/>
        <v>2000</v>
      </c>
      <c r="D10" s="10">
        <v>3.4610255895621074</v>
      </c>
      <c r="E10" s="10">
        <v>1.7863488747267411</v>
      </c>
      <c r="F10" s="10">
        <v>3.5992801439712108</v>
      </c>
      <c r="G10" s="10">
        <v>2.6688143077328923</v>
      </c>
      <c r="H10" s="2"/>
      <c r="I10" s="10">
        <v>0</v>
      </c>
      <c r="J10" s="10" t="e">
        <v>#N/A</v>
      </c>
    </row>
    <row r="11" spans="2:10" x14ac:dyDescent="0.35">
      <c r="B11" s="1">
        <v>36739</v>
      </c>
      <c r="C11" s="10">
        <f t="shared" si="0"/>
        <v>2000</v>
      </c>
      <c r="D11" s="10">
        <v>3.3237115388740888</v>
      </c>
      <c r="E11" s="10">
        <v>1.5492127480569515</v>
      </c>
      <c r="F11" s="10">
        <v>3.3512866546977902</v>
      </c>
      <c r="G11" s="10">
        <v>2.4754670954149822</v>
      </c>
      <c r="H11" s="2"/>
      <c r="I11" s="10">
        <v>0</v>
      </c>
      <c r="J11" s="10" t="e">
        <v>#N/A</v>
      </c>
    </row>
    <row r="12" spans="2:10" x14ac:dyDescent="0.35">
      <c r="B12" s="1">
        <v>36770</v>
      </c>
      <c r="C12" s="10">
        <f t="shared" si="0"/>
        <v>2000</v>
      </c>
      <c r="D12" s="10">
        <v>3.4466962870821471</v>
      </c>
      <c r="E12" s="10">
        <v>1.7898056851741624</v>
      </c>
      <c r="F12" s="10">
        <v>3.4564958283671081</v>
      </c>
      <c r="G12" s="10">
        <v>2.5480961785462717</v>
      </c>
      <c r="H12" s="2"/>
      <c r="I12" s="10">
        <v>0</v>
      </c>
      <c r="J12" s="10" t="e">
        <v>#N/A</v>
      </c>
    </row>
    <row r="13" spans="2:10" x14ac:dyDescent="0.35">
      <c r="B13" s="1">
        <v>36800</v>
      </c>
      <c r="C13" s="10">
        <f t="shared" si="0"/>
        <v>2000</v>
      </c>
      <c r="D13" s="10">
        <v>3.3966095844038819</v>
      </c>
      <c r="E13" s="10">
        <v>1.7272888413763188</v>
      </c>
      <c r="F13" s="10">
        <v>3.4503271861987121</v>
      </c>
      <c r="G13" s="10">
        <v>2.5148561265149088</v>
      </c>
      <c r="H13" s="2"/>
      <c r="I13" s="10">
        <v>0</v>
      </c>
      <c r="J13" s="10" t="e">
        <v>#N/A</v>
      </c>
    </row>
    <row r="14" spans="2:10" x14ac:dyDescent="0.35">
      <c r="B14" s="1">
        <v>36831</v>
      </c>
      <c r="C14" s="10">
        <f t="shared" si="0"/>
        <v>2000</v>
      </c>
      <c r="D14" s="10">
        <v>3.5790552982156516</v>
      </c>
      <c r="E14" s="10">
        <v>1.9303348748974722</v>
      </c>
      <c r="F14" s="10">
        <v>3.4441805225653082</v>
      </c>
      <c r="G14" s="10">
        <v>2.5663277956855932</v>
      </c>
      <c r="H14" s="2"/>
      <c r="I14" s="10">
        <v>0</v>
      </c>
      <c r="J14" s="10" t="e">
        <v>#N/A</v>
      </c>
    </row>
    <row r="15" spans="2:10" x14ac:dyDescent="0.35">
      <c r="B15" s="1">
        <v>36861</v>
      </c>
      <c r="C15" s="10">
        <f t="shared" si="0"/>
        <v>2000</v>
      </c>
      <c r="D15" s="10">
        <v>3.6473099367999637</v>
      </c>
      <c r="E15" s="10">
        <v>1.9799228608799417</v>
      </c>
      <c r="F15" s="10">
        <v>3.4360189573459756</v>
      </c>
      <c r="G15" s="10">
        <v>2.4847793521432493</v>
      </c>
      <c r="H15" s="2">
        <v>99999</v>
      </c>
      <c r="I15" s="10">
        <v>0</v>
      </c>
      <c r="J15" s="10" t="e">
        <v>#N/A</v>
      </c>
    </row>
    <row r="16" spans="2:10" x14ac:dyDescent="0.35">
      <c r="B16" s="1">
        <v>36892</v>
      </c>
      <c r="C16" s="10">
        <f t="shared" si="0"/>
        <v>2001</v>
      </c>
      <c r="D16" s="10">
        <v>3.5183220651299423</v>
      </c>
      <c r="E16" s="10">
        <v>1.9876325255809837</v>
      </c>
      <c r="F16" s="10">
        <v>3.7212049616066198</v>
      </c>
      <c r="G16" s="10">
        <v>2.7014432367977461</v>
      </c>
      <c r="H16" s="2">
        <v>99999</v>
      </c>
      <c r="I16" s="10">
        <v>0</v>
      </c>
      <c r="J16" s="10" t="e">
        <v>#N/A</v>
      </c>
    </row>
    <row r="17" spans="2:10" x14ac:dyDescent="0.35">
      <c r="B17" s="1">
        <v>36923</v>
      </c>
      <c r="C17" s="10">
        <f t="shared" si="0"/>
        <v>2001</v>
      </c>
      <c r="D17" s="10">
        <v>3.3225283036149897</v>
      </c>
      <c r="E17" s="10">
        <v>1.9424280813943726</v>
      </c>
      <c r="F17" s="10">
        <v>3.5294117647059031</v>
      </c>
      <c r="G17" s="10">
        <v>2.5371971963766025</v>
      </c>
      <c r="H17" s="2">
        <v>99999</v>
      </c>
      <c r="I17" s="10">
        <v>0</v>
      </c>
      <c r="J17" s="10" t="e">
        <v>#N/A</v>
      </c>
    </row>
    <row r="18" spans="2:10" x14ac:dyDescent="0.35">
      <c r="B18" s="1">
        <v>36951</v>
      </c>
      <c r="C18" s="10">
        <f t="shared" si="0"/>
        <v>2001</v>
      </c>
      <c r="D18" s="10">
        <v>3.1968344303895742</v>
      </c>
      <c r="E18" s="10">
        <v>1.6645265850719893</v>
      </c>
      <c r="F18" s="10">
        <v>2.9824561403508971</v>
      </c>
      <c r="G18" s="10">
        <v>2.1087000884293743</v>
      </c>
      <c r="H18" s="2">
        <v>99999</v>
      </c>
      <c r="I18" s="10">
        <v>0</v>
      </c>
      <c r="J18" s="10" t="e">
        <v>#N/A</v>
      </c>
    </row>
    <row r="19" spans="2:10" x14ac:dyDescent="0.35">
      <c r="B19" s="1">
        <v>36982</v>
      </c>
      <c r="C19" s="10">
        <f t="shared" si="0"/>
        <v>2001</v>
      </c>
      <c r="D19" s="10">
        <v>3.7037599596069799</v>
      </c>
      <c r="E19" s="10">
        <v>2.2622448433696203</v>
      </c>
      <c r="F19" s="10">
        <v>3.2182562902282075</v>
      </c>
      <c r="G19" s="10">
        <v>2.3732367518108965</v>
      </c>
      <c r="H19" s="2">
        <v>99999</v>
      </c>
      <c r="I19" s="10">
        <v>0</v>
      </c>
      <c r="J19" s="10" t="e">
        <v>#N/A</v>
      </c>
    </row>
    <row r="20" spans="2:10" x14ac:dyDescent="0.35">
      <c r="B20" s="1">
        <v>37012</v>
      </c>
      <c r="C20" s="10">
        <f t="shared" si="0"/>
        <v>2001</v>
      </c>
      <c r="D20" s="10">
        <v>3.8949184671743917</v>
      </c>
      <c r="E20" s="10">
        <v>2.5369981652917311</v>
      </c>
      <c r="F20" s="10">
        <v>3.5630841121495536</v>
      </c>
      <c r="G20" s="10">
        <v>2.5576491395143321</v>
      </c>
      <c r="H20" s="2">
        <v>99999</v>
      </c>
      <c r="I20" s="10">
        <v>0</v>
      </c>
      <c r="J20" s="10" t="e">
        <v>#N/A</v>
      </c>
    </row>
    <row r="21" spans="2:10" x14ac:dyDescent="0.35">
      <c r="B21" s="1">
        <v>37043</v>
      </c>
      <c r="C21" s="10">
        <f t="shared" si="0"/>
        <v>2001</v>
      </c>
      <c r="D21" s="10">
        <v>3.595700100468211</v>
      </c>
      <c r="E21" s="10">
        <v>2.2623139555476439</v>
      </c>
      <c r="F21" s="10">
        <v>3.1939605110336857</v>
      </c>
      <c r="G21" s="10">
        <v>2.3917346855763695</v>
      </c>
      <c r="H21" s="2">
        <v>99999</v>
      </c>
      <c r="I21" s="10">
        <v>0</v>
      </c>
      <c r="J21" s="10" t="e">
        <v>#N/A</v>
      </c>
    </row>
    <row r="22" spans="2:10" x14ac:dyDescent="0.35">
      <c r="B22" s="1">
        <v>37073</v>
      </c>
      <c r="C22" s="10">
        <f t="shared" si="0"/>
        <v>2001</v>
      </c>
      <c r="D22" s="10">
        <v>3.2707554858673813</v>
      </c>
      <c r="E22" s="10">
        <v>1.9696040349369599</v>
      </c>
      <c r="F22" s="10">
        <v>2.7214823393167538</v>
      </c>
      <c r="G22" s="10">
        <v>2.101732509230585</v>
      </c>
      <c r="H22" s="2">
        <v>99999</v>
      </c>
      <c r="I22" s="10">
        <v>0</v>
      </c>
      <c r="J22" s="10" t="e">
        <v>#N/A</v>
      </c>
    </row>
    <row r="23" spans="2:10" x14ac:dyDescent="0.35">
      <c r="B23" s="1">
        <v>37104</v>
      </c>
      <c r="C23" s="10">
        <f t="shared" si="0"/>
        <v>2001</v>
      </c>
      <c r="D23" s="10">
        <v>3.236522087210095</v>
      </c>
      <c r="E23" s="10">
        <v>2.0088013556497577</v>
      </c>
      <c r="F23" s="10">
        <v>2.7214823393167538</v>
      </c>
      <c r="G23" s="10">
        <v>2.0964644142072624</v>
      </c>
      <c r="H23" s="2">
        <v>99999</v>
      </c>
      <c r="I23" s="10">
        <v>0</v>
      </c>
      <c r="J23" s="10" t="e">
        <v>#N/A</v>
      </c>
    </row>
    <row r="24" spans="2:10" x14ac:dyDescent="0.35">
      <c r="B24" s="1">
        <v>37135</v>
      </c>
      <c r="C24" s="10">
        <f t="shared" si="0"/>
        <v>2001</v>
      </c>
      <c r="D24" s="10">
        <v>3.0457603579564174</v>
      </c>
      <c r="E24" s="10">
        <v>1.72642387297185</v>
      </c>
      <c r="F24" s="10">
        <v>2.5921658986175147</v>
      </c>
      <c r="G24" s="10">
        <v>1.3130959435436198</v>
      </c>
      <c r="H24" s="2">
        <v>99999</v>
      </c>
      <c r="I24" s="10">
        <v>0</v>
      </c>
      <c r="J24" s="10" t="e">
        <v>#N/A</v>
      </c>
    </row>
    <row r="25" spans="2:10" x14ac:dyDescent="0.35">
      <c r="B25" s="1">
        <v>37165</v>
      </c>
      <c r="C25" s="10">
        <f t="shared" si="0"/>
        <v>2001</v>
      </c>
      <c r="D25" s="10">
        <v>2.804935424638948</v>
      </c>
      <c r="E25" s="10">
        <v>1.4605683638784959</v>
      </c>
      <c r="F25" s="10">
        <v>2.1276595744680717</v>
      </c>
      <c r="G25" s="10">
        <v>1.5318816994606943</v>
      </c>
      <c r="H25" s="2">
        <v>99999</v>
      </c>
      <c r="I25" s="10">
        <v>0</v>
      </c>
      <c r="J25" s="10" t="e">
        <v>#N/A</v>
      </c>
    </row>
    <row r="26" spans="2:10" x14ac:dyDescent="0.35">
      <c r="B26" s="1">
        <v>37196</v>
      </c>
      <c r="C26" s="10">
        <f t="shared" si="0"/>
        <v>2001</v>
      </c>
      <c r="D26" s="10">
        <v>2.2790131525295507</v>
      </c>
      <c r="E26" s="10">
        <v>0.86529407698260563</v>
      </c>
      <c r="F26" s="10">
        <v>1.8943742824339864</v>
      </c>
      <c r="G26" s="10">
        <v>1.3215681534308512</v>
      </c>
      <c r="H26" s="2">
        <v>99999</v>
      </c>
      <c r="I26" s="10">
        <v>0</v>
      </c>
      <c r="J26" s="10" t="e">
        <v>#N/A</v>
      </c>
    </row>
    <row r="27" spans="2:10" x14ac:dyDescent="0.35">
      <c r="B27" s="1">
        <v>37226</v>
      </c>
      <c r="C27" s="10">
        <f t="shared" si="0"/>
        <v>2001</v>
      </c>
      <c r="D27" s="10">
        <v>2.1065845858223726</v>
      </c>
      <c r="E27" s="10">
        <v>0.86238455235270484</v>
      </c>
      <c r="F27" s="10">
        <v>1.6036655211912803</v>
      </c>
      <c r="G27" s="10">
        <v>1.0620750693969527</v>
      </c>
      <c r="H27" s="2"/>
      <c r="I27" s="10">
        <v>0</v>
      </c>
      <c r="J27" s="10" t="e">
        <v>#N/A</v>
      </c>
    </row>
    <row r="28" spans="2:10" x14ac:dyDescent="0.35">
      <c r="B28" s="1">
        <v>37257</v>
      </c>
      <c r="C28" s="10">
        <f t="shared" si="0"/>
        <v>2002</v>
      </c>
      <c r="D28" s="10">
        <v>2.4423235652219675</v>
      </c>
      <c r="E28" s="10">
        <v>1.1962153714251846</v>
      </c>
      <c r="F28" s="10">
        <v>1.195899772209537</v>
      </c>
      <c r="G28" s="10">
        <v>0.66593711631878927</v>
      </c>
      <c r="H28" s="2"/>
      <c r="I28" s="10">
        <v>0</v>
      </c>
      <c r="J28" s="10" t="e">
        <v>#N/A</v>
      </c>
    </row>
    <row r="29" spans="2:10" x14ac:dyDescent="0.35">
      <c r="B29" s="1">
        <v>37288</v>
      </c>
      <c r="C29" s="10">
        <f t="shared" si="0"/>
        <v>2002</v>
      </c>
      <c r="D29" s="10">
        <v>2.3936573792342428</v>
      </c>
      <c r="E29" s="10">
        <v>1.1273784243885296</v>
      </c>
      <c r="F29" s="10">
        <v>1.1363636363636218</v>
      </c>
      <c r="G29" s="10">
        <v>0.67956507834986291</v>
      </c>
      <c r="H29" s="2"/>
      <c r="I29" s="10">
        <v>0</v>
      </c>
      <c r="J29" s="10" t="e">
        <v>#N/A</v>
      </c>
    </row>
    <row r="30" spans="2:10" x14ac:dyDescent="0.35">
      <c r="B30" s="1">
        <v>37316</v>
      </c>
      <c r="C30" s="10">
        <f t="shared" si="0"/>
        <v>2002</v>
      </c>
      <c r="D30" s="10">
        <v>2.515048093175106</v>
      </c>
      <c r="E30" s="10">
        <v>1.3772941254777811</v>
      </c>
      <c r="F30" s="10">
        <v>1.3628620102214666</v>
      </c>
      <c r="G30" s="10">
        <v>0.94330824062354057</v>
      </c>
      <c r="H30" s="2"/>
      <c r="I30" s="10">
        <v>0</v>
      </c>
      <c r="J30" s="10" t="e">
        <v>#N/A</v>
      </c>
    </row>
    <row r="31" spans="2:10" x14ac:dyDescent="0.35">
      <c r="B31" s="1">
        <v>37347</v>
      </c>
      <c r="C31" s="10">
        <f t="shared" si="0"/>
        <v>2002</v>
      </c>
      <c r="D31" s="10">
        <v>2.3895257060957107</v>
      </c>
      <c r="E31" s="10">
        <v>1.2893176371155188</v>
      </c>
      <c r="F31" s="10">
        <v>1.6439909297052016</v>
      </c>
      <c r="G31" s="10">
        <v>1.187705321398647</v>
      </c>
      <c r="H31" s="2"/>
      <c r="I31" s="10">
        <v>0</v>
      </c>
      <c r="J31" s="10" t="e">
        <v>#N/A</v>
      </c>
    </row>
    <row r="32" spans="2:10" x14ac:dyDescent="0.35">
      <c r="B32" s="1">
        <v>37377</v>
      </c>
      <c r="C32" s="10">
        <f t="shared" si="0"/>
        <v>2002</v>
      </c>
      <c r="D32" s="10">
        <v>2.1265489191395686</v>
      </c>
      <c r="E32" s="10">
        <v>0.9389680792608307</v>
      </c>
      <c r="F32" s="10">
        <v>1.2408347433728002</v>
      </c>
      <c r="G32" s="10">
        <v>0.98826026397823208</v>
      </c>
      <c r="H32" s="2"/>
      <c r="I32" s="10">
        <v>0</v>
      </c>
      <c r="J32" s="10" t="e">
        <v>#N/A</v>
      </c>
    </row>
    <row r="33" spans="2:10" x14ac:dyDescent="0.35">
      <c r="B33" s="1">
        <v>37408</v>
      </c>
      <c r="C33" s="10">
        <f t="shared" si="0"/>
        <v>2002</v>
      </c>
      <c r="D33" s="10">
        <v>2.187638481445684</v>
      </c>
      <c r="E33" s="10">
        <v>0.96053189905699565</v>
      </c>
      <c r="F33" s="10">
        <v>1.0692177827799676</v>
      </c>
      <c r="G33" s="10">
        <v>0.93620064090679522</v>
      </c>
      <c r="H33" s="2"/>
      <c r="I33" s="10">
        <v>0</v>
      </c>
      <c r="J33" s="10" t="e">
        <v>#N/A</v>
      </c>
    </row>
    <row r="34" spans="2:10" x14ac:dyDescent="0.35">
      <c r="B34" s="1">
        <v>37438</v>
      </c>
      <c r="C34" s="10">
        <f t="shared" si="0"/>
        <v>2002</v>
      </c>
      <c r="D34" s="10">
        <v>2.5191596286933065</v>
      </c>
      <c r="E34" s="10">
        <v>1.3284298416068077</v>
      </c>
      <c r="F34" s="10">
        <v>1.4656144306651337</v>
      </c>
      <c r="G34" s="10">
        <v>1.1921635118487883</v>
      </c>
      <c r="H34" s="2"/>
      <c r="I34" s="10">
        <v>0</v>
      </c>
      <c r="J34" s="10" t="e">
        <v>#N/A</v>
      </c>
    </row>
    <row r="35" spans="2:10" x14ac:dyDescent="0.35">
      <c r="B35" s="1">
        <v>37469</v>
      </c>
      <c r="C35" s="10">
        <f t="shared" si="0"/>
        <v>2002</v>
      </c>
      <c r="D35" s="10">
        <v>2.587437889218462</v>
      </c>
      <c r="E35" s="10">
        <v>1.4888435120098706</v>
      </c>
      <c r="F35" s="10">
        <v>1.747463359639204</v>
      </c>
      <c r="G35" s="10">
        <v>1.4029463197498964</v>
      </c>
      <c r="H35" s="2"/>
      <c r="I35" s="10">
        <v>0</v>
      </c>
      <c r="J35" s="10" t="e">
        <v>#N/A</v>
      </c>
    </row>
    <row r="36" spans="2:10" x14ac:dyDescent="0.35">
      <c r="B36" s="1">
        <v>37500</v>
      </c>
      <c r="C36" s="10">
        <f t="shared" si="0"/>
        <v>2002</v>
      </c>
      <c r="D36" s="10">
        <v>2.4902751753743839</v>
      </c>
      <c r="E36" s="10">
        <v>1.4329138871892515</v>
      </c>
      <c r="F36" s="10">
        <v>1.5160022459292395</v>
      </c>
      <c r="G36" s="10">
        <v>1.9328166748640694</v>
      </c>
      <c r="H36" s="2"/>
      <c r="I36" s="10">
        <v>0</v>
      </c>
      <c r="J36" s="10" t="e">
        <v>#N/A</v>
      </c>
    </row>
    <row r="37" spans="2:10" x14ac:dyDescent="0.35">
      <c r="B37" s="1">
        <v>37530</v>
      </c>
      <c r="C37" s="10">
        <f t="shared" si="0"/>
        <v>2002</v>
      </c>
      <c r="D37" s="10">
        <v>2.7104714003328518</v>
      </c>
      <c r="E37" s="10">
        <v>1.7666975959226654</v>
      </c>
      <c r="F37" s="10">
        <v>2.0270270270269983</v>
      </c>
      <c r="G37" s="10">
        <v>1.7604514385630179</v>
      </c>
      <c r="H37" s="2"/>
      <c r="I37" s="10">
        <v>0</v>
      </c>
      <c r="J37" s="10" t="e">
        <v>#N/A</v>
      </c>
    </row>
    <row r="38" spans="2:10" x14ac:dyDescent="0.35">
      <c r="B38" s="1">
        <v>37561</v>
      </c>
      <c r="C38" s="10">
        <f t="shared" si="0"/>
        <v>2002</v>
      </c>
      <c r="D38" s="10">
        <v>3.2028917256668148</v>
      </c>
      <c r="E38" s="10">
        <v>2.3271497226995903</v>
      </c>
      <c r="F38" s="10">
        <v>2.2535211267605351</v>
      </c>
      <c r="G38" s="10">
        <v>1.9299850214074614</v>
      </c>
      <c r="H38" s="2"/>
      <c r="I38" s="10">
        <v>0</v>
      </c>
      <c r="J38" s="10" t="e">
        <v>#N/A</v>
      </c>
    </row>
    <row r="39" spans="2:10" x14ac:dyDescent="0.35">
      <c r="B39" s="1">
        <v>37591</v>
      </c>
      <c r="C39" s="10">
        <f t="shared" si="0"/>
        <v>2002</v>
      </c>
      <c r="D39" s="10">
        <v>3.2158333083484232</v>
      </c>
      <c r="E39" s="10">
        <v>2.217522418526455</v>
      </c>
      <c r="F39" s="10">
        <v>2.4802705749718181</v>
      </c>
      <c r="G39" s="10">
        <v>2.133673022570763</v>
      </c>
      <c r="H39" s="2"/>
      <c r="I39" s="10">
        <v>0</v>
      </c>
      <c r="J39" s="10" t="e">
        <v>#N/A</v>
      </c>
    </row>
    <row r="40" spans="2:10" x14ac:dyDescent="0.35">
      <c r="B40" s="1">
        <v>37622</v>
      </c>
      <c r="C40" s="10">
        <f t="shared" si="0"/>
        <v>2003</v>
      </c>
      <c r="D40" s="10">
        <v>3.3319732583904873</v>
      </c>
      <c r="E40" s="10">
        <v>2.4030665259726756</v>
      </c>
      <c r="F40" s="10">
        <v>2.7574563871693907</v>
      </c>
      <c r="G40" s="10">
        <v>2.3465153584070157</v>
      </c>
      <c r="H40" s="2"/>
      <c r="I40" s="10">
        <v>0</v>
      </c>
      <c r="J40" s="10" t="e">
        <v>#N/A</v>
      </c>
    </row>
    <row r="41" spans="2:10" x14ac:dyDescent="0.35">
      <c r="B41" s="1">
        <v>37653</v>
      </c>
      <c r="C41" s="10">
        <f t="shared" si="0"/>
        <v>2003</v>
      </c>
      <c r="D41" s="10">
        <v>3.4981827451648342</v>
      </c>
      <c r="E41" s="10">
        <v>2.5474986519505856</v>
      </c>
      <c r="F41" s="10">
        <v>3.1460674157303097</v>
      </c>
      <c r="G41" s="10">
        <v>2.6046216151830239</v>
      </c>
      <c r="H41" s="2"/>
      <c r="I41" s="10">
        <v>0</v>
      </c>
      <c r="J41" s="10" t="e">
        <v>#N/A</v>
      </c>
    </row>
    <row r="42" spans="2:10" x14ac:dyDescent="0.35">
      <c r="B42" s="1">
        <v>37681</v>
      </c>
      <c r="C42" s="10">
        <f t="shared" si="0"/>
        <v>2003</v>
      </c>
      <c r="D42" s="10">
        <v>3.45973129400278</v>
      </c>
      <c r="E42" s="10">
        <v>2.457052370504123</v>
      </c>
      <c r="F42" s="10">
        <v>3.0252100840335703</v>
      </c>
      <c r="G42" s="10">
        <v>2.5896545807320051</v>
      </c>
      <c r="H42" s="2"/>
      <c r="I42" s="10">
        <v>0</v>
      </c>
      <c r="J42" s="10" t="e">
        <v>#N/A</v>
      </c>
    </row>
    <row r="43" spans="2:10" x14ac:dyDescent="0.35">
      <c r="B43" s="1">
        <v>37712</v>
      </c>
      <c r="C43" s="10">
        <f t="shared" si="0"/>
        <v>2003</v>
      </c>
      <c r="D43" s="10">
        <v>2.9841070370925711</v>
      </c>
      <c r="E43" s="10">
        <v>1.8306718994547526</v>
      </c>
      <c r="F43" s="10">
        <v>2.1751254880088955</v>
      </c>
      <c r="G43" s="10">
        <v>1.9886961093585769</v>
      </c>
      <c r="H43" s="2"/>
      <c r="I43" s="10">
        <v>0</v>
      </c>
      <c r="J43" s="10" t="e">
        <v>#N/A</v>
      </c>
    </row>
    <row r="44" spans="2:10" x14ac:dyDescent="0.35">
      <c r="B44" s="1">
        <v>37742</v>
      </c>
      <c r="C44" s="10">
        <f t="shared" si="0"/>
        <v>2003</v>
      </c>
      <c r="D44" s="10">
        <v>2.7633114977046351</v>
      </c>
      <c r="E44" s="10">
        <v>1.6836139187794363</v>
      </c>
      <c r="F44" s="10">
        <v>1.8941504178272695</v>
      </c>
      <c r="G44" s="10">
        <v>1.8048075660055294</v>
      </c>
      <c r="H44" s="2"/>
      <c r="I44" s="10">
        <v>0</v>
      </c>
      <c r="J44" s="10" t="e">
        <v>#N/A</v>
      </c>
    </row>
    <row r="45" spans="2:10" x14ac:dyDescent="0.35">
      <c r="B45" s="1">
        <v>37773</v>
      </c>
      <c r="C45" s="10">
        <f t="shared" si="0"/>
        <v>2003</v>
      </c>
      <c r="D45" s="10">
        <v>2.6072525143346832</v>
      </c>
      <c r="E45" s="10">
        <v>1.6007987440037035</v>
      </c>
      <c r="F45" s="10">
        <v>1.9487750556792589</v>
      </c>
      <c r="G45" s="10">
        <v>1.7881272548376512</v>
      </c>
      <c r="H45" s="2"/>
      <c r="I45" s="10">
        <v>0</v>
      </c>
      <c r="J45" s="10" t="e">
        <v>#N/A</v>
      </c>
    </row>
    <row r="46" spans="2:10" x14ac:dyDescent="0.35">
      <c r="B46" s="1">
        <v>37803</v>
      </c>
      <c r="C46" s="10">
        <f t="shared" si="0"/>
        <v>2003</v>
      </c>
      <c r="D46" s="10">
        <v>2.4025409650403788</v>
      </c>
      <c r="E46" s="10">
        <v>1.4116922278455717</v>
      </c>
      <c r="F46" s="10">
        <v>2.0555555555555274</v>
      </c>
      <c r="G46" s="10">
        <v>1.8627361145654731</v>
      </c>
      <c r="H46" s="2"/>
      <c r="I46" s="10">
        <v>0</v>
      </c>
      <c r="J46" s="10" t="e">
        <v>#N/A</v>
      </c>
    </row>
    <row r="47" spans="2:10" x14ac:dyDescent="0.35">
      <c r="B47" s="1">
        <v>37834</v>
      </c>
      <c r="C47" s="10">
        <f t="shared" si="0"/>
        <v>2003</v>
      </c>
      <c r="D47" s="10">
        <v>2.350733462237117</v>
      </c>
      <c r="E47" s="10">
        <v>1.3752008716620046</v>
      </c>
      <c r="F47" s="10">
        <v>2.216066481994432</v>
      </c>
      <c r="G47" s="10">
        <v>2.006715179702895</v>
      </c>
      <c r="H47" s="2"/>
      <c r="I47" s="10">
        <v>0</v>
      </c>
      <c r="J47" s="10" t="e">
        <v>#N/A</v>
      </c>
    </row>
    <row r="48" spans="2:10" x14ac:dyDescent="0.35">
      <c r="B48" s="1">
        <v>37865</v>
      </c>
      <c r="C48" s="10">
        <f t="shared" si="0"/>
        <v>2003</v>
      </c>
      <c r="D48" s="10">
        <v>2.4754083197137486</v>
      </c>
      <c r="E48" s="10">
        <v>1.5266989268911675</v>
      </c>
      <c r="F48" s="10">
        <v>2.3783185840707692</v>
      </c>
      <c r="G48" s="10">
        <v>2.1413387931821388</v>
      </c>
      <c r="H48" s="2"/>
      <c r="I48" s="10">
        <v>0</v>
      </c>
      <c r="J48" s="10" t="e">
        <v>#N/A</v>
      </c>
    </row>
    <row r="49" spans="2:10" x14ac:dyDescent="0.35">
      <c r="B49" s="1">
        <v>37895</v>
      </c>
      <c r="C49" s="10">
        <f t="shared" si="0"/>
        <v>2003</v>
      </c>
      <c r="D49" s="10">
        <v>2.4121069967087823</v>
      </c>
      <c r="E49" s="10">
        <v>1.4043626632225525</v>
      </c>
      <c r="F49" s="10">
        <v>2.0419426048565001</v>
      </c>
      <c r="G49" s="10">
        <v>1.9682118170812675</v>
      </c>
      <c r="H49" s="2"/>
      <c r="I49" s="10">
        <v>0</v>
      </c>
      <c r="J49" s="10" t="e">
        <v>#N/A</v>
      </c>
    </row>
    <row r="50" spans="2:10" x14ac:dyDescent="0.35">
      <c r="B50" s="1">
        <v>37926</v>
      </c>
      <c r="C50" s="10">
        <f t="shared" si="0"/>
        <v>2003</v>
      </c>
      <c r="D50" s="10">
        <v>2.3908003868227299</v>
      </c>
      <c r="E50" s="10">
        <v>1.3303601560312823</v>
      </c>
      <c r="F50" s="10">
        <v>1.9283746556473707</v>
      </c>
      <c r="G50" s="10">
        <v>1.9961767039026184</v>
      </c>
      <c r="H50" s="2"/>
      <c r="I50" s="10">
        <v>0</v>
      </c>
      <c r="J50" s="10" t="e">
        <v>#N/A</v>
      </c>
    </row>
    <row r="51" spans="2:10" x14ac:dyDescent="0.35">
      <c r="B51" s="1">
        <v>37956</v>
      </c>
      <c r="C51" s="10">
        <f t="shared" si="0"/>
        <v>2003</v>
      </c>
      <c r="D51" s="10">
        <v>2.5025959618143232</v>
      </c>
      <c r="E51" s="10">
        <v>1.4796437845497907</v>
      </c>
      <c r="F51" s="10">
        <v>2.0352035203519918</v>
      </c>
      <c r="G51" s="10">
        <v>2.1228774473503011</v>
      </c>
      <c r="H51" s="2"/>
      <c r="I51" s="10">
        <v>0</v>
      </c>
      <c r="J51" s="10" t="e">
        <v>#N/A</v>
      </c>
    </row>
    <row r="52" spans="2:10" x14ac:dyDescent="0.35">
      <c r="B52" s="1">
        <v>37987</v>
      </c>
      <c r="C52" s="10">
        <f t="shared" si="0"/>
        <v>2004</v>
      </c>
      <c r="D52" s="10">
        <v>2.2456560040524529</v>
      </c>
      <c r="E52" s="10">
        <v>1.176829418602273</v>
      </c>
      <c r="F52" s="10">
        <v>2.0262869660459746</v>
      </c>
      <c r="G52" s="10">
        <v>2.2124065750443811</v>
      </c>
      <c r="H52" s="2"/>
      <c r="I52" s="10">
        <v>0</v>
      </c>
      <c r="J52" s="10" t="e">
        <v>#N/A</v>
      </c>
    </row>
    <row r="53" spans="2:10" x14ac:dyDescent="0.35">
      <c r="B53" s="1">
        <v>38018</v>
      </c>
      <c r="C53" s="10">
        <f t="shared" si="0"/>
        <v>2004</v>
      </c>
      <c r="D53" s="10">
        <v>2.1595107635414572</v>
      </c>
      <c r="E53" s="10">
        <v>1.0036452013022115</v>
      </c>
      <c r="F53" s="10">
        <v>1.6884531590413516</v>
      </c>
      <c r="G53" s="10">
        <v>2.000619147124838</v>
      </c>
      <c r="H53" s="2"/>
      <c r="I53" s="10">
        <v>0</v>
      </c>
      <c r="J53" s="10" t="e">
        <v>#N/A</v>
      </c>
    </row>
    <row r="54" spans="2:10" x14ac:dyDescent="0.35">
      <c r="B54" s="1">
        <v>38047</v>
      </c>
      <c r="C54" s="10">
        <f t="shared" si="0"/>
        <v>2004</v>
      </c>
      <c r="D54" s="10">
        <v>2.0907504111919883</v>
      </c>
      <c r="E54" s="10">
        <v>0.97512639639737519</v>
      </c>
      <c r="F54" s="10">
        <v>1.7400761283305719</v>
      </c>
      <c r="G54" s="10">
        <v>1.8964297201672613</v>
      </c>
      <c r="H54" s="2"/>
      <c r="I54" s="10">
        <v>0</v>
      </c>
      <c r="J54" s="10" t="e">
        <v>#N/A</v>
      </c>
    </row>
    <row r="55" spans="2:10" x14ac:dyDescent="0.35">
      <c r="B55" s="1">
        <v>38078</v>
      </c>
      <c r="C55" s="10">
        <f t="shared" si="0"/>
        <v>2004</v>
      </c>
      <c r="D55" s="10">
        <v>2.3760282620062081</v>
      </c>
      <c r="E55" s="10">
        <v>1.384562298081043</v>
      </c>
      <c r="F55" s="10">
        <v>2.292576419213932</v>
      </c>
      <c r="G55" s="10">
        <v>2.2592244145734797</v>
      </c>
      <c r="H55" s="2"/>
      <c r="I55" s="10">
        <v>0</v>
      </c>
      <c r="J55" s="10" t="e">
        <v>#N/A</v>
      </c>
    </row>
    <row r="56" spans="2:10" x14ac:dyDescent="0.35">
      <c r="B56" s="1">
        <v>38108</v>
      </c>
      <c r="C56" s="10">
        <f t="shared" si="0"/>
        <v>2004</v>
      </c>
      <c r="D56" s="10">
        <v>2.7247965856614016</v>
      </c>
      <c r="E56" s="10">
        <v>1.7671428540505076</v>
      </c>
      <c r="F56" s="10">
        <v>2.8977583378895009</v>
      </c>
      <c r="G56" s="10">
        <v>2.7095375722543276</v>
      </c>
      <c r="H56" s="2"/>
      <c r="I56" s="10">
        <v>0</v>
      </c>
      <c r="J56" s="10" t="e">
        <v>#N/A</v>
      </c>
    </row>
    <row r="57" spans="2:10" x14ac:dyDescent="0.35">
      <c r="B57" s="1">
        <v>38139</v>
      </c>
      <c r="C57" s="10">
        <f t="shared" si="0"/>
        <v>2004</v>
      </c>
      <c r="D57" s="10">
        <v>2.9030297448596984</v>
      </c>
      <c r="E57" s="10">
        <v>1.9336266501763764</v>
      </c>
      <c r="F57" s="10">
        <v>3.1676679410157824</v>
      </c>
      <c r="G57" s="10">
        <v>2.8909109656132514</v>
      </c>
      <c r="H57" s="2"/>
      <c r="I57" s="10">
        <v>0</v>
      </c>
      <c r="J57" s="10" t="e">
        <v>#N/A</v>
      </c>
    </row>
    <row r="58" spans="2:10" x14ac:dyDescent="0.35">
      <c r="B58" s="1">
        <v>38169</v>
      </c>
      <c r="C58" s="10">
        <f t="shared" si="0"/>
        <v>2004</v>
      </c>
      <c r="D58" s="10">
        <v>2.880653267206255</v>
      </c>
      <c r="E58" s="10">
        <v>1.8430584686800842</v>
      </c>
      <c r="F58" s="10">
        <v>2.9395753946651593</v>
      </c>
      <c r="G58" s="10">
        <v>2.6845378842397434</v>
      </c>
      <c r="H58" s="2"/>
      <c r="I58" s="10">
        <v>0</v>
      </c>
      <c r="J58" s="10" t="e">
        <v>#N/A</v>
      </c>
    </row>
    <row r="59" spans="2:10" x14ac:dyDescent="0.35">
      <c r="B59" s="1">
        <v>38200</v>
      </c>
      <c r="C59" s="10">
        <f t="shared" si="0"/>
        <v>2004</v>
      </c>
      <c r="D59" s="10">
        <v>2.8907996032321077</v>
      </c>
      <c r="E59" s="10">
        <v>1.7204301056840123</v>
      </c>
      <c r="F59" s="10">
        <v>2.5474254742547018</v>
      </c>
      <c r="G59" s="10">
        <v>2.3911679196711084</v>
      </c>
      <c r="H59" s="2"/>
      <c r="I59" s="10">
        <v>0</v>
      </c>
      <c r="J59" s="10" t="e">
        <v>#N/A</v>
      </c>
    </row>
    <row r="60" spans="2:10" x14ac:dyDescent="0.35">
      <c r="B60" s="1">
        <v>38231</v>
      </c>
      <c r="C60" s="10">
        <f t="shared" si="0"/>
        <v>2004</v>
      </c>
      <c r="D60" s="10">
        <v>2.8749661160123376</v>
      </c>
      <c r="E60" s="10">
        <v>1.659799711095332</v>
      </c>
      <c r="F60" s="10">
        <v>2.5391680172879418</v>
      </c>
      <c r="G60" s="10">
        <v>2.2739169847937464</v>
      </c>
      <c r="H60" s="2"/>
      <c r="I60" s="10">
        <v>0</v>
      </c>
      <c r="J60" s="10" t="e">
        <v>#N/A</v>
      </c>
    </row>
    <row r="61" spans="2:10" x14ac:dyDescent="0.35">
      <c r="B61" s="1">
        <v>38261</v>
      </c>
      <c r="C61" s="10">
        <f t="shared" si="0"/>
        <v>2004</v>
      </c>
      <c r="D61" s="10">
        <v>3.0864844770203517</v>
      </c>
      <c r="E61" s="10">
        <v>1.9548801109776357</v>
      </c>
      <c r="F61" s="10">
        <v>3.1909140075716356</v>
      </c>
      <c r="G61" s="10">
        <v>2.7000114894105867</v>
      </c>
      <c r="H61" s="2"/>
      <c r="I61" s="10">
        <v>0</v>
      </c>
      <c r="J61" s="10" t="e">
        <v>#N/A</v>
      </c>
    </row>
    <row r="62" spans="2:10" x14ac:dyDescent="0.35">
      <c r="B62" s="1">
        <v>38292</v>
      </c>
      <c r="C62" s="10">
        <f t="shared" si="0"/>
        <v>2004</v>
      </c>
      <c r="D62" s="10">
        <v>3.0267689622134628</v>
      </c>
      <c r="E62" s="10">
        <v>1.996573376220603</v>
      </c>
      <c r="F62" s="10">
        <v>3.6216216216215824</v>
      </c>
      <c r="G62" s="10">
        <v>2.9656262749897917</v>
      </c>
      <c r="H62" s="2"/>
      <c r="I62" s="10">
        <v>0</v>
      </c>
      <c r="J62" s="10" t="e">
        <v>#N/A</v>
      </c>
    </row>
    <row r="63" spans="2:10" x14ac:dyDescent="0.35">
      <c r="B63" s="1">
        <v>38322</v>
      </c>
      <c r="C63" s="10">
        <f t="shared" si="0"/>
        <v>2004</v>
      </c>
      <c r="D63" s="10">
        <v>2.8121000023444265</v>
      </c>
      <c r="E63" s="10">
        <v>1.7809615319346559</v>
      </c>
      <c r="F63" s="10">
        <v>3.3423180592991519</v>
      </c>
      <c r="G63" s="10">
        <v>2.7937154125055632</v>
      </c>
      <c r="H63" s="2"/>
      <c r="I63" s="10">
        <v>0</v>
      </c>
      <c r="J63" s="10" t="e">
        <v>#N/A</v>
      </c>
    </row>
    <row r="64" spans="2:10" x14ac:dyDescent="0.35">
      <c r="B64" s="1">
        <v>38353</v>
      </c>
      <c r="C64" s="10">
        <f t="shared" si="0"/>
        <v>2005</v>
      </c>
      <c r="D64" s="10">
        <v>2.6853247962938074</v>
      </c>
      <c r="E64" s="10">
        <v>1.660076407058622</v>
      </c>
      <c r="F64" s="10">
        <v>2.8448738593665879</v>
      </c>
      <c r="G64" s="10">
        <v>2.5320305668554797</v>
      </c>
      <c r="H64" s="2"/>
      <c r="I64" s="10">
        <v>0</v>
      </c>
      <c r="J64" s="10" t="e">
        <v>#N/A</v>
      </c>
    </row>
    <row r="65" spans="2:10" x14ac:dyDescent="0.35">
      <c r="B65" s="1">
        <v>38384</v>
      </c>
      <c r="C65" s="10">
        <f t="shared" si="0"/>
        <v>2005</v>
      </c>
      <c r="D65" s="10">
        <v>2.7403411657386108</v>
      </c>
      <c r="E65" s="10">
        <v>1.69725554352784</v>
      </c>
      <c r="F65" s="10">
        <v>3.053026245313343</v>
      </c>
      <c r="G65" s="10">
        <v>2.5987328806100471</v>
      </c>
      <c r="H65" s="2"/>
      <c r="I65" s="10">
        <v>0</v>
      </c>
      <c r="J65" s="10" t="e">
        <v>#N/A</v>
      </c>
    </row>
    <row r="66" spans="2:10" x14ac:dyDescent="0.35">
      <c r="B66" s="1">
        <v>38412</v>
      </c>
      <c r="C66" s="10">
        <f t="shared" si="0"/>
        <v>2005</v>
      </c>
      <c r="D66" s="10">
        <v>2.8809719608164643</v>
      </c>
      <c r="E66" s="10">
        <v>1.8671878474508792</v>
      </c>
      <c r="F66" s="10">
        <v>3.2068412613575541</v>
      </c>
      <c r="G66" s="10">
        <v>2.7475094382504857</v>
      </c>
      <c r="H66" s="2"/>
      <c r="I66" s="10">
        <v>0</v>
      </c>
      <c r="J66" s="10" t="e">
        <v>#N/A</v>
      </c>
    </row>
    <row r="67" spans="2:10" x14ac:dyDescent="0.35">
      <c r="B67" s="1">
        <v>38443</v>
      </c>
      <c r="C67" s="10">
        <f t="shared" si="0"/>
        <v>2005</v>
      </c>
      <c r="D67" s="10">
        <v>2.8366008453374567</v>
      </c>
      <c r="E67" s="10">
        <v>1.7926459169371711</v>
      </c>
      <c r="F67" s="10">
        <v>3.3617929562433067</v>
      </c>
      <c r="G67" s="10">
        <v>2.8445038187180081</v>
      </c>
      <c r="H67" s="2"/>
      <c r="I67" s="10">
        <v>0</v>
      </c>
      <c r="J67" s="10" t="e">
        <v>#N/A</v>
      </c>
    </row>
    <row r="68" spans="2:10" x14ac:dyDescent="0.35">
      <c r="B68" s="1">
        <v>38473</v>
      </c>
      <c r="C68" s="10">
        <f t="shared" si="0"/>
        <v>2005</v>
      </c>
      <c r="D68" s="10">
        <v>2.5871251427037691</v>
      </c>
      <c r="E68" s="10">
        <v>1.4364204620454506</v>
      </c>
      <c r="F68" s="10">
        <v>2.8692879914983971</v>
      </c>
      <c r="G68" s="10">
        <v>2.5689663835988163</v>
      </c>
      <c r="H68" s="2"/>
      <c r="I68" s="10">
        <v>0</v>
      </c>
      <c r="J68" s="10" t="e">
        <v>#N/A</v>
      </c>
    </row>
    <row r="69" spans="2:10" x14ac:dyDescent="0.35">
      <c r="B69" s="1">
        <v>38504</v>
      </c>
      <c r="C69" s="10">
        <f t="shared" ref="C69:C132" si="1">YEAR(B69)</f>
        <v>2005</v>
      </c>
      <c r="D69" s="10">
        <v>2.5105277732513351</v>
      </c>
      <c r="E69" s="10">
        <v>1.4554052349106179</v>
      </c>
      <c r="F69" s="10">
        <v>2.5410269984118341</v>
      </c>
      <c r="G69" s="10">
        <v>2.3411957760769622</v>
      </c>
      <c r="H69" s="2"/>
      <c r="I69" s="10">
        <v>0</v>
      </c>
      <c r="J69" s="10" t="e">
        <v>#N/A</v>
      </c>
    </row>
    <row r="70" spans="2:10" x14ac:dyDescent="0.35">
      <c r="B70" s="1">
        <v>38534</v>
      </c>
      <c r="C70" s="10">
        <f t="shared" si="1"/>
        <v>2005</v>
      </c>
      <c r="D70" s="10">
        <v>2.7343494633052732</v>
      </c>
      <c r="E70" s="10">
        <v>1.6484880592908062</v>
      </c>
      <c r="F70" s="10">
        <v>3.0671602326811134</v>
      </c>
      <c r="G70" s="10">
        <v>2.6794318252925415</v>
      </c>
      <c r="H70" s="2"/>
      <c r="I70" s="10">
        <v>0</v>
      </c>
      <c r="J70" s="10" t="e">
        <v>#N/A</v>
      </c>
    </row>
    <row r="71" spans="2:10" x14ac:dyDescent="0.35">
      <c r="B71" s="1">
        <v>38565</v>
      </c>
      <c r="C71" s="10">
        <f t="shared" si="1"/>
        <v>2005</v>
      </c>
      <c r="D71" s="10">
        <v>2.7709278459921185</v>
      </c>
      <c r="E71" s="10">
        <v>1.8495812623090966</v>
      </c>
      <c r="F71" s="10">
        <v>3.6469344608879419</v>
      </c>
      <c r="G71" s="10">
        <v>3.0408025417156548</v>
      </c>
      <c r="H71" s="2"/>
      <c r="I71" s="10">
        <v>0</v>
      </c>
      <c r="J71" s="10" t="e">
        <v>#N/A</v>
      </c>
    </row>
    <row r="72" spans="2:10" x14ac:dyDescent="0.35">
      <c r="B72" s="1">
        <v>38596</v>
      </c>
      <c r="C72" s="10">
        <f t="shared" si="1"/>
        <v>2005</v>
      </c>
      <c r="D72" s="10">
        <v>2.8350625623984307</v>
      </c>
      <c r="E72" s="10">
        <v>2.1377422330052829</v>
      </c>
      <c r="F72" s="10">
        <v>4.7418335089567609</v>
      </c>
      <c r="G72" s="10">
        <v>3.8300209727354413</v>
      </c>
      <c r="H72" s="2"/>
      <c r="I72" s="10">
        <v>0</v>
      </c>
      <c r="J72" s="10" t="e">
        <v>#N/A</v>
      </c>
    </row>
    <row r="73" spans="2:10" x14ac:dyDescent="0.35">
      <c r="B73" s="1">
        <v>38626</v>
      </c>
      <c r="C73" s="10">
        <f t="shared" si="1"/>
        <v>2005</v>
      </c>
      <c r="D73" s="10">
        <v>2.6199820715033031</v>
      </c>
      <c r="E73" s="10">
        <v>1.7892550681454045</v>
      </c>
      <c r="F73" s="10">
        <v>4.3501048218028995</v>
      </c>
      <c r="G73" s="10">
        <v>3.5513623707239632</v>
      </c>
      <c r="H73" s="2"/>
      <c r="I73" s="10">
        <v>0</v>
      </c>
      <c r="J73" s="10" t="e">
        <v>#N/A</v>
      </c>
    </row>
    <row r="74" spans="2:10" x14ac:dyDescent="0.35">
      <c r="B74" s="1">
        <v>38657</v>
      </c>
      <c r="C74" s="10">
        <f t="shared" si="1"/>
        <v>2005</v>
      </c>
      <c r="D74" s="10">
        <v>2.4123762787784795</v>
      </c>
      <c r="E74" s="10">
        <v>1.5278892207550197</v>
      </c>
      <c r="F74" s="10">
        <v>3.3385498174230346</v>
      </c>
      <c r="G74" s="10">
        <v>2.9384085787166656</v>
      </c>
      <c r="H74" s="2"/>
      <c r="I74" s="10">
        <v>0</v>
      </c>
      <c r="J74" s="10" t="e">
        <v>#N/A</v>
      </c>
    </row>
    <row r="75" spans="2:10" x14ac:dyDescent="0.35">
      <c r="B75" s="1">
        <v>38687</v>
      </c>
      <c r="C75" s="10">
        <f t="shared" si="1"/>
        <v>2005</v>
      </c>
      <c r="D75" s="10">
        <v>2.5397008969189296</v>
      </c>
      <c r="E75" s="10">
        <v>1.6602096025601292</v>
      </c>
      <c r="F75" s="10">
        <v>3.3385498174230346</v>
      </c>
      <c r="G75" s="10">
        <v>2.8836276778752716</v>
      </c>
      <c r="H75" s="2"/>
      <c r="I75" s="10">
        <v>0</v>
      </c>
      <c r="J75" s="10" t="e">
        <v>#N/A</v>
      </c>
    </row>
    <row r="76" spans="2:10" x14ac:dyDescent="0.35">
      <c r="B76" s="1">
        <v>38718</v>
      </c>
      <c r="C76" s="10">
        <f t="shared" si="1"/>
        <v>2006</v>
      </c>
      <c r="D76" s="10">
        <v>2.8700488016974712</v>
      </c>
      <c r="E76" s="10">
        <v>1.9897359157510692</v>
      </c>
      <c r="F76" s="10">
        <v>4.0187891440500829</v>
      </c>
      <c r="G76" s="10">
        <v>3.2469378422139119</v>
      </c>
      <c r="H76" s="2"/>
      <c r="I76" s="10">
        <v>0</v>
      </c>
      <c r="J76" s="10" t="e">
        <v>#N/A</v>
      </c>
    </row>
    <row r="77" spans="2:10" x14ac:dyDescent="0.35">
      <c r="B77" s="1">
        <v>38749</v>
      </c>
      <c r="C77" s="10">
        <f t="shared" si="1"/>
        <v>2006</v>
      </c>
      <c r="D77" s="10">
        <v>2.6249734269962874</v>
      </c>
      <c r="E77" s="10">
        <v>1.7540328838460735</v>
      </c>
      <c r="F77" s="10">
        <v>3.6382536382536306</v>
      </c>
      <c r="G77" s="10">
        <v>3.0222353695212716</v>
      </c>
      <c r="H77" s="2"/>
      <c r="I77" s="10">
        <v>0</v>
      </c>
      <c r="J77" s="10" t="e">
        <v>#N/A</v>
      </c>
    </row>
    <row r="78" spans="2:10" x14ac:dyDescent="0.35">
      <c r="B78" s="1">
        <v>38777</v>
      </c>
      <c r="C78" s="10">
        <f t="shared" si="1"/>
        <v>2006</v>
      </c>
      <c r="D78" s="10">
        <v>2.4297345584693866</v>
      </c>
      <c r="E78" s="10">
        <v>1.5529720152912387</v>
      </c>
      <c r="F78" s="10">
        <v>3.4179181771102982</v>
      </c>
      <c r="G78" s="10">
        <v>2.9136712749615916</v>
      </c>
      <c r="H78" s="2"/>
      <c r="I78" s="10">
        <v>0</v>
      </c>
      <c r="J78" s="10" t="e">
        <v>#N/A</v>
      </c>
    </row>
    <row r="79" spans="2:10" x14ac:dyDescent="0.35">
      <c r="B79" s="1">
        <v>38808</v>
      </c>
      <c r="C79" s="10">
        <f t="shared" si="1"/>
        <v>2006</v>
      </c>
      <c r="D79" s="10">
        <v>2.6053965983983765</v>
      </c>
      <c r="E79" s="10">
        <v>1.7985414388198762</v>
      </c>
      <c r="F79" s="10">
        <v>3.6138358286009513</v>
      </c>
      <c r="G79" s="10">
        <v>3.1028271019447948</v>
      </c>
      <c r="H79" s="2"/>
      <c r="I79" s="10">
        <v>0</v>
      </c>
      <c r="J79" s="10" t="e">
        <v>#N/A</v>
      </c>
    </row>
    <row r="80" spans="2:10" x14ac:dyDescent="0.35">
      <c r="B80" s="1">
        <v>38838</v>
      </c>
      <c r="C80" s="10">
        <f t="shared" si="1"/>
        <v>2006</v>
      </c>
      <c r="D80" s="10">
        <v>2.7637107833962324</v>
      </c>
      <c r="E80" s="10">
        <v>2.1090231383276108</v>
      </c>
      <c r="F80" s="10">
        <v>3.977272727272779</v>
      </c>
      <c r="G80" s="10">
        <v>3.3215348626437597</v>
      </c>
      <c r="H80" s="2"/>
      <c r="I80" s="10">
        <v>0</v>
      </c>
      <c r="J80" s="10" t="e">
        <v>#N/A</v>
      </c>
    </row>
    <row r="81" spans="2:10" x14ac:dyDescent="0.35">
      <c r="B81" s="1">
        <v>38869</v>
      </c>
      <c r="C81" s="10">
        <f t="shared" si="1"/>
        <v>2006</v>
      </c>
      <c r="D81" s="10">
        <v>2.6934756229064476</v>
      </c>
      <c r="E81" s="10">
        <v>1.9512624243684218</v>
      </c>
      <c r="F81" s="10">
        <v>4.1817243159525566</v>
      </c>
      <c r="G81" s="10">
        <v>3.5116279069767438</v>
      </c>
      <c r="H81" s="2"/>
      <c r="I81" s="10">
        <v>0</v>
      </c>
      <c r="J81" s="10" t="e">
        <v>#N/A</v>
      </c>
    </row>
    <row r="82" spans="2:10" x14ac:dyDescent="0.35">
      <c r="B82" s="1">
        <v>38899</v>
      </c>
      <c r="C82" s="10">
        <f t="shared" si="1"/>
        <v>2006</v>
      </c>
      <c r="D82" s="10">
        <v>2.4429926055112192</v>
      </c>
      <c r="E82" s="10">
        <v>1.797557975847776</v>
      </c>
      <c r="F82" s="10">
        <v>4.1046690610570042</v>
      </c>
      <c r="G82" s="10">
        <v>3.427345635375274</v>
      </c>
      <c r="H82" s="2"/>
      <c r="I82" s="10">
        <v>0</v>
      </c>
      <c r="J82" s="10" t="e">
        <v>#N/A</v>
      </c>
    </row>
    <row r="83" spans="2:10" x14ac:dyDescent="0.35">
      <c r="B83" s="1">
        <v>38930</v>
      </c>
      <c r="C83" s="10">
        <f t="shared" si="1"/>
        <v>2006</v>
      </c>
      <c r="D83" s="10">
        <v>2.5153654580896783</v>
      </c>
      <c r="E83" s="10">
        <v>1.823908447803551</v>
      </c>
      <c r="F83" s="10">
        <v>3.9265680775114964</v>
      </c>
      <c r="G83" s="10">
        <v>3.3358825885866259</v>
      </c>
      <c r="H83" s="2"/>
      <c r="I83" s="10">
        <v>0</v>
      </c>
      <c r="J83" s="10" t="e">
        <v>#N/A</v>
      </c>
    </row>
    <row r="84" spans="2:10" x14ac:dyDescent="0.35">
      <c r="B84" s="1">
        <v>38961</v>
      </c>
      <c r="C84" s="10">
        <f t="shared" si="1"/>
        <v>2006</v>
      </c>
      <c r="D84" s="10">
        <v>2.1873576796091747</v>
      </c>
      <c r="E84" s="10">
        <v>1.1296145055625557</v>
      </c>
      <c r="F84" s="10">
        <v>2.0120724346076782</v>
      </c>
      <c r="G84" s="10">
        <v>2.0800269321406293</v>
      </c>
      <c r="H84" s="2"/>
      <c r="I84" s="10">
        <v>0</v>
      </c>
      <c r="J84" s="10" t="e">
        <v>#N/A</v>
      </c>
    </row>
    <row r="85" spans="2:10" x14ac:dyDescent="0.35">
      <c r="B85" s="1">
        <v>38991</v>
      </c>
      <c r="C85" s="10">
        <f t="shared" si="1"/>
        <v>2006</v>
      </c>
      <c r="D85" s="10">
        <v>2.1485053867615838</v>
      </c>
      <c r="E85" s="10">
        <v>1.1474268621176265</v>
      </c>
      <c r="F85" s="10">
        <v>1.4063284781517416</v>
      </c>
      <c r="G85" s="10">
        <v>1.6769701698577411</v>
      </c>
      <c r="H85" s="2"/>
      <c r="I85" s="10">
        <v>0</v>
      </c>
      <c r="J85" s="10" t="e">
        <v>#N/A</v>
      </c>
    </row>
    <row r="86" spans="2:10" x14ac:dyDescent="0.35">
      <c r="B86" s="1">
        <v>39022</v>
      </c>
      <c r="C86" s="10">
        <f t="shared" si="1"/>
        <v>2006</v>
      </c>
      <c r="D86" s="10">
        <v>2.3179789998473717</v>
      </c>
      <c r="E86" s="10">
        <v>1.3608915129902566</v>
      </c>
      <c r="F86" s="10">
        <v>1.9687026754165027</v>
      </c>
      <c r="G86" s="10">
        <v>1.9246731063020948</v>
      </c>
      <c r="H86" s="2"/>
      <c r="I86" s="10">
        <v>0</v>
      </c>
      <c r="J86" s="10" t="e">
        <v>#N/A</v>
      </c>
    </row>
    <row r="87" spans="2:10" x14ac:dyDescent="0.35">
      <c r="B87" s="1">
        <v>39052</v>
      </c>
      <c r="C87" s="10">
        <f t="shared" si="1"/>
        <v>2006</v>
      </c>
      <c r="D87" s="10">
        <v>2.5689603440784738</v>
      </c>
      <c r="E87" s="10">
        <v>1.5701758395368566</v>
      </c>
      <c r="F87" s="10">
        <v>2.5239777889955044</v>
      </c>
      <c r="G87" s="10">
        <v>2.2867522344251796</v>
      </c>
      <c r="H87" s="2"/>
      <c r="I87" s="10">
        <v>0</v>
      </c>
      <c r="J87" s="10" t="e">
        <v>#N/A</v>
      </c>
    </row>
    <row r="88" spans="2:10" x14ac:dyDescent="0.35">
      <c r="B88" s="1">
        <v>39083</v>
      </c>
      <c r="C88" s="10">
        <f t="shared" si="1"/>
        <v>2007</v>
      </c>
      <c r="D88" s="10">
        <v>2.299703973365113</v>
      </c>
      <c r="E88" s="10">
        <v>1.2805184851370142</v>
      </c>
      <c r="F88" s="10">
        <v>2.0757651781234827</v>
      </c>
      <c r="G88" s="10">
        <v>2.1332631024492978</v>
      </c>
      <c r="H88" s="2"/>
      <c r="I88" s="10">
        <v>0</v>
      </c>
      <c r="J88" s="10" t="e">
        <v>#N/A</v>
      </c>
    </row>
    <row r="89" spans="2:10" x14ac:dyDescent="0.35">
      <c r="B89" s="1">
        <v>39114</v>
      </c>
      <c r="C89" s="10">
        <f t="shared" si="1"/>
        <v>2007</v>
      </c>
      <c r="D89" s="10">
        <v>2.517720775481306</v>
      </c>
      <c r="E89" s="10">
        <v>1.6004753075747893</v>
      </c>
      <c r="F89" s="10">
        <v>2.4202607823470643</v>
      </c>
      <c r="G89" s="10">
        <v>2.3892132465543643</v>
      </c>
      <c r="H89" s="2"/>
      <c r="I89" s="10">
        <v>0</v>
      </c>
      <c r="J89" s="10" t="e">
        <v>#N/A</v>
      </c>
    </row>
    <row r="90" spans="2:10" x14ac:dyDescent="0.35">
      <c r="B90" s="1">
        <v>39142</v>
      </c>
      <c r="C90" s="10">
        <f t="shared" si="1"/>
        <v>2007</v>
      </c>
      <c r="D90" s="10">
        <v>2.6908752043227491</v>
      </c>
      <c r="E90" s="10">
        <v>1.83876693112738</v>
      </c>
      <c r="F90" s="10">
        <v>2.7981972959439658</v>
      </c>
      <c r="G90" s="10">
        <v>2.5648986220237511</v>
      </c>
      <c r="H90" s="2"/>
      <c r="I90" s="10">
        <v>0</v>
      </c>
      <c r="J90" s="10" t="e">
        <v>#N/A</v>
      </c>
    </row>
    <row r="91" spans="2:10" x14ac:dyDescent="0.35">
      <c r="B91" s="1">
        <v>39173</v>
      </c>
      <c r="C91" s="10">
        <f t="shared" si="1"/>
        <v>2007</v>
      </c>
      <c r="D91" s="10">
        <v>2.5773450738195076</v>
      </c>
      <c r="E91" s="10">
        <v>1.7292551158438181</v>
      </c>
      <c r="F91" s="10">
        <v>2.5929247633283872</v>
      </c>
      <c r="G91" s="10">
        <v>2.3307779164438087</v>
      </c>
      <c r="H91" s="2"/>
      <c r="I91" s="10">
        <v>0</v>
      </c>
      <c r="J91" s="10" t="e">
        <v>#N/A</v>
      </c>
    </row>
    <row r="92" spans="2:10" x14ac:dyDescent="0.35">
      <c r="B92" s="1">
        <v>39203</v>
      </c>
      <c r="C92" s="10">
        <f t="shared" si="1"/>
        <v>2007</v>
      </c>
      <c r="D92" s="10">
        <v>2.5502476351314121</v>
      </c>
      <c r="E92" s="10">
        <v>1.5948097884572749</v>
      </c>
      <c r="F92" s="10">
        <v>2.7098857426726339</v>
      </c>
      <c r="G92" s="10">
        <v>2.3529830134777909</v>
      </c>
      <c r="H92" s="2"/>
      <c r="I92" s="10">
        <v>0</v>
      </c>
      <c r="J92" s="10" t="e">
        <v>#N/A</v>
      </c>
    </row>
    <row r="93" spans="2:10" x14ac:dyDescent="0.35">
      <c r="B93" s="1">
        <v>39234</v>
      </c>
      <c r="C93" s="10">
        <f t="shared" si="1"/>
        <v>2007</v>
      </c>
      <c r="D93" s="10">
        <v>2.6884994951252925</v>
      </c>
      <c r="E93" s="10">
        <v>1.6091886786630307</v>
      </c>
      <c r="F93" s="10">
        <v>2.6927651139742763</v>
      </c>
      <c r="G93" s="10">
        <v>2.3176341212500962</v>
      </c>
      <c r="H93" s="2"/>
      <c r="I93" s="10">
        <v>0</v>
      </c>
      <c r="J93" s="10" t="e">
        <v>#N/A</v>
      </c>
    </row>
    <row r="94" spans="2:10" x14ac:dyDescent="0.35">
      <c r="B94" s="1">
        <v>39264</v>
      </c>
      <c r="C94" s="10">
        <f t="shared" si="1"/>
        <v>2007</v>
      </c>
      <c r="D94" s="10">
        <v>2.8526905673777319</v>
      </c>
      <c r="E94" s="10">
        <v>1.6153160939443696</v>
      </c>
      <c r="F94" s="10">
        <v>2.3178905864958486</v>
      </c>
      <c r="G94" s="10">
        <v>2.1247260128685537</v>
      </c>
      <c r="H94" s="2"/>
      <c r="I94" s="10">
        <v>0</v>
      </c>
      <c r="J94" s="10" t="e">
        <v>#N/A</v>
      </c>
    </row>
    <row r="95" spans="2:10" x14ac:dyDescent="0.35">
      <c r="B95" s="1">
        <v>39295</v>
      </c>
      <c r="C95" s="10">
        <f t="shared" si="1"/>
        <v>2007</v>
      </c>
      <c r="D95" s="10">
        <v>2.8341869222217064</v>
      </c>
      <c r="E95" s="10">
        <v>1.3950516220067335</v>
      </c>
      <c r="F95" s="10">
        <v>1.8974484789009269</v>
      </c>
      <c r="G95" s="10">
        <v>1.873715124816445</v>
      </c>
      <c r="H95" s="2"/>
      <c r="I95" s="10">
        <v>0</v>
      </c>
      <c r="J95" s="10" t="e">
        <v>#N/A</v>
      </c>
    </row>
    <row r="96" spans="2:10" x14ac:dyDescent="0.35">
      <c r="B96" s="1">
        <v>39326</v>
      </c>
      <c r="C96" s="10">
        <f t="shared" si="1"/>
        <v>2007</v>
      </c>
      <c r="D96" s="10">
        <v>3.110364909036428</v>
      </c>
      <c r="E96" s="10">
        <v>1.867769012455254</v>
      </c>
      <c r="F96" s="10">
        <v>2.8338264299803022</v>
      </c>
      <c r="G96" s="10">
        <v>2.5346870509528645</v>
      </c>
      <c r="H96" s="2"/>
      <c r="I96" s="10">
        <v>0</v>
      </c>
      <c r="J96" s="10" t="e">
        <v>#N/A</v>
      </c>
    </row>
    <row r="97" spans="2:10" x14ac:dyDescent="0.35">
      <c r="B97" s="1">
        <v>39356</v>
      </c>
      <c r="C97" s="10">
        <f t="shared" si="1"/>
        <v>2007</v>
      </c>
      <c r="D97" s="10">
        <v>3.3230979433540218</v>
      </c>
      <c r="E97" s="10">
        <v>2.1360262353888211</v>
      </c>
      <c r="F97" s="10">
        <v>3.6106983655275058</v>
      </c>
      <c r="G97" s="10">
        <v>3.088474888432386</v>
      </c>
      <c r="H97" s="2"/>
      <c r="I97" s="10">
        <v>0</v>
      </c>
      <c r="J97" s="10" t="e">
        <v>#N/A</v>
      </c>
    </row>
    <row r="98" spans="2:10" x14ac:dyDescent="0.35">
      <c r="B98" s="1">
        <v>39387</v>
      </c>
      <c r="C98" s="10">
        <f t="shared" si="1"/>
        <v>2007</v>
      </c>
      <c r="D98" s="10">
        <v>3.6343537866691356</v>
      </c>
      <c r="E98" s="10">
        <v>2.4405615970780663</v>
      </c>
      <c r="F98" s="10">
        <v>4.3732673267326936</v>
      </c>
      <c r="G98" s="10">
        <v>3.5996270550330003</v>
      </c>
      <c r="H98" s="2"/>
      <c r="I98" s="10">
        <v>0</v>
      </c>
      <c r="J98" s="10" t="e">
        <v>#N/A</v>
      </c>
    </row>
    <row r="99" spans="2:10" x14ac:dyDescent="0.35">
      <c r="B99" s="1">
        <v>39417</v>
      </c>
      <c r="C99" s="10">
        <f t="shared" si="1"/>
        <v>2007</v>
      </c>
      <c r="D99" s="10">
        <v>3.5711557136655068</v>
      </c>
      <c r="E99" s="10">
        <v>2.3945667431013495</v>
      </c>
      <c r="F99" s="10">
        <v>4.1088133924175612</v>
      </c>
      <c r="G99" s="10">
        <v>3.4716342082980507</v>
      </c>
      <c r="H99" s="2"/>
      <c r="I99" s="10">
        <v>0</v>
      </c>
      <c r="J99" s="10" t="e">
        <v>#N/A</v>
      </c>
    </row>
    <row r="100" spans="2:10" x14ac:dyDescent="0.35">
      <c r="B100" s="1">
        <v>39448</v>
      </c>
      <c r="C100" s="10">
        <f t="shared" si="1"/>
        <v>2008</v>
      </c>
      <c r="D100" s="10">
        <v>3.6820272801985956</v>
      </c>
      <c r="E100" s="10">
        <v>2.3865220974254751</v>
      </c>
      <c r="F100" s="10">
        <v>4.2946956551659845</v>
      </c>
      <c r="G100" s="10">
        <v>3.3874068170097056</v>
      </c>
      <c r="H100" s="2"/>
      <c r="I100" s="10">
        <v>0</v>
      </c>
      <c r="J100" s="10" t="e">
        <v>#N/A</v>
      </c>
    </row>
    <row r="101" spans="2:10" x14ac:dyDescent="0.35">
      <c r="B101" s="1">
        <v>39479</v>
      </c>
      <c r="C101" s="10">
        <f t="shared" si="1"/>
        <v>2008</v>
      </c>
      <c r="D101" s="10">
        <v>3.8803157700344606</v>
      </c>
      <c r="E101" s="10">
        <v>2.2750767384451969</v>
      </c>
      <c r="F101" s="10">
        <v>4.1429592706119767</v>
      </c>
      <c r="G101" s="10">
        <v>3.2729227281756486</v>
      </c>
      <c r="H101" s="2">
        <v>999999</v>
      </c>
      <c r="I101" s="10">
        <v>0</v>
      </c>
      <c r="J101" s="10" t="e">
        <v>#N/A</v>
      </c>
    </row>
    <row r="102" spans="2:10" x14ac:dyDescent="0.35">
      <c r="B102" s="1">
        <v>39508</v>
      </c>
      <c r="C102" s="10">
        <f t="shared" si="1"/>
        <v>2008</v>
      </c>
      <c r="D102" s="10">
        <v>3.9449630222021113</v>
      </c>
      <c r="E102" s="10">
        <v>2.2177547552600516</v>
      </c>
      <c r="F102" s="10">
        <v>3.974903550134441</v>
      </c>
      <c r="G102" s="10">
        <v>3.1911425710759769</v>
      </c>
      <c r="H102" s="2">
        <v>999999</v>
      </c>
      <c r="I102" s="10">
        <v>0</v>
      </c>
      <c r="J102" s="10" t="e">
        <v>#N/A</v>
      </c>
    </row>
    <row r="103" spans="2:10" x14ac:dyDescent="0.35">
      <c r="B103" s="1">
        <v>39539</v>
      </c>
      <c r="C103" s="10">
        <f t="shared" si="1"/>
        <v>2008</v>
      </c>
      <c r="D103" s="10">
        <v>4.0794084430386848</v>
      </c>
      <c r="E103" s="10">
        <v>2.2640682161312298</v>
      </c>
      <c r="F103" s="10">
        <v>3.903760975988805</v>
      </c>
      <c r="G103" s="10">
        <v>3.139518676825872</v>
      </c>
      <c r="H103" s="2">
        <v>999999</v>
      </c>
      <c r="I103" s="10">
        <v>0</v>
      </c>
      <c r="J103" s="10" t="e">
        <v>#N/A</v>
      </c>
    </row>
    <row r="104" spans="2:10" x14ac:dyDescent="0.35">
      <c r="B104" s="1">
        <v>39569</v>
      </c>
      <c r="C104" s="10">
        <f t="shared" si="1"/>
        <v>2008</v>
      </c>
      <c r="D104" s="10">
        <v>4.4667003298770709</v>
      </c>
      <c r="E104" s="10">
        <v>2.7686648661781637</v>
      </c>
      <c r="F104" s="10">
        <v>4.0884138231239735</v>
      </c>
      <c r="G104" s="10">
        <v>3.28214393255044</v>
      </c>
      <c r="H104" s="2">
        <v>999999</v>
      </c>
      <c r="I104" s="10">
        <v>0</v>
      </c>
      <c r="J104" s="10" t="e">
        <v>#N/A</v>
      </c>
    </row>
    <row r="105" spans="2:10" x14ac:dyDescent="0.35">
      <c r="B105" s="1">
        <v>39600</v>
      </c>
      <c r="C105" s="10">
        <f t="shared" si="1"/>
        <v>2008</v>
      </c>
      <c r="D105" s="10">
        <v>4.9867753417113816</v>
      </c>
      <c r="E105" s="10">
        <v>3.4247429141856607</v>
      </c>
      <c r="F105" s="10">
        <v>4.9359661059478297</v>
      </c>
      <c r="G105" s="10">
        <v>3.8114389395462815</v>
      </c>
      <c r="H105" s="2">
        <v>999999</v>
      </c>
      <c r="I105" s="10">
        <v>0</v>
      </c>
      <c r="J105" s="10" t="e">
        <v>#N/A</v>
      </c>
    </row>
    <row r="106" spans="2:10" x14ac:dyDescent="0.35">
      <c r="B106" s="1">
        <v>39630</v>
      </c>
      <c r="C106" s="10">
        <f t="shared" si="1"/>
        <v>2008</v>
      </c>
      <c r="D106" s="10">
        <v>5.1362994614844917</v>
      </c>
      <c r="E106" s="10">
        <v>3.6674687959728018</v>
      </c>
      <c r="F106" s="10">
        <v>5.4975120783418108</v>
      </c>
      <c r="G106" s="10">
        <v>4.1356550235977005</v>
      </c>
      <c r="H106" s="2">
        <v>999999</v>
      </c>
      <c r="I106" s="10">
        <v>0</v>
      </c>
      <c r="J106" s="10" t="e">
        <v>#N/A</v>
      </c>
    </row>
    <row r="107" spans="2:10" x14ac:dyDescent="0.35">
      <c r="B107" s="1">
        <v>39661</v>
      </c>
      <c r="C107" s="10">
        <f t="shared" si="1"/>
        <v>2008</v>
      </c>
      <c r="D107" s="10">
        <v>4.9136609431119105</v>
      </c>
      <c r="E107" s="10">
        <v>3.5655579694446269</v>
      </c>
      <c r="F107" s="10">
        <v>5.3080171620912111</v>
      </c>
      <c r="G107" s="10">
        <v>3.9806273062730608</v>
      </c>
      <c r="H107" s="2">
        <v>999999</v>
      </c>
      <c r="I107" s="10">
        <v>0</v>
      </c>
      <c r="J107" s="10" t="e">
        <v>#N/A</v>
      </c>
    </row>
    <row r="108" spans="2:10" x14ac:dyDescent="0.35">
      <c r="B108" s="1">
        <v>39692</v>
      </c>
      <c r="C108" s="10">
        <f t="shared" si="1"/>
        <v>2008</v>
      </c>
      <c r="D108" s="10">
        <v>4.8474802771827203</v>
      </c>
      <c r="E108" s="10">
        <v>3.4984268053964471</v>
      </c>
      <c r="F108" s="10">
        <v>4.953319875136037</v>
      </c>
      <c r="G108" s="10">
        <v>3.6678383532060534</v>
      </c>
      <c r="H108" s="2">
        <v>999999</v>
      </c>
      <c r="I108" s="10">
        <v>0</v>
      </c>
      <c r="J108" s="10" t="e">
        <v>#N/A</v>
      </c>
    </row>
    <row r="109" spans="2:10" x14ac:dyDescent="0.35">
      <c r="B109" s="1">
        <v>39722</v>
      </c>
      <c r="C109" s="10">
        <f t="shared" si="1"/>
        <v>2008</v>
      </c>
      <c r="D109" s="10">
        <v>4.473688406167474</v>
      </c>
      <c r="E109" s="10">
        <v>2.894217043015328</v>
      </c>
      <c r="F109" s="10">
        <v>3.731057889956479</v>
      </c>
      <c r="G109" s="10">
        <v>2.6718431480336227</v>
      </c>
      <c r="H109" s="2">
        <v>999999</v>
      </c>
      <c r="I109" s="10">
        <v>0</v>
      </c>
      <c r="J109" s="10" t="e">
        <v>#N/A</v>
      </c>
    </row>
    <row r="110" spans="2:10" x14ac:dyDescent="0.35">
      <c r="B110" s="1">
        <v>39753</v>
      </c>
      <c r="C110" s="10">
        <f t="shared" si="1"/>
        <v>2008</v>
      </c>
      <c r="D110" s="10">
        <v>3.808373772283606</v>
      </c>
      <c r="E110" s="10">
        <v>2.1289478252930887</v>
      </c>
      <c r="F110" s="10">
        <v>1.0999174706167032</v>
      </c>
      <c r="G110" s="10">
        <v>0.92502933436620405</v>
      </c>
      <c r="H110" s="2">
        <v>999999</v>
      </c>
      <c r="I110" s="10">
        <v>0</v>
      </c>
      <c r="J110" s="10" t="e">
        <v>#N/A</v>
      </c>
    </row>
    <row r="111" spans="2:10" x14ac:dyDescent="0.35">
      <c r="B111" s="1">
        <v>39783</v>
      </c>
      <c r="C111" s="10">
        <f t="shared" si="1"/>
        <v>2008</v>
      </c>
      <c r="D111" s="10">
        <v>3.1899726116082761</v>
      </c>
      <c r="E111" s="10">
        <v>1.4792391974685439</v>
      </c>
      <c r="F111" s="10">
        <v>-2.2228002553849609E-2</v>
      </c>
      <c r="G111" s="10">
        <v>0.12956901254774086</v>
      </c>
      <c r="H111" s="2">
        <v>999999</v>
      </c>
      <c r="I111" s="10">
        <v>0</v>
      </c>
      <c r="J111" s="10" t="e">
        <v>#N/A</v>
      </c>
    </row>
    <row r="112" spans="2:10" x14ac:dyDescent="0.35">
      <c r="B112" s="1">
        <v>39814</v>
      </c>
      <c r="C112" s="10">
        <f t="shared" si="1"/>
        <v>2009</v>
      </c>
      <c r="D112" s="10">
        <v>2.8994382516494328</v>
      </c>
      <c r="E112" s="10">
        <v>1.2688997018057617</v>
      </c>
      <c r="F112" s="10">
        <v>-0.11358601902214471</v>
      </c>
      <c r="G112" s="10">
        <v>-0.11110355304627687</v>
      </c>
      <c r="H112" s="2">
        <v>999999</v>
      </c>
      <c r="I112" s="10">
        <v>0</v>
      </c>
      <c r="J112" s="10" t="e">
        <v>#N/A</v>
      </c>
    </row>
    <row r="113" spans="2:10" x14ac:dyDescent="0.35">
      <c r="B113" s="1">
        <v>39845</v>
      </c>
      <c r="C113" s="10">
        <f t="shared" si="1"/>
        <v>2009</v>
      </c>
      <c r="D113" s="10">
        <v>2.6108800003348569</v>
      </c>
      <c r="E113" s="10">
        <v>1.3646270433277072</v>
      </c>
      <c r="F113" s="10">
        <v>8.4631406715131238E-3</v>
      </c>
      <c r="G113" s="10">
        <v>-0.13124844425335436</v>
      </c>
      <c r="H113" s="2">
        <v>999999</v>
      </c>
      <c r="I113" s="10">
        <v>0</v>
      </c>
      <c r="J113" s="10" t="e">
        <v>#N/A</v>
      </c>
    </row>
    <row r="114" spans="2:10" x14ac:dyDescent="0.35">
      <c r="B114" s="1">
        <v>39873</v>
      </c>
      <c r="C114" s="10">
        <f t="shared" si="1"/>
        <v>2009</v>
      </c>
      <c r="D114" s="10">
        <v>2.3747931668032476</v>
      </c>
      <c r="E114" s="10">
        <v>1.0625165479632179</v>
      </c>
      <c r="F114" s="10">
        <v>-0.44647876766236216</v>
      </c>
      <c r="G114" s="10">
        <v>-0.52575167823095637</v>
      </c>
      <c r="H114" s="2">
        <v>999999</v>
      </c>
      <c r="I114" s="10">
        <v>0</v>
      </c>
      <c r="J114" s="10" t="e">
        <v>#N/A</v>
      </c>
    </row>
    <row r="115" spans="2:10" x14ac:dyDescent="0.35">
      <c r="B115" s="1">
        <v>39904</v>
      </c>
      <c r="C115" s="10">
        <f t="shared" si="1"/>
        <v>2009</v>
      </c>
      <c r="D115" s="10">
        <v>2.0869711755446532</v>
      </c>
      <c r="E115" s="10">
        <v>0.71825406027739158</v>
      </c>
      <c r="F115" s="10">
        <v>-0.57632442437668896</v>
      </c>
      <c r="G115" s="10">
        <v>-0.56757395916621234</v>
      </c>
      <c r="H115" s="2">
        <v>999999</v>
      </c>
      <c r="I115" s="10">
        <v>0</v>
      </c>
      <c r="J115" s="10" t="e">
        <v>#N/A</v>
      </c>
    </row>
    <row r="116" spans="2:10" x14ac:dyDescent="0.35">
      <c r="B116" s="1">
        <v>39934</v>
      </c>
      <c r="C116" s="10">
        <f t="shared" si="1"/>
        <v>2009</v>
      </c>
      <c r="D116" s="10">
        <v>1.7212748713441164</v>
      </c>
      <c r="E116" s="10">
        <v>0.29189262502496427</v>
      </c>
      <c r="F116" s="10">
        <v>-1.0157614958551811</v>
      </c>
      <c r="G116" s="10">
        <v>-0.88921282798834522</v>
      </c>
      <c r="H116" s="2"/>
      <c r="I116" s="10">
        <v>0</v>
      </c>
      <c r="J116" s="10" t="e">
        <v>#N/A</v>
      </c>
    </row>
    <row r="117" spans="2:10" x14ac:dyDescent="0.35">
      <c r="B117" s="1">
        <v>39965</v>
      </c>
      <c r="C117" s="10">
        <f t="shared" si="1"/>
        <v>2009</v>
      </c>
      <c r="D117" s="10">
        <v>1.2334253897680252</v>
      </c>
      <c r="E117" s="10">
        <v>-0.13280628200690037</v>
      </c>
      <c r="F117" s="10">
        <v>-1.2291746182109144</v>
      </c>
      <c r="G117" s="10">
        <v>-1.0186246896812674</v>
      </c>
      <c r="H117" s="2"/>
      <c r="I117" s="10">
        <v>0</v>
      </c>
      <c r="J117" s="10" t="e">
        <v>#N/A</v>
      </c>
    </row>
    <row r="118" spans="2:10" x14ac:dyDescent="0.35">
      <c r="B118" s="1">
        <v>39995</v>
      </c>
      <c r="C118" s="10">
        <f t="shared" si="1"/>
        <v>2009</v>
      </c>
      <c r="D118" s="10">
        <v>0.81966329651440939</v>
      </c>
      <c r="E118" s="10">
        <v>-0.65081765050622409</v>
      </c>
      <c r="F118" s="10">
        <v>-1.9587610037622956</v>
      </c>
      <c r="G118" s="10">
        <v>-1.4660091971854479</v>
      </c>
      <c r="H118" s="2"/>
      <c r="I118" s="10">
        <v>0</v>
      </c>
      <c r="J118" s="10" t="e">
        <v>#N/A</v>
      </c>
    </row>
    <row r="119" spans="2:10" x14ac:dyDescent="0.35">
      <c r="B119" s="1">
        <v>40026</v>
      </c>
      <c r="C119" s="10">
        <f t="shared" si="1"/>
        <v>2009</v>
      </c>
      <c r="D119" s="10">
        <v>1.0314525552991642</v>
      </c>
      <c r="E119" s="10">
        <v>-0.36538047503738885</v>
      </c>
      <c r="F119" s="10">
        <v>-1.4838355663267777</v>
      </c>
      <c r="G119" s="10">
        <v>-1.1001197711041013</v>
      </c>
      <c r="H119" s="2"/>
      <c r="I119" s="10">
        <v>0</v>
      </c>
      <c r="J119" s="10" t="e">
        <v>#N/A</v>
      </c>
    </row>
    <row r="120" spans="2:10" x14ac:dyDescent="0.35">
      <c r="B120" s="1">
        <v>40057</v>
      </c>
      <c r="C120" s="10">
        <f t="shared" si="1"/>
        <v>2009</v>
      </c>
      <c r="D120" s="10">
        <v>0.94538967298975529</v>
      </c>
      <c r="E120" s="10">
        <v>-0.51657948590493852</v>
      </c>
      <c r="F120" s="10">
        <v>-1.377942862886478</v>
      </c>
      <c r="G120" s="10">
        <v>-1.0227486786264384</v>
      </c>
      <c r="H120" s="2"/>
      <c r="I120" s="10">
        <v>0</v>
      </c>
      <c r="J120" s="10" t="e">
        <v>#N/A</v>
      </c>
    </row>
    <row r="121" spans="2:10" x14ac:dyDescent="0.35">
      <c r="B121" s="1">
        <v>40087</v>
      </c>
      <c r="C121" s="10">
        <f t="shared" si="1"/>
        <v>2009</v>
      </c>
      <c r="D121" s="10">
        <v>1.1537190621858133</v>
      </c>
      <c r="E121" s="10">
        <v>-9.4688585099906825E-2</v>
      </c>
      <c r="F121" s="10">
        <v>-0.2239682942003598</v>
      </c>
      <c r="G121" s="10">
        <v>1.3385238313014306E-2</v>
      </c>
      <c r="H121" s="2"/>
      <c r="I121" s="10">
        <v>0</v>
      </c>
      <c r="J121" s="10" t="e">
        <v>#N/A</v>
      </c>
    </row>
    <row r="122" spans="2:10" x14ac:dyDescent="0.35">
      <c r="B122" s="1">
        <v>40118</v>
      </c>
      <c r="C122" s="10">
        <f t="shared" si="1"/>
        <v>2009</v>
      </c>
      <c r="D122" s="10">
        <v>1.6279831697699811</v>
      </c>
      <c r="E122" s="10">
        <v>0.52764524490059428</v>
      </c>
      <c r="F122" s="10">
        <v>1.9145871744708503</v>
      </c>
      <c r="G122" s="10">
        <v>1.4606120122357262</v>
      </c>
      <c r="H122" s="2"/>
      <c r="I122" s="10">
        <v>0</v>
      </c>
      <c r="J122" s="10" t="e">
        <v>#N/A</v>
      </c>
    </row>
    <row r="123" spans="2:10" x14ac:dyDescent="0.35">
      <c r="B123" s="1">
        <v>40148</v>
      </c>
      <c r="C123" s="10">
        <f t="shared" si="1"/>
        <v>2009</v>
      </c>
      <c r="D123" s="10">
        <v>2.1003700324425001</v>
      </c>
      <c r="E123" s="10">
        <v>0.98475392095892567</v>
      </c>
      <c r="F123" s="10">
        <v>2.8141231232082835</v>
      </c>
      <c r="G123" s="10">
        <v>2.0897182682921223</v>
      </c>
      <c r="H123" s="2"/>
      <c r="I123" s="10">
        <v>0</v>
      </c>
      <c r="J123" s="10" t="e">
        <v>#N/A</v>
      </c>
    </row>
    <row r="124" spans="2:10" x14ac:dyDescent="0.35">
      <c r="B124" s="1">
        <v>40179</v>
      </c>
      <c r="C124" s="10">
        <f t="shared" si="1"/>
        <v>2010</v>
      </c>
      <c r="D124" s="10">
        <v>2.5052224807244086</v>
      </c>
      <c r="E124" s="10">
        <v>1.3467829608567481</v>
      </c>
      <c r="F124" s="10">
        <v>2.6211113889766713</v>
      </c>
      <c r="G124" s="10">
        <v>2.3017206156081076</v>
      </c>
      <c r="H124" s="2"/>
      <c r="I124" s="10">
        <v>0</v>
      </c>
      <c r="J124" s="10" t="e">
        <v>#N/A</v>
      </c>
    </row>
    <row r="125" spans="2:10" x14ac:dyDescent="0.35">
      <c r="B125" s="1">
        <v>40210</v>
      </c>
      <c r="C125" s="10">
        <f t="shared" si="1"/>
        <v>2010</v>
      </c>
      <c r="D125" s="10">
        <v>2.5915212823553406</v>
      </c>
      <c r="E125" s="10">
        <v>1.215593435441531</v>
      </c>
      <c r="F125" s="10">
        <v>2.1513363578664841</v>
      </c>
      <c r="G125" s="10">
        <v>2.1163301837627113</v>
      </c>
      <c r="H125" s="2"/>
      <c r="I125" s="10">
        <v>0</v>
      </c>
      <c r="J125" s="10" t="e">
        <v>#N/A</v>
      </c>
    </row>
    <row r="126" spans="2:10" x14ac:dyDescent="0.35">
      <c r="B126" s="1">
        <v>40238</v>
      </c>
      <c r="C126" s="10">
        <f t="shared" si="1"/>
        <v>2010</v>
      </c>
      <c r="D126" s="10">
        <v>2.6330641543802114</v>
      </c>
      <c r="E126" s="10">
        <v>1.3187932364527006</v>
      </c>
      <c r="F126" s="10">
        <v>2.2861714393279295</v>
      </c>
      <c r="G126" s="10">
        <v>2.3727160339801956</v>
      </c>
      <c r="H126" s="2"/>
      <c r="I126" s="10">
        <v>0</v>
      </c>
      <c r="J126" s="10" t="e">
        <v>#N/A</v>
      </c>
    </row>
    <row r="127" spans="2:10" x14ac:dyDescent="0.35">
      <c r="B127" s="1">
        <v>40269</v>
      </c>
      <c r="C127" s="10">
        <f t="shared" si="1"/>
        <v>2010</v>
      </c>
      <c r="D127" s="10">
        <v>2.73197277375023</v>
      </c>
      <c r="E127" s="10">
        <v>1.5284004435017449</v>
      </c>
      <c r="F127" s="10">
        <v>2.2067707525304048</v>
      </c>
      <c r="G127" s="10">
        <v>2.2821224304887031</v>
      </c>
      <c r="H127" s="2"/>
      <c r="I127" s="10">
        <v>0</v>
      </c>
      <c r="J127" s="10" t="e">
        <v>#N/A</v>
      </c>
    </row>
    <row r="128" spans="2:10" x14ac:dyDescent="0.35">
      <c r="B128" s="1">
        <v>40299</v>
      </c>
      <c r="C128" s="10">
        <f t="shared" si="1"/>
        <v>2010</v>
      </c>
      <c r="D128" s="10">
        <v>2.6207900063843033</v>
      </c>
      <c r="E128" s="10">
        <v>1.3811891858612289</v>
      </c>
      <c r="F128" s="10">
        <v>2.0035489292185527</v>
      </c>
      <c r="G128" s="10">
        <v>2.208469571317047</v>
      </c>
      <c r="H128" s="2"/>
      <c r="I128" s="10">
        <v>0</v>
      </c>
      <c r="J128" s="10" t="e">
        <v>#N/A</v>
      </c>
    </row>
    <row r="129" spans="2:10" x14ac:dyDescent="0.35">
      <c r="B129" s="1">
        <v>40330</v>
      </c>
      <c r="C129" s="10">
        <f t="shared" si="1"/>
        <v>2010</v>
      </c>
      <c r="D129" s="10">
        <v>2.5004470080330186</v>
      </c>
      <c r="E129" s="10">
        <v>1.2004413838149635</v>
      </c>
      <c r="F129" s="10">
        <v>1.1215605940685933</v>
      </c>
      <c r="G129" s="10">
        <v>1.5622188231059877</v>
      </c>
      <c r="H129" s="2"/>
      <c r="I129" s="10">
        <v>0</v>
      </c>
      <c r="J129" s="10" t="e">
        <v>#N/A</v>
      </c>
    </row>
    <row r="130" spans="2:10" x14ac:dyDescent="0.35">
      <c r="B130" s="1">
        <v>40360</v>
      </c>
      <c r="C130" s="10">
        <f t="shared" si="1"/>
        <v>2010</v>
      </c>
      <c r="D130" s="10">
        <v>2.7326641328023666</v>
      </c>
      <c r="E130" s="10">
        <v>1.5448355105167988</v>
      </c>
      <c r="F130" s="10">
        <v>1.3407784804820764</v>
      </c>
      <c r="G130" s="10">
        <v>1.6373900721981096</v>
      </c>
      <c r="H130" s="2"/>
      <c r="I130" s="10">
        <v>0</v>
      </c>
      <c r="J130" s="10" t="e">
        <v>#N/A</v>
      </c>
    </row>
    <row r="131" spans="2:10" x14ac:dyDescent="0.35">
      <c r="B131" s="1">
        <v>40391</v>
      </c>
      <c r="C131" s="10">
        <f t="shared" si="1"/>
        <v>2010</v>
      </c>
      <c r="D131" s="10">
        <v>2.6657641740741553</v>
      </c>
      <c r="E131" s="10">
        <v>1.3851872311262907</v>
      </c>
      <c r="F131" s="10">
        <v>1.1501775395112328</v>
      </c>
      <c r="G131" s="10">
        <v>1.4823951558645305</v>
      </c>
      <c r="H131" s="2"/>
      <c r="I131" s="10">
        <v>0</v>
      </c>
      <c r="J131" s="10" t="e">
        <v>#N/A</v>
      </c>
    </row>
    <row r="132" spans="2:10" x14ac:dyDescent="0.35">
      <c r="B132" s="1">
        <v>40422</v>
      </c>
      <c r="C132" s="10">
        <f t="shared" si="1"/>
        <v>2010</v>
      </c>
      <c r="D132" s="10">
        <v>2.8502174133774631</v>
      </c>
      <c r="E132" s="10">
        <v>1.6217316463008873</v>
      </c>
      <c r="F132" s="10">
        <v>1.1183122472331815</v>
      </c>
      <c r="G132" s="10">
        <v>1.4195512964041028</v>
      </c>
      <c r="H132" s="2"/>
      <c r="I132" s="10">
        <v>0</v>
      </c>
      <c r="J132" s="10" t="e">
        <v>#N/A</v>
      </c>
    </row>
    <row r="133" spans="2:10" x14ac:dyDescent="0.35">
      <c r="B133" s="1">
        <v>40452</v>
      </c>
      <c r="C133" s="10">
        <f t="shared" ref="C133:C196" si="2">YEAR(B133)</f>
        <v>2010</v>
      </c>
      <c r="D133" s="10">
        <v>3.1337995587638363</v>
      </c>
      <c r="E133" s="10">
        <v>1.8692374173279718</v>
      </c>
      <c r="F133" s="10">
        <v>1.1666951489314725</v>
      </c>
      <c r="G133" s="10">
        <v>1.3584198610352136</v>
      </c>
      <c r="H133" s="2"/>
      <c r="I133" s="10">
        <v>0</v>
      </c>
      <c r="J133" s="10" t="e">
        <v>#N/A</v>
      </c>
    </row>
    <row r="134" spans="2:10" x14ac:dyDescent="0.35">
      <c r="B134" s="1">
        <v>40483</v>
      </c>
      <c r="C134" s="10">
        <f t="shared" si="2"/>
        <v>2010</v>
      </c>
      <c r="D134" s="10">
        <v>3.2089195231476357</v>
      </c>
      <c r="E134" s="10">
        <v>1.7075536692218205</v>
      </c>
      <c r="F134" s="10">
        <v>1.0845447766003877</v>
      </c>
      <c r="G134" s="10">
        <v>1.3071968137772949</v>
      </c>
      <c r="H134" s="2"/>
      <c r="I134" s="10">
        <v>0</v>
      </c>
      <c r="J134" s="10" t="e">
        <v>#N/A</v>
      </c>
    </row>
    <row r="135" spans="2:10" x14ac:dyDescent="0.35">
      <c r="B135" s="1">
        <v>40513</v>
      </c>
      <c r="C135" s="10">
        <f t="shared" si="2"/>
        <v>2010</v>
      </c>
      <c r="D135" s="10">
        <v>3.3349911851501277</v>
      </c>
      <c r="E135" s="10">
        <v>1.9891584835850462</v>
      </c>
      <c r="F135" s="10">
        <v>1.4377930222179758</v>
      </c>
      <c r="G135" s="10">
        <v>1.4776681973337571</v>
      </c>
      <c r="H135" s="2"/>
      <c r="I135" s="10">
        <v>0</v>
      </c>
      <c r="J135" s="10" t="e">
        <v>#N/A</v>
      </c>
    </row>
    <row r="136" spans="2:10" x14ac:dyDescent="0.35">
      <c r="B136" s="1">
        <v>40544</v>
      </c>
      <c r="C136" s="10">
        <f t="shared" si="2"/>
        <v>2011</v>
      </c>
      <c r="D136" s="10">
        <v>3.2907289617790898</v>
      </c>
      <c r="E136" s="10">
        <v>1.9601355701795289</v>
      </c>
      <c r="F136" s="10">
        <v>1.700783491502998</v>
      </c>
      <c r="G136" s="10">
        <v>1.5598650927487419</v>
      </c>
      <c r="H136" s="2"/>
      <c r="I136" s="10">
        <v>0</v>
      </c>
      <c r="J136" s="10" t="e">
        <v>#N/A</v>
      </c>
    </row>
    <row r="137" spans="2:10" x14ac:dyDescent="0.35">
      <c r="B137" s="1">
        <v>40575</v>
      </c>
      <c r="C137" s="10">
        <f t="shared" si="2"/>
        <v>2011</v>
      </c>
      <c r="D137" s="10">
        <v>3.3026657039891889</v>
      </c>
      <c r="E137" s="10">
        <v>2.005589758184978</v>
      </c>
      <c r="F137" s="10">
        <v>2.1248981733331784</v>
      </c>
      <c r="G137" s="10">
        <v>1.8450307320212092</v>
      </c>
      <c r="H137" s="2"/>
      <c r="I137" s="10">
        <v>0</v>
      </c>
      <c r="J137" s="10" t="e">
        <v>#N/A</v>
      </c>
    </row>
    <row r="138" spans="2:10" x14ac:dyDescent="0.35">
      <c r="B138" s="1">
        <v>40603</v>
      </c>
      <c r="C138" s="10">
        <f t="shared" si="2"/>
        <v>2011</v>
      </c>
      <c r="D138" s="10">
        <v>3.5310218079636315</v>
      </c>
      <c r="E138" s="10">
        <v>2.3779265872327398</v>
      </c>
      <c r="F138" s="10">
        <v>2.6192415103541586</v>
      </c>
      <c r="G138" s="10">
        <v>2.1105460830258931</v>
      </c>
      <c r="H138" s="2"/>
      <c r="I138" s="10">
        <v>0</v>
      </c>
      <c r="J138" s="10" t="e">
        <v>#N/A</v>
      </c>
    </row>
    <row r="139" spans="2:10" x14ac:dyDescent="0.35">
      <c r="B139" s="1">
        <v>40634</v>
      </c>
      <c r="C139" s="10">
        <f t="shared" si="2"/>
        <v>2011</v>
      </c>
      <c r="D139" s="10">
        <v>3.6741348809680243</v>
      </c>
      <c r="E139" s="10">
        <v>2.5541237287715557</v>
      </c>
      <c r="F139" s="10">
        <v>3.0772344447868867</v>
      </c>
      <c r="G139" s="10">
        <v>2.4880965563060569</v>
      </c>
      <c r="H139" s="2"/>
      <c r="I139" s="10">
        <v>0</v>
      </c>
      <c r="J139" s="10" t="e">
        <v>#N/A</v>
      </c>
    </row>
    <row r="140" spans="2:10" x14ac:dyDescent="0.35">
      <c r="B140" s="1">
        <v>40664</v>
      </c>
      <c r="C140" s="10">
        <f t="shared" si="2"/>
        <v>2011</v>
      </c>
      <c r="D140" s="10">
        <v>3.8235193562865626</v>
      </c>
      <c r="E140" s="10">
        <v>2.7169859078190219</v>
      </c>
      <c r="F140" s="10">
        <v>3.4589718808965575</v>
      </c>
      <c r="G140" s="10">
        <v>2.7662471357885248</v>
      </c>
      <c r="H140" s="2"/>
      <c r="I140" s="10">
        <v>0</v>
      </c>
      <c r="J140" s="10" t="e">
        <v>#N/A</v>
      </c>
    </row>
    <row r="141" spans="2:10" x14ac:dyDescent="0.35">
      <c r="B141" s="1">
        <v>40695</v>
      </c>
      <c r="C141" s="10">
        <f t="shared" si="2"/>
        <v>2011</v>
      </c>
      <c r="D141" s="10">
        <v>3.8207935708628709</v>
      </c>
      <c r="E141" s="10">
        <v>2.517419819205911</v>
      </c>
      <c r="F141" s="10">
        <v>3.5023181506361074</v>
      </c>
      <c r="G141" s="10">
        <v>2.7884519551278508</v>
      </c>
      <c r="H141" s="2"/>
      <c r="I141" s="10">
        <v>0</v>
      </c>
      <c r="J141" s="10" t="e">
        <v>#N/A</v>
      </c>
    </row>
    <row r="142" spans="2:10" x14ac:dyDescent="0.35">
      <c r="B142" s="1">
        <v>40725</v>
      </c>
      <c r="C142" s="10">
        <f t="shared" si="2"/>
        <v>2011</v>
      </c>
      <c r="D142" s="10">
        <v>3.8860421748612346</v>
      </c>
      <c r="E142" s="10">
        <v>2.5659833574044804</v>
      </c>
      <c r="F142" s="10">
        <v>3.5798809769996396</v>
      </c>
      <c r="G142" s="10">
        <v>2.8756998384562658</v>
      </c>
      <c r="H142" s="2"/>
      <c r="I142" s="10">
        <v>0</v>
      </c>
      <c r="J142" s="10" t="e">
        <v>#N/A</v>
      </c>
    </row>
    <row r="143" spans="2:10" x14ac:dyDescent="0.35">
      <c r="B143" s="1">
        <v>40756</v>
      </c>
      <c r="C143" s="10">
        <f t="shared" si="2"/>
        <v>2011</v>
      </c>
      <c r="D143" s="10">
        <v>3.8889198239790481</v>
      </c>
      <c r="E143" s="10">
        <v>2.6790553586082435</v>
      </c>
      <c r="F143" s="10">
        <v>3.7549960307080767</v>
      </c>
      <c r="G143" s="10">
        <v>2.9767297960266101</v>
      </c>
      <c r="H143" s="2"/>
      <c r="I143" s="10">
        <v>0</v>
      </c>
      <c r="J143" s="10" t="e">
        <v>#N/A</v>
      </c>
    </row>
    <row r="144" spans="2:10" x14ac:dyDescent="0.35">
      <c r="B144" s="1">
        <v>40787</v>
      </c>
      <c r="C144" s="10">
        <f t="shared" si="2"/>
        <v>2011</v>
      </c>
      <c r="D144" s="10">
        <v>3.8286557025155559</v>
      </c>
      <c r="E144" s="10">
        <v>2.6662767217252523</v>
      </c>
      <c r="F144" s="10">
        <v>3.8126216928186869</v>
      </c>
      <c r="G144" s="10">
        <v>3.0190303779583179</v>
      </c>
      <c r="H144" s="2"/>
      <c r="I144" s="10">
        <v>0</v>
      </c>
      <c r="J144" s="10" t="e">
        <v>#N/A</v>
      </c>
    </row>
    <row r="145" spans="2:10" x14ac:dyDescent="0.35">
      <c r="B145" s="1">
        <v>40817</v>
      </c>
      <c r="C145" s="10">
        <f t="shared" si="2"/>
        <v>2011</v>
      </c>
      <c r="D145" s="10">
        <v>3.6639362471003829</v>
      </c>
      <c r="E145" s="10">
        <v>2.4844348363015274</v>
      </c>
      <c r="F145" s="10">
        <v>3.5222681306640466</v>
      </c>
      <c r="G145" s="10">
        <v>2.6936323323907012</v>
      </c>
      <c r="H145" s="2"/>
      <c r="I145" s="10">
        <v>0</v>
      </c>
      <c r="J145" s="10" t="e">
        <v>#N/A</v>
      </c>
    </row>
    <row r="146" spans="2:10" x14ac:dyDescent="0.35">
      <c r="B146" s="1">
        <v>40848</v>
      </c>
      <c r="C146" s="10">
        <f t="shared" si="2"/>
        <v>2011</v>
      </c>
      <c r="D146" s="10">
        <v>3.5099343434423247</v>
      </c>
      <c r="E146" s="10">
        <v>2.4826424812551537</v>
      </c>
      <c r="F146" s="10">
        <v>3.4514322145817364</v>
      </c>
      <c r="G146" s="10">
        <v>2.6992598449408081</v>
      </c>
      <c r="H146" s="2"/>
      <c r="I146" s="10">
        <v>0</v>
      </c>
      <c r="J146" s="10" t="e">
        <v>#N/A</v>
      </c>
    </row>
    <row r="147" spans="2:10" x14ac:dyDescent="0.35">
      <c r="B147" s="1">
        <v>40878</v>
      </c>
      <c r="C147" s="10">
        <f t="shared" si="2"/>
        <v>2011</v>
      </c>
      <c r="D147" s="10">
        <v>3.3310220912629527</v>
      </c>
      <c r="E147" s="10">
        <v>2.1644008767234348</v>
      </c>
      <c r="F147" s="10">
        <v>3.0620668384193688</v>
      </c>
      <c r="G147" s="10">
        <v>2.5266248849541979</v>
      </c>
      <c r="H147" s="2"/>
      <c r="I147" s="10">
        <v>0</v>
      </c>
      <c r="J147" s="10" t="e">
        <v>#N/A</v>
      </c>
    </row>
    <row r="148" spans="2:10" x14ac:dyDescent="0.35">
      <c r="B148" s="1">
        <v>40909</v>
      </c>
      <c r="C148" s="10">
        <f t="shared" si="2"/>
        <v>2012</v>
      </c>
      <c r="D148" s="10">
        <v>3.3232580530363092</v>
      </c>
      <c r="E148" s="10">
        <v>2.1709752173719483</v>
      </c>
      <c r="F148" s="10">
        <v>3.0087663379854996</v>
      </c>
      <c r="G148" s="10">
        <v>2.5693124467457604</v>
      </c>
      <c r="H148" s="2"/>
      <c r="I148" s="10">
        <v>0</v>
      </c>
      <c r="J148" s="10">
        <v>2</v>
      </c>
    </row>
    <row r="149" spans="2:10" x14ac:dyDescent="0.35">
      <c r="B149" s="1">
        <v>40940</v>
      </c>
      <c r="C149" s="10">
        <f t="shared" si="2"/>
        <v>2012</v>
      </c>
      <c r="D149" s="10">
        <v>3.2336366737450191</v>
      </c>
      <c r="E149" s="10">
        <v>2.1853867757602785</v>
      </c>
      <c r="F149" s="10">
        <v>2.89817844234737</v>
      </c>
      <c r="G149" s="10">
        <v>2.5131540246413304</v>
      </c>
      <c r="H149" s="2"/>
      <c r="I149" s="10">
        <v>0</v>
      </c>
      <c r="J149" s="10">
        <v>2</v>
      </c>
    </row>
    <row r="150" spans="2:10" x14ac:dyDescent="0.35">
      <c r="B150" s="1">
        <v>40969</v>
      </c>
      <c r="C150" s="10">
        <f t="shared" si="2"/>
        <v>2012</v>
      </c>
      <c r="D150" s="10">
        <v>3.0975108574174377</v>
      </c>
      <c r="E150" s="10">
        <v>1.9683075249108277</v>
      </c>
      <c r="F150" s="10">
        <v>2.5828752813320817</v>
      </c>
      <c r="G150" s="10">
        <v>2.2980274721697906</v>
      </c>
      <c r="H150" s="2"/>
      <c r="I150" s="10">
        <v>0</v>
      </c>
      <c r="J150" s="10">
        <v>2</v>
      </c>
    </row>
    <row r="151" spans="2:10" x14ac:dyDescent="0.35">
      <c r="B151" s="1">
        <v>41000</v>
      </c>
      <c r="C151" s="10">
        <f t="shared" si="2"/>
        <v>2012</v>
      </c>
      <c r="D151" s="10">
        <v>2.9786997977250422</v>
      </c>
      <c r="E151" s="10">
        <v>1.8741399476545673</v>
      </c>
      <c r="F151" s="10">
        <v>2.2731633741348385</v>
      </c>
      <c r="G151" s="10">
        <v>1.9998487418563686</v>
      </c>
      <c r="H151" s="2"/>
      <c r="I151" s="10">
        <v>0</v>
      </c>
      <c r="J151" s="10">
        <v>2</v>
      </c>
    </row>
    <row r="152" spans="2:10" x14ac:dyDescent="0.35">
      <c r="B152" s="1">
        <v>41030</v>
      </c>
      <c r="C152" s="10">
        <f t="shared" si="2"/>
        <v>2012</v>
      </c>
      <c r="D152" s="10">
        <v>2.7648492304238066</v>
      </c>
      <c r="E152" s="10">
        <v>1.50873262926173</v>
      </c>
      <c r="F152" s="10">
        <v>1.7379429374660318</v>
      </c>
      <c r="G152" s="10">
        <v>1.5769404769598796</v>
      </c>
      <c r="H152" s="2"/>
      <c r="I152" s="10">
        <v>0</v>
      </c>
      <c r="J152" s="10">
        <v>2</v>
      </c>
    </row>
    <row r="153" spans="2:10" x14ac:dyDescent="0.35">
      <c r="B153" s="1">
        <v>41061</v>
      </c>
      <c r="C153" s="10">
        <f t="shared" si="2"/>
        <v>2012</v>
      </c>
      <c r="D153" s="10">
        <v>2.681646487351864</v>
      </c>
      <c r="E153" s="10">
        <v>1.4925504947318788</v>
      </c>
      <c r="F153" s="10">
        <v>1.653870448297581</v>
      </c>
      <c r="G153" s="10">
        <v>1.5460196726963253</v>
      </c>
      <c r="H153" s="2"/>
      <c r="I153" s="10">
        <v>0</v>
      </c>
      <c r="J153" s="10">
        <v>2</v>
      </c>
    </row>
    <row r="154" spans="2:10" x14ac:dyDescent="0.35">
      <c r="B154" s="1">
        <v>41091</v>
      </c>
      <c r="C154" s="10">
        <f t="shared" si="2"/>
        <v>2012</v>
      </c>
      <c r="D154" s="10">
        <v>2.5795953456392415</v>
      </c>
      <c r="E154" s="10">
        <v>1.3672315046545915</v>
      </c>
      <c r="F154" s="10">
        <v>1.4175114798464561</v>
      </c>
      <c r="G154" s="10">
        <v>1.4100261354958676</v>
      </c>
      <c r="H154" s="2"/>
      <c r="I154" s="10">
        <v>0</v>
      </c>
      <c r="J154" s="10">
        <v>2</v>
      </c>
    </row>
    <row r="155" spans="2:10" x14ac:dyDescent="0.35">
      <c r="B155" s="1">
        <v>41122</v>
      </c>
      <c r="C155" s="10">
        <f t="shared" si="2"/>
        <v>2012</v>
      </c>
      <c r="D155" s="10">
        <v>2.6833332194480719</v>
      </c>
      <c r="E155" s="10">
        <v>1.4404726997995845</v>
      </c>
      <c r="F155" s="10">
        <v>1.6859349154821206</v>
      </c>
      <c r="G155" s="10">
        <v>1.5118674621228443</v>
      </c>
      <c r="H155" s="2"/>
      <c r="I155" s="10">
        <v>0</v>
      </c>
      <c r="J155" s="10">
        <v>2</v>
      </c>
    </row>
    <row r="156" spans="2:10" x14ac:dyDescent="0.35">
      <c r="B156" s="1">
        <v>41153</v>
      </c>
      <c r="C156" s="10">
        <f t="shared" si="2"/>
        <v>2012</v>
      </c>
      <c r="D156" s="10">
        <v>2.6812936189812659</v>
      </c>
      <c r="E156" s="10">
        <v>1.4257926760031754</v>
      </c>
      <c r="F156" s="10">
        <v>1.9497168982819482</v>
      </c>
      <c r="G156" s="10">
        <v>1.6779710051753538</v>
      </c>
      <c r="H156" s="2"/>
      <c r="I156" s="10">
        <v>0</v>
      </c>
      <c r="J156" s="10">
        <v>2</v>
      </c>
    </row>
    <row r="157" spans="2:10" x14ac:dyDescent="0.35">
      <c r="B157" s="1">
        <v>41183</v>
      </c>
      <c r="C157" s="10">
        <f t="shared" si="2"/>
        <v>2012</v>
      </c>
      <c r="D157" s="10">
        <v>2.5807249445845093</v>
      </c>
      <c r="E157" s="10">
        <v>1.4422928453955177</v>
      </c>
      <c r="F157" s="10">
        <v>2.1556780595369287</v>
      </c>
      <c r="G157" s="10">
        <v>1.9768774978838444</v>
      </c>
      <c r="H157" s="2"/>
      <c r="I157" s="10">
        <v>0</v>
      </c>
      <c r="J157" s="10">
        <v>2</v>
      </c>
    </row>
    <row r="158" spans="2:10" x14ac:dyDescent="0.35">
      <c r="B158" s="1">
        <v>41214</v>
      </c>
      <c r="C158" s="10">
        <f t="shared" si="2"/>
        <v>2012</v>
      </c>
      <c r="D158" s="10">
        <v>2.4445100322059354</v>
      </c>
      <c r="E158" s="10">
        <v>1.2265490794917981</v>
      </c>
      <c r="F158" s="10">
        <v>1.796019703392602</v>
      </c>
      <c r="G158" s="10">
        <v>1.6991017964071842</v>
      </c>
      <c r="H158" s="2"/>
      <c r="I158" s="10">
        <v>0</v>
      </c>
      <c r="J158" s="10">
        <v>2</v>
      </c>
    </row>
    <row r="159" spans="2:10" x14ac:dyDescent="0.35">
      <c r="B159" s="1">
        <v>41244</v>
      </c>
      <c r="C159" s="10">
        <f t="shared" si="2"/>
        <v>2012</v>
      </c>
      <c r="D159" s="10">
        <v>2.4560953503499667</v>
      </c>
      <c r="E159" s="10">
        <v>1.2392934483396514</v>
      </c>
      <c r="F159" s="10">
        <v>1.7595049796895392</v>
      </c>
      <c r="G159" s="10">
        <v>1.6243828413875607</v>
      </c>
      <c r="H159" s="2"/>
      <c r="I159" s="10">
        <v>0</v>
      </c>
      <c r="J159" s="10">
        <v>2</v>
      </c>
    </row>
    <row r="160" spans="2:10" x14ac:dyDescent="0.35">
      <c r="B160" s="1">
        <v>41275</v>
      </c>
      <c r="C160" s="10">
        <f t="shared" si="2"/>
        <v>2013</v>
      </c>
      <c r="D160" s="10">
        <v>2.3238780079195789</v>
      </c>
      <c r="E160" s="10">
        <v>1.0749887586226154</v>
      </c>
      <c r="F160" s="10">
        <v>1.6840617620982914</v>
      </c>
      <c r="G160" s="10">
        <v>1.4708075063369332</v>
      </c>
      <c r="H160" s="2"/>
      <c r="I160" s="10">
        <v>0</v>
      </c>
      <c r="J160" s="10">
        <v>2</v>
      </c>
    </row>
    <row r="161" spans="2:10" x14ac:dyDescent="0.35">
      <c r="B161" s="1">
        <v>41306</v>
      </c>
      <c r="C161" s="10">
        <f t="shared" si="2"/>
        <v>2013</v>
      </c>
      <c r="D161" s="10">
        <v>2.5138479486211125</v>
      </c>
      <c r="E161" s="10">
        <v>1.2830364828972969</v>
      </c>
      <c r="F161" s="10">
        <v>2.0181404902574775</v>
      </c>
      <c r="G161" s="10">
        <v>1.6046076681118817</v>
      </c>
      <c r="H161" s="2"/>
      <c r="I161" s="10">
        <v>0</v>
      </c>
      <c r="J161" s="10">
        <v>2</v>
      </c>
    </row>
    <row r="162" spans="2:10" x14ac:dyDescent="0.35">
      <c r="B162" s="1">
        <v>41334</v>
      </c>
      <c r="C162" s="10">
        <f t="shared" si="2"/>
        <v>2013</v>
      </c>
      <c r="D162" s="10">
        <v>2.3735341851243996</v>
      </c>
      <c r="E162" s="10">
        <v>1.0296069653985842</v>
      </c>
      <c r="F162" s="10">
        <v>1.5187472411246128</v>
      </c>
      <c r="G162" s="10">
        <v>1.2769929150226904</v>
      </c>
      <c r="H162" s="2"/>
      <c r="I162" s="10">
        <v>0</v>
      </c>
      <c r="J162" s="10">
        <v>2</v>
      </c>
    </row>
    <row r="163" spans="2:10" x14ac:dyDescent="0.35">
      <c r="B163" s="1">
        <v>41365</v>
      </c>
      <c r="C163" s="10">
        <f t="shared" si="2"/>
        <v>2013</v>
      </c>
      <c r="D163" s="10">
        <v>2.3001616509382043</v>
      </c>
      <c r="E163" s="10">
        <v>0.75472241033480036</v>
      </c>
      <c r="F163" s="10">
        <v>1.138808047576874</v>
      </c>
      <c r="G163" s="10">
        <v>1.0412253198881494</v>
      </c>
      <c r="H163" s="2"/>
      <c r="I163" s="10">
        <v>0</v>
      </c>
      <c r="J163" s="10">
        <v>2</v>
      </c>
    </row>
    <row r="164" spans="2:10" x14ac:dyDescent="0.35">
      <c r="B164" s="1">
        <v>41395</v>
      </c>
      <c r="C164" s="10">
        <f t="shared" si="2"/>
        <v>2013</v>
      </c>
      <c r="D164" s="10">
        <v>2.3706889215793865</v>
      </c>
      <c r="E164" s="10">
        <v>0.9897120650491551</v>
      </c>
      <c r="F164" s="10">
        <v>1.3903888279197172</v>
      </c>
      <c r="G164" s="10">
        <v>1.229030137218714</v>
      </c>
      <c r="H164" s="2"/>
      <c r="I164" s="10">
        <v>0</v>
      </c>
      <c r="J164" s="10">
        <v>2</v>
      </c>
    </row>
    <row r="165" spans="2:10" x14ac:dyDescent="0.35">
      <c r="B165" s="1">
        <v>41426</v>
      </c>
      <c r="C165" s="10">
        <f t="shared" si="2"/>
        <v>2013</v>
      </c>
      <c r="D165" s="10">
        <v>2.5444460626952101</v>
      </c>
      <c r="E165" s="10">
        <v>1.2685835674517045</v>
      </c>
      <c r="F165" s="10">
        <v>1.7157935271569036</v>
      </c>
      <c r="G165" s="10">
        <v>1.5055063976064642</v>
      </c>
      <c r="H165" s="2"/>
      <c r="I165" s="10">
        <v>0</v>
      </c>
      <c r="J165" s="10">
        <v>2</v>
      </c>
    </row>
    <row r="166" spans="2:10" x14ac:dyDescent="0.35">
      <c r="B166" s="1">
        <v>41456</v>
      </c>
      <c r="C166" s="10">
        <f t="shared" si="2"/>
        <v>2013</v>
      </c>
      <c r="D166" s="10">
        <v>2.5618241877233179</v>
      </c>
      <c r="E166" s="10">
        <v>1.4198520138406858</v>
      </c>
      <c r="F166" s="10">
        <v>1.8854718054158528</v>
      </c>
      <c r="G166" s="10">
        <v>1.5951128457491992</v>
      </c>
      <c r="H166" s="2"/>
      <c r="I166" s="10">
        <v>0</v>
      </c>
      <c r="J166" s="10">
        <v>2</v>
      </c>
    </row>
    <row r="167" spans="2:10" x14ac:dyDescent="0.35">
      <c r="B167" s="1">
        <v>41487</v>
      </c>
      <c r="C167" s="10">
        <f t="shared" si="2"/>
        <v>2013</v>
      </c>
      <c r="D167" s="10">
        <v>2.4359042677335347</v>
      </c>
      <c r="E167" s="10">
        <v>1.2351462943577367</v>
      </c>
      <c r="F167" s="10">
        <v>1.5388094886003008</v>
      </c>
      <c r="G167" s="10">
        <v>1.4047883304265034</v>
      </c>
      <c r="H167" s="2"/>
      <c r="I167" s="10">
        <v>0</v>
      </c>
      <c r="J167" s="10">
        <v>2</v>
      </c>
    </row>
    <row r="168" spans="2:10" x14ac:dyDescent="0.35">
      <c r="B168" s="1">
        <v>41518</v>
      </c>
      <c r="C168" s="10">
        <f t="shared" si="2"/>
        <v>2013</v>
      </c>
      <c r="D168" s="10">
        <v>2.4528483870359943</v>
      </c>
      <c r="E168" s="10">
        <v>1.1785756610348568</v>
      </c>
      <c r="F168" s="10">
        <v>1.0947341081748416</v>
      </c>
      <c r="G168" s="10">
        <v>1.1412854478201748</v>
      </c>
      <c r="H168" s="2"/>
      <c r="I168" s="10">
        <v>0</v>
      </c>
      <c r="J168" s="10">
        <v>2</v>
      </c>
    </row>
    <row r="169" spans="2:10" x14ac:dyDescent="0.35">
      <c r="B169" s="1">
        <v>41548</v>
      </c>
      <c r="C169" s="10">
        <f t="shared" si="2"/>
        <v>2013</v>
      </c>
      <c r="D169" s="10">
        <v>2.3300580429687114</v>
      </c>
      <c r="E169" s="10">
        <v>0.84704909079590518</v>
      </c>
      <c r="F169" s="10">
        <v>0.87679914349116772</v>
      </c>
      <c r="G169" s="10">
        <v>0.97610691995711829</v>
      </c>
      <c r="H169" s="2"/>
      <c r="I169" s="10">
        <v>0</v>
      </c>
      <c r="J169" s="10">
        <v>2</v>
      </c>
    </row>
    <row r="170" spans="2:10" x14ac:dyDescent="0.35">
      <c r="B170" s="1">
        <v>41579</v>
      </c>
      <c r="C170" s="10">
        <f t="shared" si="2"/>
        <v>2013</v>
      </c>
      <c r="D170" s="10">
        <v>2.4863840724548396</v>
      </c>
      <c r="E170" s="10">
        <v>1.0974851277140327</v>
      </c>
      <c r="F170" s="10">
        <v>1.2328701961954791</v>
      </c>
      <c r="G170" s="10">
        <v>1.1954704602088135</v>
      </c>
      <c r="H170" s="2"/>
      <c r="I170" s="10">
        <v>0</v>
      </c>
      <c r="J170" s="10">
        <v>2</v>
      </c>
    </row>
    <row r="171" spans="2:10" x14ac:dyDescent="0.35">
      <c r="B171" s="1">
        <v>41609</v>
      </c>
      <c r="C171" s="10">
        <f t="shared" si="2"/>
        <v>2013</v>
      </c>
      <c r="D171" s="10">
        <v>2.5500020997339234</v>
      </c>
      <c r="E171" s="10">
        <v>1.289159018020626</v>
      </c>
      <c r="F171" s="10">
        <v>1.5128383667573881</v>
      </c>
      <c r="G171" s="10">
        <v>1.3881001955959444</v>
      </c>
      <c r="H171" s="2"/>
      <c r="I171" s="10">
        <v>0</v>
      </c>
      <c r="J171" s="10">
        <v>2</v>
      </c>
    </row>
    <row r="172" spans="2:10" x14ac:dyDescent="0.35">
      <c r="B172" s="1">
        <v>41640</v>
      </c>
      <c r="C172" s="10">
        <f t="shared" si="2"/>
        <v>2014</v>
      </c>
      <c r="D172" s="10">
        <v>2.5792117412139723</v>
      </c>
      <c r="E172" s="10">
        <v>1.2751609545428466</v>
      </c>
      <c r="F172" s="10">
        <v>1.5577587955749435</v>
      </c>
      <c r="G172" s="10">
        <v>1.4054054054054039</v>
      </c>
      <c r="H172" s="2"/>
      <c r="I172" s="10">
        <v>0</v>
      </c>
      <c r="J172" s="10">
        <v>2</v>
      </c>
    </row>
    <row r="173" spans="2:10" x14ac:dyDescent="0.35">
      <c r="B173" s="1">
        <v>41671</v>
      </c>
      <c r="C173" s="10">
        <f t="shared" si="2"/>
        <v>2014</v>
      </c>
      <c r="D173" s="10">
        <v>2.4663115105771749</v>
      </c>
      <c r="E173" s="10">
        <v>1.1517314728096506</v>
      </c>
      <c r="F173" s="10">
        <v>1.1204746347725205</v>
      </c>
      <c r="G173" s="10">
        <v>1.0939820528374424</v>
      </c>
      <c r="H173" s="2"/>
      <c r="I173" s="10">
        <v>0</v>
      </c>
      <c r="J173" s="10">
        <v>2</v>
      </c>
    </row>
    <row r="174" spans="2:10" x14ac:dyDescent="0.35">
      <c r="B174" s="1">
        <v>41699</v>
      </c>
      <c r="C174" s="10">
        <f t="shared" si="2"/>
        <v>2014</v>
      </c>
      <c r="D174" s="10">
        <v>2.4789389137117457</v>
      </c>
      <c r="E174" s="10">
        <v>1.2741045990266244</v>
      </c>
      <c r="F174" s="10">
        <v>1.6126949139408489</v>
      </c>
      <c r="G174" s="10">
        <v>1.3897034182305612</v>
      </c>
      <c r="H174" s="2"/>
      <c r="I174" s="10">
        <v>0</v>
      </c>
      <c r="J174" s="10">
        <v>2</v>
      </c>
    </row>
    <row r="175" spans="2:10" x14ac:dyDescent="0.35">
      <c r="B175" s="1">
        <v>41730</v>
      </c>
      <c r="C175" s="10">
        <f t="shared" si="2"/>
        <v>2014</v>
      </c>
      <c r="D175" s="10">
        <v>2.7012611074546831</v>
      </c>
      <c r="E175" s="10">
        <v>1.8119743836574891</v>
      </c>
      <c r="F175" s="10">
        <v>2.0151253036061911</v>
      </c>
      <c r="G175" s="10">
        <v>1.6731138157687719</v>
      </c>
      <c r="H175" s="2"/>
      <c r="I175" s="10">
        <v>0</v>
      </c>
      <c r="J175" s="10">
        <v>2</v>
      </c>
    </row>
    <row r="176" spans="2:10" x14ac:dyDescent="0.35">
      <c r="B176" s="1">
        <v>41760</v>
      </c>
      <c r="C176" s="10">
        <f t="shared" si="2"/>
        <v>2014</v>
      </c>
      <c r="D176" s="10">
        <v>2.8218937313440065</v>
      </c>
      <c r="E176" s="10">
        <v>1.8278935506029539</v>
      </c>
      <c r="F176" s="10">
        <v>2.1669476870798512</v>
      </c>
      <c r="G176" s="10">
        <v>1.7661662878034035</v>
      </c>
      <c r="H176" s="2"/>
      <c r="I176" s="10">
        <v>0</v>
      </c>
      <c r="J176" s="10">
        <v>2</v>
      </c>
    </row>
    <row r="177" spans="2:10" x14ac:dyDescent="0.35">
      <c r="B177" s="1">
        <v>41791</v>
      </c>
      <c r="C177" s="10">
        <f t="shared" si="2"/>
        <v>2014</v>
      </c>
      <c r="D177" s="10">
        <v>2.800504291424299</v>
      </c>
      <c r="E177" s="10">
        <v>1.7828625268185916</v>
      </c>
      <c r="F177" s="10">
        <v>2.0589816945944421</v>
      </c>
      <c r="G177" s="10">
        <v>1.65145861423808</v>
      </c>
      <c r="H177" s="2"/>
      <c r="I177" s="10">
        <v>0</v>
      </c>
      <c r="J177" s="10">
        <v>2</v>
      </c>
    </row>
    <row r="178" spans="2:10" x14ac:dyDescent="0.35">
      <c r="B178" s="1">
        <v>41821</v>
      </c>
      <c r="C178" s="10">
        <f t="shared" si="2"/>
        <v>2014</v>
      </c>
      <c r="D178" s="10">
        <v>2.7666836379866107</v>
      </c>
      <c r="E178" s="10">
        <v>1.6441734951390925</v>
      </c>
      <c r="F178" s="10">
        <v>1.9742378703305978</v>
      </c>
      <c r="G178" s="10">
        <v>1.6692416903290501</v>
      </c>
      <c r="H178" s="2"/>
      <c r="I178" s="10">
        <v>0</v>
      </c>
      <c r="J178" s="10">
        <v>2</v>
      </c>
    </row>
    <row r="179" spans="2:10" x14ac:dyDescent="0.35">
      <c r="B179" s="1">
        <v>41852</v>
      </c>
      <c r="C179" s="10">
        <f t="shared" si="2"/>
        <v>2014</v>
      </c>
      <c r="D179" s="10">
        <v>2.7075184506426377</v>
      </c>
      <c r="E179" s="10">
        <v>1.6184318234870823</v>
      </c>
      <c r="F179" s="10">
        <v>1.7150983482969138</v>
      </c>
      <c r="G179" s="10">
        <v>1.5062438759980898</v>
      </c>
      <c r="H179" s="2"/>
      <c r="I179" s="10">
        <v>0</v>
      </c>
      <c r="J179" s="10">
        <v>2</v>
      </c>
    </row>
    <row r="180" spans="2:10" x14ac:dyDescent="0.35">
      <c r="B180" s="1">
        <v>41883</v>
      </c>
      <c r="C180" s="10">
        <f t="shared" si="2"/>
        <v>2014</v>
      </c>
      <c r="D180" s="10">
        <v>2.5794233502121844</v>
      </c>
      <c r="E180" s="10">
        <v>1.5263867835382421</v>
      </c>
      <c r="F180" s="10">
        <v>1.6840509711232061</v>
      </c>
      <c r="G180" s="10">
        <v>1.4972493123280795</v>
      </c>
      <c r="H180" s="2"/>
      <c r="I180" s="10">
        <v>0</v>
      </c>
      <c r="J180" s="10">
        <v>2</v>
      </c>
    </row>
    <row r="181" spans="2:10" x14ac:dyDescent="0.35">
      <c r="B181" s="1">
        <v>41913</v>
      </c>
      <c r="C181" s="10">
        <f t="shared" si="2"/>
        <v>2014</v>
      </c>
      <c r="D181" s="10">
        <v>2.6363538100566264</v>
      </c>
      <c r="E181" s="10">
        <v>1.6751796548226296</v>
      </c>
      <c r="F181" s="10">
        <v>1.6095417021513128</v>
      </c>
      <c r="G181" s="10">
        <v>1.3329448612426313</v>
      </c>
      <c r="H181" s="2"/>
      <c r="I181" s="10">
        <v>0</v>
      </c>
      <c r="J181" s="10">
        <v>2</v>
      </c>
    </row>
    <row r="182" spans="2:10" x14ac:dyDescent="0.35">
      <c r="B182" s="1">
        <v>41944</v>
      </c>
      <c r="C182" s="10">
        <f t="shared" si="2"/>
        <v>2014</v>
      </c>
      <c r="D182" s="10">
        <v>2.4177243475890418</v>
      </c>
      <c r="E182" s="10">
        <v>1.3680854738664403</v>
      </c>
      <c r="F182" s="10">
        <v>1.231524989320782</v>
      </c>
      <c r="G182" s="10">
        <v>1.0857594081831992</v>
      </c>
      <c r="H182" s="2"/>
      <c r="I182" s="10">
        <v>0</v>
      </c>
      <c r="J182" s="10">
        <v>2</v>
      </c>
    </row>
    <row r="183" spans="2:10" x14ac:dyDescent="0.35">
      <c r="B183" s="1">
        <v>41974</v>
      </c>
      <c r="C183" s="10">
        <f t="shared" si="2"/>
        <v>2014</v>
      </c>
      <c r="D183" s="10">
        <v>2.1997898921344299</v>
      </c>
      <c r="E183" s="10">
        <v>0.95433565338743587</v>
      </c>
      <c r="F183" s="10">
        <v>0.6531213919622938</v>
      </c>
      <c r="G183" s="10">
        <v>0.73225880058912929</v>
      </c>
      <c r="H183" s="2"/>
      <c r="I183" s="10">
        <v>0</v>
      </c>
      <c r="J183" s="10">
        <v>2</v>
      </c>
    </row>
    <row r="184" spans="2:10" x14ac:dyDescent="0.35">
      <c r="B184" s="1">
        <v>42005</v>
      </c>
      <c r="C184" s="10">
        <f t="shared" si="2"/>
        <v>2015</v>
      </c>
      <c r="D184" s="10">
        <v>1.8389933296198662</v>
      </c>
      <c r="E184" s="10">
        <v>0.69296120612386569</v>
      </c>
      <c r="F184" s="10">
        <v>-0.22993097820545283</v>
      </c>
      <c r="G184" s="10">
        <v>4.1401867224203574E-2</v>
      </c>
      <c r="H184" s="2"/>
      <c r="I184" s="10">
        <v>0</v>
      </c>
      <c r="J184" s="10">
        <v>2</v>
      </c>
    </row>
    <row r="185" spans="2:10" x14ac:dyDescent="0.35">
      <c r="B185" s="1">
        <v>42036</v>
      </c>
      <c r="C185" s="10">
        <f t="shared" si="2"/>
        <v>2015</v>
      </c>
      <c r="D185" s="10">
        <v>1.7663015850420882</v>
      </c>
      <c r="E185" s="10">
        <v>0.64742305377779141</v>
      </c>
      <c r="F185" s="10">
        <v>-8.7031462935223486E-2</v>
      </c>
      <c r="G185" s="10">
        <v>0.17070142768467439</v>
      </c>
      <c r="H185" s="2"/>
      <c r="I185" s="10">
        <v>0</v>
      </c>
      <c r="J185" s="10">
        <v>2</v>
      </c>
    </row>
    <row r="186" spans="2:10" x14ac:dyDescent="0.35">
      <c r="B186" s="1">
        <v>42064</v>
      </c>
      <c r="C186" s="10">
        <f t="shared" si="2"/>
        <v>2015</v>
      </c>
      <c r="D186" s="10">
        <v>2.0017782800567199</v>
      </c>
      <c r="E186" s="10">
        <v>0.8904807177019658</v>
      </c>
      <c r="F186" s="10">
        <v>-2.2031284423924741E-2</v>
      </c>
      <c r="G186" s="10">
        <v>0.19934927438929695</v>
      </c>
      <c r="H186" s="2"/>
      <c r="I186" s="10">
        <v>0</v>
      </c>
      <c r="J186" s="10">
        <v>2</v>
      </c>
    </row>
    <row r="187" spans="2:10" x14ac:dyDescent="0.35">
      <c r="B187" s="1">
        <v>42095</v>
      </c>
      <c r="C187" s="10">
        <f t="shared" si="2"/>
        <v>2015</v>
      </c>
      <c r="D187" s="10">
        <v>1.7580517654689578</v>
      </c>
      <c r="E187" s="10">
        <v>0.43376259424017405</v>
      </c>
      <c r="F187" s="10">
        <v>-0.10403098939394585</v>
      </c>
      <c r="G187" s="10">
        <v>0.11032406404982041</v>
      </c>
      <c r="H187" s="2"/>
      <c r="I187" s="10">
        <v>0</v>
      </c>
      <c r="J187" s="10">
        <v>2</v>
      </c>
    </row>
    <row r="188" spans="2:10" x14ac:dyDescent="0.35">
      <c r="B188" s="1">
        <v>42125</v>
      </c>
      <c r="C188" s="10">
        <f t="shared" si="2"/>
        <v>2015</v>
      </c>
      <c r="D188" s="10">
        <v>1.7448830828371273</v>
      </c>
      <c r="E188" s="10">
        <v>0.58294322850550395</v>
      </c>
      <c r="F188" s="10">
        <v>3.5033218244252672E-2</v>
      </c>
      <c r="G188" s="10">
        <v>0.18528621573490958</v>
      </c>
      <c r="H188" s="2"/>
      <c r="I188" s="10">
        <v>0</v>
      </c>
      <c r="J188" s="10">
        <v>2</v>
      </c>
    </row>
    <row r="189" spans="2:10" x14ac:dyDescent="0.35">
      <c r="B189" s="1">
        <v>42156</v>
      </c>
      <c r="C189" s="10">
        <f t="shared" si="2"/>
        <v>2015</v>
      </c>
      <c r="D189" s="10">
        <v>1.7775005886647492</v>
      </c>
      <c r="E189" s="10">
        <v>0.60129611309218534</v>
      </c>
      <c r="F189" s="10">
        <v>0.17957180975501782</v>
      </c>
      <c r="G189" s="10">
        <v>0.27042867572209106</v>
      </c>
      <c r="H189" s="2"/>
      <c r="I189" s="10">
        <v>0</v>
      </c>
      <c r="J189" s="10">
        <v>2</v>
      </c>
    </row>
    <row r="190" spans="2:10" x14ac:dyDescent="0.35">
      <c r="B190" s="1">
        <v>42186</v>
      </c>
      <c r="C190" s="10">
        <f t="shared" si="2"/>
        <v>2015</v>
      </c>
      <c r="D190" s="10">
        <v>1.7628887633430412</v>
      </c>
      <c r="E190" s="10">
        <v>0.59732358397837637</v>
      </c>
      <c r="F190" s="10">
        <v>0.22568611104090652</v>
      </c>
      <c r="G190" s="10">
        <v>0.21973282952223369</v>
      </c>
      <c r="H190" s="2"/>
      <c r="I190" s="10">
        <v>0</v>
      </c>
      <c r="J190" s="10">
        <v>2</v>
      </c>
    </row>
    <row r="191" spans="2:10" x14ac:dyDescent="0.35">
      <c r="B191" s="1">
        <v>42217</v>
      </c>
      <c r="C191" s="10">
        <f t="shared" si="2"/>
        <v>2015</v>
      </c>
      <c r="D191" s="10">
        <v>1.7663198801096149</v>
      </c>
      <c r="E191" s="10">
        <v>0.56166284395858446</v>
      </c>
      <c r="F191" s="10">
        <v>0.24130379853445375</v>
      </c>
      <c r="G191" s="10">
        <v>0.23927130079379524</v>
      </c>
      <c r="H191" s="2"/>
      <c r="I191" s="10">
        <v>0</v>
      </c>
      <c r="J191" s="10">
        <v>2</v>
      </c>
    </row>
    <row r="192" spans="2:10" x14ac:dyDescent="0.35">
      <c r="B192" s="1">
        <v>42248</v>
      </c>
      <c r="C192" s="10">
        <f t="shared" si="2"/>
        <v>2015</v>
      </c>
      <c r="D192" s="10">
        <v>1.6187762517202833</v>
      </c>
      <c r="E192" s="10">
        <v>0.42474840989443263</v>
      </c>
      <c r="F192" s="10">
        <v>8.8429616341351557E-3</v>
      </c>
      <c r="G192" s="10">
        <v>6.5699649944059996E-2</v>
      </c>
      <c r="H192" s="2"/>
      <c r="I192" s="10">
        <v>0</v>
      </c>
      <c r="J192" s="10">
        <v>2</v>
      </c>
    </row>
    <row r="193" spans="2:10" x14ac:dyDescent="0.35">
      <c r="B193" s="1">
        <v>42278</v>
      </c>
      <c r="C193" s="10">
        <f t="shared" si="2"/>
        <v>2015</v>
      </c>
      <c r="D193" s="10">
        <v>1.6075711329550662</v>
      </c>
      <c r="E193" s="10">
        <v>0.53433404143987429</v>
      </c>
      <c r="F193" s="10">
        <v>0.12761656067047228</v>
      </c>
      <c r="G193" s="10">
        <v>9.5498233796109749E-2</v>
      </c>
      <c r="H193" s="2"/>
      <c r="I193" s="10">
        <v>0</v>
      </c>
      <c r="J193" s="10">
        <v>2</v>
      </c>
    </row>
    <row r="194" spans="2:10" x14ac:dyDescent="0.35">
      <c r="B194" s="1">
        <v>42309</v>
      </c>
      <c r="C194" s="10">
        <f t="shared" si="2"/>
        <v>2015</v>
      </c>
      <c r="D194" s="10">
        <v>1.7055150577541831</v>
      </c>
      <c r="E194" s="10">
        <v>0.70372813979401927</v>
      </c>
      <c r="F194" s="10">
        <v>0.43631821691846567</v>
      </c>
      <c r="G194" s="10">
        <v>0.2538775426298423</v>
      </c>
      <c r="H194" s="2"/>
      <c r="I194" s="10">
        <v>0</v>
      </c>
      <c r="J194" s="10">
        <v>2</v>
      </c>
    </row>
    <row r="195" spans="2:10" x14ac:dyDescent="0.35">
      <c r="B195" s="1">
        <v>42339</v>
      </c>
      <c r="C195" s="10">
        <f t="shared" si="2"/>
        <v>2015</v>
      </c>
      <c r="D195" s="10">
        <v>1.8112016176394474</v>
      </c>
      <c r="E195" s="10">
        <v>0.84574336217162716</v>
      </c>
      <c r="F195" s="10">
        <v>0.63872475153645347</v>
      </c>
      <c r="G195" s="10">
        <v>0.34596375617792269</v>
      </c>
      <c r="H195" s="2"/>
      <c r="I195" s="10">
        <v>0</v>
      </c>
      <c r="J195" s="10">
        <v>2</v>
      </c>
    </row>
    <row r="196" spans="2:10" x14ac:dyDescent="0.35">
      <c r="B196" s="1">
        <v>42370</v>
      </c>
      <c r="C196" s="10">
        <f t="shared" si="2"/>
        <v>2016</v>
      </c>
      <c r="D196" s="10">
        <v>1.9940831915931907</v>
      </c>
      <c r="E196" s="10">
        <v>0.91383842521140091</v>
      </c>
      <c r="F196" s="10">
        <v>1.237502502694358</v>
      </c>
      <c r="G196" s="10">
        <v>0.87114863326918579</v>
      </c>
      <c r="H196" s="2"/>
      <c r="I196" s="10">
        <v>0</v>
      </c>
      <c r="J196" s="10">
        <v>2</v>
      </c>
    </row>
    <row r="197" spans="2:10" x14ac:dyDescent="0.35">
      <c r="B197" s="1">
        <v>42401</v>
      </c>
      <c r="C197" s="10">
        <f t="shared" ref="C197:C260" si="3">YEAR(B197)</f>
        <v>2016</v>
      </c>
      <c r="D197" s="10">
        <v>1.9959618516761717</v>
      </c>
      <c r="E197" s="10">
        <v>0.70637425626000527</v>
      </c>
      <c r="F197" s="10">
        <v>0.84727757901262613</v>
      </c>
      <c r="G197" s="10">
        <v>0.64033049315774881</v>
      </c>
      <c r="H197" s="2"/>
      <c r="I197" s="10">
        <v>0</v>
      </c>
      <c r="J197" s="10">
        <v>2</v>
      </c>
    </row>
    <row r="198" spans="2:10" x14ac:dyDescent="0.35">
      <c r="B198" s="1">
        <v>42430</v>
      </c>
      <c r="C198" s="10">
        <f t="shared" si="3"/>
        <v>2016</v>
      </c>
      <c r="D198" s="10">
        <v>1.8968693189501538</v>
      </c>
      <c r="E198" s="10">
        <v>0.64736546320803323</v>
      </c>
      <c r="F198" s="10">
        <v>0.89161609655217322</v>
      </c>
      <c r="G198" s="10">
        <v>0.68551047336302806</v>
      </c>
      <c r="H198" s="2"/>
      <c r="I198" s="10">
        <v>0</v>
      </c>
      <c r="J198" s="10">
        <v>2</v>
      </c>
    </row>
    <row r="199" spans="2:10" x14ac:dyDescent="0.35">
      <c r="B199" s="1">
        <v>42461</v>
      </c>
      <c r="C199" s="10">
        <f t="shared" si="3"/>
        <v>2016</v>
      </c>
      <c r="D199" s="10">
        <v>1.9540799638464172</v>
      </c>
      <c r="E199" s="10">
        <v>0.72868777432995413</v>
      </c>
      <c r="F199" s="10">
        <v>1.1726257503534294</v>
      </c>
      <c r="G199" s="10">
        <v>0.92590685315261601</v>
      </c>
      <c r="H199" s="2"/>
      <c r="I199" s="10">
        <v>0</v>
      </c>
      <c r="J199" s="10">
        <v>2</v>
      </c>
    </row>
    <row r="200" spans="2:10" x14ac:dyDescent="0.35">
      <c r="B200" s="1">
        <v>42491</v>
      </c>
      <c r="C200" s="10">
        <f t="shared" si="3"/>
        <v>2016</v>
      </c>
      <c r="D200" s="10">
        <v>1.8904781094991778</v>
      </c>
      <c r="E200" s="10">
        <v>0.65427360629286324</v>
      </c>
      <c r="F200" s="10">
        <v>1.0784764621245866</v>
      </c>
      <c r="G200" s="10">
        <v>0.84868535966382164</v>
      </c>
      <c r="H200" s="2"/>
      <c r="I200" s="10">
        <v>0</v>
      </c>
      <c r="J200" s="10">
        <v>2</v>
      </c>
    </row>
    <row r="201" spans="2:10" x14ac:dyDescent="0.35">
      <c r="B201" s="1">
        <v>42522</v>
      </c>
      <c r="C201" s="10">
        <f t="shared" si="3"/>
        <v>2016</v>
      </c>
      <c r="D201" s="10">
        <v>1.8946932361376081</v>
      </c>
      <c r="E201" s="10">
        <v>0.7172496399917212</v>
      </c>
      <c r="F201" s="10">
        <v>1.079286534795916</v>
      </c>
      <c r="G201" s="10">
        <v>0.82960744903400208</v>
      </c>
      <c r="H201" s="2"/>
      <c r="I201" s="10">
        <v>0</v>
      </c>
      <c r="J201" s="10">
        <v>2</v>
      </c>
    </row>
    <row r="202" spans="2:10" x14ac:dyDescent="0.35">
      <c r="B202" s="1">
        <v>42552</v>
      </c>
      <c r="C202" s="10">
        <f t="shared" si="3"/>
        <v>2016</v>
      </c>
      <c r="D202" s="10">
        <v>1.8362873358217477</v>
      </c>
      <c r="E202" s="10">
        <v>0.61452442128130658</v>
      </c>
      <c r="F202" s="10">
        <v>0.86836334305181073</v>
      </c>
      <c r="G202" s="10">
        <v>0.75508426822395858</v>
      </c>
      <c r="H202" s="2"/>
      <c r="I202" s="10">
        <v>0</v>
      </c>
      <c r="J202" s="10">
        <v>2</v>
      </c>
    </row>
    <row r="203" spans="2:10" x14ac:dyDescent="0.35">
      <c r="B203" s="1">
        <v>42583</v>
      </c>
      <c r="C203" s="10">
        <f t="shared" si="3"/>
        <v>2016</v>
      </c>
      <c r="D203" s="10">
        <v>1.7141077204026733</v>
      </c>
      <c r="E203" s="10">
        <v>0.58445133939427907</v>
      </c>
      <c r="F203" s="10">
        <v>1.0553158595656558</v>
      </c>
      <c r="G203" s="10">
        <v>0.88821046592632513</v>
      </c>
      <c r="H203" s="2"/>
      <c r="I203" s="10">
        <v>0</v>
      </c>
      <c r="J203" s="10">
        <v>2</v>
      </c>
    </row>
    <row r="204" spans="2:10" x14ac:dyDescent="0.35">
      <c r="B204" s="1">
        <v>42614</v>
      </c>
      <c r="C204" s="10">
        <f t="shared" si="3"/>
        <v>2016</v>
      </c>
      <c r="D204" s="10">
        <v>1.9636065441948514</v>
      </c>
      <c r="E204" s="10">
        <v>0.83588636300086216</v>
      </c>
      <c r="F204" s="10">
        <v>1.548644620165202</v>
      </c>
      <c r="G204" s="10">
        <v>1.2197749212634703</v>
      </c>
      <c r="H204" s="2"/>
      <c r="I204" s="10">
        <v>0</v>
      </c>
      <c r="J204" s="10">
        <v>2</v>
      </c>
    </row>
    <row r="205" spans="2:10" x14ac:dyDescent="0.35">
      <c r="B205" s="1">
        <v>42644</v>
      </c>
      <c r="C205" s="10">
        <f t="shared" si="3"/>
        <v>2016</v>
      </c>
      <c r="D205" s="10">
        <v>2.0673599114070731</v>
      </c>
      <c r="E205" s="10">
        <v>0.93957537157579296</v>
      </c>
      <c r="F205" s="10">
        <v>1.68592496624363</v>
      </c>
      <c r="G205" s="10">
        <v>1.4270032930845133</v>
      </c>
      <c r="H205" s="2"/>
      <c r="I205" s="10">
        <v>0</v>
      </c>
      <c r="J205" s="10">
        <v>2</v>
      </c>
    </row>
    <row r="206" spans="2:10" x14ac:dyDescent="0.35">
      <c r="B206" s="1">
        <v>42675</v>
      </c>
      <c r="C206" s="10">
        <f t="shared" si="3"/>
        <v>2016</v>
      </c>
      <c r="D206" s="10">
        <v>2.0884639076474261</v>
      </c>
      <c r="E206" s="10">
        <v>0.93873908372425297</v>
      </c>
      <c r="F206" s="10">
        <v>1.6843334719788772</v>
      </c>
      <c r="G206" s="10">
        <v>1.3974040886628798</v>
      </c>
      <c r="H206" s="2"/>
      <c r="I206" s="10">
        <v>0</v>
      </c>
      <c r="J206" s="10">
        <v>2</v>
      </c>
    </row>
    <row r="207" spans="2:10" x14ac:dyDescent="0.35">
      <c r="B207" s="1">
        <v>42705</v>
      </c>
      <c r="C207" s="10">
        <f t="shared" si="3"/>
        <v>2016</v>
      </c>
      <c r="D207" s="10">
        <v>2.168577428852636</v>
      </c>
      <c r="E207" s="10">
        <v>1.180432586186255</v>
      </c>
      <c r="F207" s="10">
        <v>2.0507989115119303</v>
      </c>
      <c r="G207" s="10">
        <v>1.6571581021178736</v>
      </c>
      <c r="H207" s="2"/>
      <c r="I207" s="10">
        <v>0</v>
      </c>
      <c r="J207" s="10">
        <v>2</v>
      </c>
    </row>
    <row r="208" spans="2:10" x14ac:dyDescent="0.35">
      <c r="B208" s="1">
        <v>42736</v>
      </c>
      <c r="C208" s="10">
        <f t="shared" si="3"/>
        <v>2017</v>
      </c>
      <c r="D208" s="10">
        <v>2.6181554669704781</v>
      </c>
      <c r="E208" s="10">
        <v>1.6549137192363701</v>
      </c>
      <c r="F208" s="10">
        <v>2.5103933482570757</v>
      </c>
      <c r="G208" s="10">
        <v>2.0052104701731337</v>
      </c>
      <c r="H208" s="2"/>
      <c r="I208" s="10">
        <v>0</v>
      </c>
      <c r="J208" s="10">
        <v>2</v>
      </c>
    </row>
    <row r="209" spans="2:10" x14ac:dyDescent="0.35">
      <c r="B209" s="1">
        <v>42767</v>
      </c>
      <c r="C209" s="10">
        <f t="shared" si="3"/>
        <v>2017</v>
      </c>
      <c r="D209" s="10">
        <v>2.598921999566163</v>
      </c>
      <c r="E209" s="10">
        <v>1.6947487439497515</v>
      </c>
      <c r="F209" s="10">
        <v>2.8103616813293755</v>
      </c>
      <c r="G209" s="10">
        <v>2.1971368464261949</v>
      </c>
      <c r="H209" s="2"/>
      <c r="I209" s="10">
        <v>0</v>
      </c>
      <c r="J209" s="10">
        <v>2</v>
      </c>
    </row>
    <row r="210" spans="2:10" x14ac:dyDescent="0.35">
      <c r="B210" s="1">
        <v>42795</v>
      </c>
      <c r="C210" s="10">
        <f t="shared" si="3"/>
        <v>2017</v>
      </c>
      <c r="D210" s="10">
        <v>2.447625933847525</v>
      </c>
      <c r="E210" s="10">
        <v>1.4153683658240812</v>
      </c>
      <c r="F210" s="10">
        <v>2.4411962365590849</v>
      </c>
      <c r="G210" s="10">
        <v>1.90636102095768</v>
      </c>
      <c r="H210" s="2"/>
      <c r="I210" s="10">
        <v>0</v>
      </c>
      <c r="J210" s="10">
        <v>2</v>
      </c>
    </row>
    <row r="211" spans="2:10" x14ac:dyDescent="0.35">
      <c r="B211" s="1">
        <v>42826</v>
      </c>
      <c r="C211" s="10">
        <f t="shared" si="3"/>
        <v>2017</v>
      </c>
      <c r="D211" s="10">
        <v>2.6000972866425878</v>
      </c>
      <c r="E211" s="10">
        <v>1.5436683229376236</v>
      </c>
      <c r="F211" s="10">
        <v>2.1762234719153697</v>
      </c>
      <c r="G211" s="10">
        <v>1.7674731868602853</v>
      </c>
      <c r="H211" s="2"/>
      <c r="I211" s="10">
        <v>0</v>
      </c>
      <c r="J211" s="10">
        <v>2</v>
      </c>
    </row>
    <row r="212" spans="2:10" x14ac:dyDescent="0.35">
      <c r="B212" s="1">
        <v>42856</v>
      </c>
      <c r="C212" s="10">
        <f t="shared" si="3"/>
        <v>2017</v>
      </c>
      <c r="D212" s="10">
        <v>2.5775811306678582</v>
      </c>
      <c r="E212" s="10">
        <v>1.3761185179771915</v>
      </c>
      <c r="F212" s="10">
        <v>1.8563431667619457</v>
      </c>
      <c r="G212" s="10">
        <v>1.5577720497590459</v>
      </c>
      <c r="H212" s="2"/>
      <c r="I212" s="10">
        <v>0</v>
      </c>
      <c r="J212" s="10">
        <v>2</v>
      </c>
    </row>
    <row r="213" spans="2:10" x14ac:dyDescent="0.35">
      <c r="B213" s="1">
        <v>42887</v>
      </c>
      <c r="C213" s="10">
        <f t="shared" si="3"/>
        <v>2017</v>
      </c>
      <c r="D213" s="10">
        <v>2.4183857808861928</v>
      </c>
      <c r="E213" s="10">
        <v>1.163168959180136</v>
      </c>
      <c r="F213" s="10">
        <v>1.6405658099590628</v>
      </c>
      <c r="G213" s="10">
        <v>1.4655479277904933</v>
      </c>
      <c r="H213" s="2"/>
      <c r="I213" s="10">
        <v>0</v>
      </c>
      <c r="J213" s="10">
        <v>2</v>
      </c>
    </row>
    <row r="214" spans="2:10" x14ac:dyDescent="0.35">
      <c r="B214" s="1">
        <v>42917</v>
      </c>
      <c r="C214" s="10">
        <f t="shared" si="3"/>
        <v>2017</v>
      </c>
      <c r="D214" s="10">
        <v>2.4451588168769982</v>
      </c>
      <c r="E214" s="10">
        <v>1.2672692886155446</v>
      </c>
      <c r="F214" s="10">
        <v>1.72510735065655</v>
      </c>
      <c r="G214" s="10">
        <v>1.4856317748266239</v>
      </c>
      <c r="H214" s="2"/>
      <c r="I214" s="10">
        <v>0</v>
      </c>
      <c r="J214" s="10">
        <v>2</v>
      </c>
    </row>
    <row r="215" spans="2:10" x14ac:dyDescent="0.35">
      <c r="B215" s="1">
        <v>42948</v>
      </c>
      <c r="C215" s="10">
        <f t="shared" si="3"/>
        <v>2017</v>
      </c>
      <c r="D215" s="10">
        <v>2.6824822326391211</v>
      </c>
      <c r="E215" s="10">
        <v>1.4756219954056367</v>
      </c>
      <c r="F215" s="10">
        <v>1.9281215572969204</v>
      </c>
      <c r="G215" s="10">
        <v>1.5719087318108447</v>
      </c>
      <c r="H215" s="2"/>
      <c r="I215" s="10">
        <v>0</v>
      </c>
      <c r="J215" s="10">
        <v>2</v>
      </c>
    </row>
    <row r="216" spans="2:10" x14ac:dyDescent="0.35">
      <c r="B216" s="1">
        <v>42979</v>
      </c>
      <c r="C216" s="10">
        <f t="shared" si="3"/>
        <v>2017</v>
      </c>
      <c r="D216" s="10">
        <v>2.6651340160136701</v>
      </c>
      <c r="E216" s="10">
        <v>1.5496026478832077</v>
      </c>
      <c r="F216" s="10">
        <v>2.1805652303711449</v>
      </c>
      <c r="G216" s="10">
        <v>1.7574443070561379</v>
      </c>
      <c r="H216" s="2"/>
      <c r="I216" s="10">
        <v>0</v>
      </c>
      <c r="J216" s="10">
        <v>2</v>
      </c>
    </row>
    <row r="217" spans="2:10" x14ac:dyDescent="0.35">
      <c r="B217" s="1">
        <v>43009</v>
      </c>
      <c r="C217" s="10">
        <f t="shared" si="3"/>
        <v>2017</v>
      </c>
      <c r="D217" s="10">
        <v>2.573663077210119</v>
      </c>
      <c r="E217" s="10">
        <v>1.326876752545793</v>
      </c>
      <c r="F217" s="10">
        <v>2.0207577531324286</v>
      </c>
      <c r="G217" s="10">
        <v>1.6820407007323006</v>
      </c>
      <c r="H217" s="2"/>
      <c r="I217" s="10">
        <v>0</v>
      </c>
      <c r="J217" s="10">
        <v>2</v>
      </c>
    </row>
    <row r="218" spans="2:10" x14ac:dyDescent="0.35">
      <c r="B218" s="1">
        <v>43040</v>
      </c>
      <c r="C218" s="10">
        <f t="shared" si="3"/>
        <v>2017</v>
      </c>
      <c r="D218" s="10">
        <v>2.8103503701596049</v>
      </c>
      <c r="E218" s="10">
        <v>1.6639346542083111</v>
      </c>
      <c r="F218" s="10">
        <v>2.1724938642955145</v>
      </c>
      <c r="G218" s="10">
        <v>1.793712904824017</v>
      </c>
      <c r="H218" s="2"/>
      <c r="I218" s="10">
        <v>0</v>
      </c>
      <c r="J218" s="10">
        <v>2</v>
      </c>
    </row>
    <row r="219" spans="2:10" x14ac:dyDescent="0.35">
      <c r="B219" s="1">
        <v>43070</v>
      </c>
      <c r="C219" s="10">
        <f t="shared" si="3"/>
        <v>2017</v>
      </c>
      <c r="D219" s="10">
        <v>2.8342306021550803</v>
      </c>
      <c r="E219" s="10">
        <v>1.5904346635774846</v>
      </c>
      <c r="F219" s="10">
        <v>2.1299307195522443</v>
      </c>
      <c r="G219" s="10">
        <v>1.7664099484208295</v>
      </c>
      <c r="H219" s="2"/>
      <c r="I219" s="10">
        <v>0</v>
      </c>
      <c r="J219" s="10">
        <v>2</v>
      </c>
    </row>
    <row r="220" spans="2:10" x14ac:dyDescent="0.35">
      <c r="B220" s="1">
        <v>43101</v>
      </c>
      <c r="C220" s="10">
        <f t="shared" si="3"/>
        <v>2018</v>
      </c>
      <c r="D220" s="10">
        <v>2.5918477885539062</v>
      </c>
      <c r="E220" s="10">
        <v>1.4814962986200952</v>
      </c>
      <c r="F220" s="10">
        <v>2.1513188680639259</v>
      </c>
      <c r="G220" s="10">
        <v>1.7576494957315711</v>
      </c>
      <c r="H220" s="2"/>
      <c r="I220" s="10">
        <v>0</v>
      </c>
      <c r="J220" s="10">
        <v>2</v>
      </c>
    </row>
    <row r="221" spans="2:10" x14ac:dyDescent="0.35">
      <c r="B221" s="1">
        <v>43132</v>
      </c>
      <c r="C221" s="10">
        <f t="shared" si="3"/>
        <v>2018</v>
      </c>
      <c r="D221" s="10">
        <v>2.6160278559205956</v>
      </c>
      <c r="E221" s="10">
        <v>1.6336671168878716</v>
      </c>
      <c r="F221" s="10">
        <v>2.2634689310918286</v>
      </c>
      <c r="G221" s="10">
        <v>1.8376076958608623</v>
      </c>
      <c r="H221" s="2"/>
      <c r="I221" s="10">
        <v>0</v>
      </c>
      <c r="J221" s="10">
        <v>2</v>
      </c>
    </row>
    <row r="222" spans="2:10" x14ac:dyDescent="0.35">
      <c r="B222" s="1">
        <v>43160</v>
      </c>
      <c r="C222" s="10">
        <f t="shared" si="3"/>
        <v>2018</v>
      </c>
      <c r="D222" s="10">
        <v>2.5984905998749999</v>
      </c>
      <c r="E222" s="10">
        <v>1.7456106423220332</v>
      </c>
      <c r="F222" s="10">
        <v>2.33094976464993</v>
      </c>
      <c r="G222" s="10">
        <v>1.9982920580700301</v>
      </c>
      <c r="H222" s="2"/>
      <c r="I222" s="10">
        <v>0</v>
      </c>
      <c r="J222" s="10">
        <v>2</v>
      </c>
    </row>
    <row r="223" spans="2:10" x14ac:dyDescent="0.35">
      <c r="B223" s="1">
        <v>43191</v>
      </c>
      <c r="C223" s="10">
        <f t="shared" si="3"/>
        <v>2018</v>
      </c>
      <c r="D223" s="10">
        <v>2.4283991314499436</v>
      </c>
      <c r="E223" s="10">
        <v>1.6352585318728996</v>
      </c>
      <c r="F223" s="10">
        <v>2.4709963021052954</v>
      </c>
      <c r="G223" s="10">
        <v>2.0466282276259826</v>
      </c>
      <c r="H223" s="2"/>
      <c r="I223" s="10">
        <v>0</v>
      </c>
      <c r="J223" s="10">
        <v>2</v>
      </c>
    </row>
    <row r="224" spans="2:10" x14ac:dyDescent="0.35">
      <c r="B224" s="1">
        <v>43221</v>
      </c>
      <c r="C224" s="10">
        <f t="shared" si="3"/>
        <v>2018</v>
      </c>
      <c r="D224" s="10">
        <v>2.5032011935848071</v>
      </c>
      <c r="E224" s="10">
        <v>1.7985812571200661</v>
      </c>
      <c r="F224" s="10">
        <v>2.7819216078424698</v>
      </c>
      <c r="G224" s="10">
        <v>2.2662065367869828</v>
      </c>
      <c r="H224" s="2"/>
      <c r="I224" s="10">
        <v>0</v>
      </c>
      <c r="J224" s="10">
        <v>2</v>
      </c>
    </row>
    <row r="225" spans="2:10" x14ac:dyDescent="0.35">
      <c r="B225" s="1">
        <v>43252</v>
      </c>
      <c r="C225" s="10">
        <f t="shared" si="3"/>
        <v>2018</v>
      </c>
      <c r="D225" s="10">
        <v>2.6816298081471959</v>
      </c>
      <c r="E225" s="10">
        <v>1.9543355715705539</v>
      </c>
      <c r="F225" s="10">
        <v>2.80755069359402</v>
      </c>
      <c r="G225" s="10">
        <v>2.2683078403464014</v>
      </c>
      <c r="H225" s="2"/>
      <c r="I225" s="10">
        <v>0</v>
      </c>
      <c r="J225" s="10">
        <v>2</v>
      </c>
    </row>
    <row r="226" spans="2:10" x14ac:dyDescent="0.35">
      <c r="B226" s="1">
        <v>43282</v>
      </c>
      <c r="C226" s="10">
        <f t="shared" si="3"/>
        <v>2018</v>
      </c>
      <c r="D226" s="10">
        <v>2.8186991286982259</v>
      </c>
      <c r="E226" s="10">
        <v>2.120560742047584</v>
      </c>
      <c r="F226" s="10">
        <v>2.8541247855619076</v>
      </c>
      <c r="G226" s="10">
        <v>2.3386070559001264</v>
      </c>
      <c r="H226" s="2"/>
      <c r="I226" s="10">
        <v>0</v>
      </c>
      <c r="J226" s="10">
        <v>2</v>
      </c>
    </row>
    <row r="227" spans="2:10" x14ac:dyDescent="0.35">
      <c r="B227" s="1">
        <v>43313</v>
      </c>
      <c r="C227" s="10">
        <f t="shared" si="3"/>
        <v>2018</v>
      </c>
      <c r="D227" s="10">
        <v>2.9119569541113486</v>
      </c>
      <c r="E227" s="10">
        <v>2.1614638725509203</v>
      </c>
      <c r="F227" s="10">
        <v>2.6429238568742788</v>
      </c>
      <c r="G227" s="10">
        <v>2.1804112889519804</v>
      </c>
      <c r="H227" s="2"/>
      <c r="I227" s="10">
        <v>0</v>
      </c>
      <c r="J227" s="10">
        <v>2</v>
      </c>
    </row>
    <row r="228" spans="2:10" x14ac:dyDescent="0.35">
      <c r="B228" s="1">
        <v>43344</v>
      </c>
      <c r="C228" s="10">
        <f t="shared" si="3"/>
        <v>2018</v>
      </c>
      <c r="D228" s="10">
        <v>2.949218245884027</v>
      </c>
      <c r="E228" s="10">
        <v>2.0165082548465403</v>
      </c>
      <c r="F228" s="10">
        <v>2.3320551058088128</v>
      </c>
      <c r="G228" s="10">
        <v>2.0099601593625502</v>
      </c>
      <c r="H228" s="2"/>
      <c r="I228" s="10">
        <v>0</v>
      </c>
      <c r="J228" s="10">
        <v>2</v>
      </c>
    </row>
    <row r="229" spans="2:10" x14ac:dyDescent="0.35">
      <c r="B229" s="1">
        <v>43374</v>
      </c>
      <c r="C229" s="10">
        <f t="shared" si="3"/>
        <v>2018</v>
      </c>
      <c r="D229" s="10">
        <v>3.0310214970512663</v>
      </c>
      <c r="E229" s="10">
        <v>2.1294129728909357</v>
      </c>
      <c r="F229" s="10">
        <v>2.4920324702180556</v>
      </c>
      <c r="G229" s="10">
        <v>2.0530980493579025</v>
      </c>
      <c r="H229" s="2"/>
      <c r="I229" s="10">
        <v>0</v>
      </c>
      <c r="J229" s="10">
        <v>2</v>
      </c>
    </row>
    <row r="230" spans="2:10" x14ac:dyDescent="0.35">
      <c r="B230" s="1">
        <v>43405</v>
      </c>
      <c r="C230" s="10">
        <f t="shared" si="3"/>
        <v>2018</v>
      </c>
      <c r="D230" s="10">
        <v>2.6468279912523847</v>
      </c>
      <c r="E230" s="10">
        <v>1.6741988635776113</v>
      </c>
      <c r="F230" s="10">
        <v>2.1473285776678024</v>
      </c>
      <c r="G230" s="10">
        <v>1.9418922274646122</v>
      </c>
      <c r="H230" s="2"/>
      <c r="I230" s="10">
        <v>0</v>
      </c>
      <c r="J230" s="10">
        <v>2</v>
      </c>
    </row>
    <row r="231" spans="2:10" x14ac:dyDescent="0.35">
      <c r="B231" s="1">
        <v>43435</v>
      </c>
      <c r="C231" s="10">
        <f t="shared" si="3"/>
        <v>2018</v>
      </c>
      <c r="D231" s="10">
        <v>2.488171490896987</v>
      </c>
      <c r="E231" s="10">
        <v>1.4934869604412211</v>
      </c>
      <c r="F231" s="10">
        <v>2.0023809043400984</v>
      </c>
      <c r="G231" s="10">
        <v>1.8646908878110666</v>
      </c>
      <c r="H231" s="2"/>
      <c r="I231" s="10">
        <v>0</v>
      </c>
      <c r="J231" s="10">
        <v>2</v>
      </c>
    </row>
    <row r="232" spans="2:10" x14ac:dyDescent="0.35">
      <c r="B232" s="1">
        <v>43466</v>
      </c>
      <c r="C232" s="10">
        <f t="shared" si="3"/>
        <v>2019</v>
      </c>
      <c r="D232" s="10">
        <v>2.1812004576346058</v>
      </c>
      <c r="E232" s="10">
        <v>1.1788558829271669</v>
      </c>
      <c r="F232" s="10">
        <v>1.4875893578291097</v>
      </c>
      <c r="G232" s="10">
        <v>1.4970503661103376</v>
      </c>
      <c r="H232" s="2"/>
      <c r="I232" s="10">
        <v>0</v>
      </c>
      <c r="J232" s="10">
        <v>2</v>
      </c>
    </row>
    <row r="233" spans="2:10" x14ac:dyDescent="0.35">
      <c r="B233" s="1">
        <v>43497</v>
      </c>
      <c r="C233" s="10">
        <f t="shared" si="3"/>
        <v>2019</v>
      </c>
      <c r="D233" s="10">
        <v>2.1848907104494688</v>
      </c>
      <c r="E233" s="10">
        <v>1.2343143750588212</v>
      </c>
      <c r="F233" s="10">
        <v>1.5188615351321912</v>
      </c>
      <c r="G233" s="10">
        <v>1.4258105229943974</v>
      </c>
      <c r="H233" s="2"/>
      <c r="I233" s="10">
        <v>0</v>
      </c>
      <c r="J233" s="10">
        <v>2</v>
      </c>
    </row>
    <row r="234" spans="2:10" x14ac:dyDescent="0.35">
      <c r="B234" s="1">
        <v>43525</v>
      </c>
      <c r="C234" s="10">
        <f t="shared" si="3"/>
        <v>2019</v>
      </c>
      <c r="D234" s="10">
        <v>2.4417564382878396</v>
      </c>
      <c r="E234" s="10">
        <v>1.4202896047592162</v>
      </c>
      <c r="F234" s="10">
        <v>1.883186351306382</v>
      </c>
      <c r="G234" s="10">
        <v>1.5090027973681066</v>
      </c>
      <c r="H234" s="2"/>
      <c r="I234" s="10">
        <v>0</v>
      </c>
      <c r="J234" s="10">
        <v>2</v>
      </c>
    </row>
    <row r="235" spans="2:10" x14ac:dyDescent="0.35">
      <c r="B235" s="1">
        <v>43556</v>
      </c>
      <c r="C235" s="10">
        <f t="shared" si="3"/>
        <v>2019</v>
      </c>
      <c r="D235" s="10">
        <v>2.6845150956669697</v>
      </c>
      <c r="E235" s="10">
        <v>1.6352890652745133</v>
      </c>
      <c r="F235" s="10">
        <v>2.0005834702090213</v>
      </c>
      <c r="G235" s="10">
        <v>1.5771475738458716</v>
      </c>
      <c r="H235" s="2"/>
      <c r="I235" s="10">
        <v>0</v>
      </c>
      <c r="J235" s="10">
        <v>2</v>
      </c>
    </row>
    <row r="236" spans="2:10" x14ac:dyDescent="0.35">
      <c r="B236" s="1">
        <v>43586</v>
      </c>
      <c r="C236" s="10">
        <f t="shared" si="3"/>
        <v>2019</v>
      </c>
      <c r="D236" s="10">
        <v>2.6889173834742732</v>
      </c>
      <c r="E236" s="10">
        <v>1.6411433667424014</v>
      </c>
      <c r="F236" s="10">
        <v>1.7959105553606149</v>
      </c>
      <c r="G236" s="10">
        <v>1.4567249683640531</v>
      </c>
      <c r="H236" s="2"/>
      <c r="I236" s="10">
        <v>0</v>
      </c>
      <c r="J236" s="10">
        <v>2</v>
      </c>
    </row>
    <row r="237" spans="2:10" x14ac:dyDescent="0.35">
      <c r="B237" s="1">
        <v>43617</v>
      </c>
      <c r="C237" s="10">
        <f t="shared" si="3"/>
        <v>2019</v>
      </c>
      <c r="D237" s="10">
        <v>2.5036978711382076</v>
      </c>
      <c r="E237" s="10">
        <v>1.4828876714026229</v>
      </c>
      <c r="F237" s="10">
        <v>1.6711948943900476</v>
      </c>
      <c r="G237" s="10">
        <v>1.4113634358858733</v>
      </c>
      <c r="H237" s="2"/>
      <c r="I237" s="10">
        <v>0</v>
      </c>
      <c r="J237" s="10">
        <v>2</v>
      </c>
    </row>
    <row r="238" spans="2:10" x14ac:dyDescent="0.35">
      <c r="B238" s="1">
        <v>43647</v>
      </c>
      <c r="C238" s="10">
        <f t="shared" si="3"/>
        <v>2019</v>
      </c>
      <c r="D238" s="10">
        <v>2.4214840058559837</v>
      </c>
      <c r="E238" s="10">
        <v>1.3905425954606105</v>
      </c>
      <c r="F238" s="10">
        <v>1.8263313350370671</v>
      </c>
      <c r="G238" s="10">
        <v>1.4402224463221003</v>
      </c>
      <c r="H238" s="2"/>
      <c r="I238" s="10">
        <v>0</v>
      </c>
      <c r="J238" s="10">
        <v>2</v>
      </c>
    </row>
    <row r="239" spans="2:10" x14ac:dyDescent="0.35">
      <c r="B239" s="1">
        <v>43678</v>
      </c>
      <c r="C239" s="10">
        <f t="shared" si="3"/>
        <v>2019</v>
      </c>
      <c r="D239" s="10">
        <v>2.2310704019475445</v>
      </c>
      <c r="E239" s="10">
        <v>1.2498463381688618</v>
      </c>
      <c r="F239" s="10">
        <v>1.7376412106666266</v>
      </c>
      <c r="G239" s="10">
        <v>1.4216108328115244</v>
      </c>
      <c r="H239" s="2"/>
      <c r="I239" s="10">
        <v>0</v>
      </c>
      <c r="J239" s="10">
        <v>2</v>
      </c>
    </row>
    <row r="240" spans="2:10" x14ac:dyDescent="0.35">
      <c r="B240" s="1">
        <v>43709</v>
      </c>
      <c r="C240" s="10">
        <f t="shared" si="3"/>
        <v>2019</v>
      </c>
      <c r="D240" s="10">
        <v>2.125344576021921</v>
      </c>
      <c r="E240" s="10">
        <v>1.1324091938752785</v>
      </c>
      <c r="F240" s="10">
        <v>1.6844977040391662</v>
      </c>
      <c r="G240" s="10">
        <v>1.3044582007069054</v>
      </c>
      <c r="H240" s="2"/>
      <c r="I240" s="10">
        <v>0</v>
      </c>
      <c r="J240" s="10">
        <v>2</v>
      </c>
    </row>
    <row r="241" spans="2:10" x14ac:dyDescent="0.35">
      <c r="B241" s="1">
        <v>43739</v>
      </c>
      <c r="C241" s="10">
        <f t="shared" si="3"/>
        <v>2019</v>
      </c>
      <c r="D241" s="10">
        <v>2.2079334416644092</v>
      </c>
      <c r="E241" s="10">
        <v>1.0893334854240664</v>
      </c>
      <c r="F241" s="10">
        <v>1.7339736996186343</v>
      </c>
      <c r="G241" s="10">
        <v>1.3314489010185679</v>
      </c>
      <c r="H241" s="2"/>
      <c r="I241" s="10">
        <v>0</v>
      </c>
      <c r="J241" s="10">
        <v>2</v>
      </c>
    </row>
    <row r="242" spans="2:10" x14ac:dyDescent="0.35">
      <c r="B242" s="1">
        <v>43770</v>
      </c>
      <c r="C242" s="10">
        <f t="shared" si="3"/>
        <v>2019</v>
      </c>
      <c r="D242" s="10">
        <v>2.4564848572600133</v>
      </c>
      <c r="E242" s="10">
        <v>1.2391131481980346</v>
      </c>
      <c r="F242" s="10">
        <v>2.092290394862883</v>
      </c>
      <c r="G242" s="10">
        <v>1.3319692097827189</v>
      </c>
      <c r="H242" s="2"/>
      <c r="I242" s="10">
        <v>0</v>
      </c>
      <c r="J242" s="10">
        <v>2</v>
      </c>
    </row>
    <row r="243" spans="2:10" x14ac:dyDescent="0.35">
      <c r="B243" s="1">
        <v>43800</v>
      </c>
      <c r="C243" s="10">
        <f t="shared" si="3"/>
        <v>2019</v>
      </c>
      <c r="D243" s="10">
        <v>2.6972375248885294</v>
      </c>
      <c r="E243" s="10">
        <v>1.5297821421484883</v>
      </c>
      <c r="F243" s="10">
        <v>2.3195274699624364</v>
      </c>
      <c r="G243" s="10">
        <v>1.5394202588095571</v>
      </c>
      <c r="H243" s="2"/>
      <c r="I243" s="10">
        <v>0</v>
      </c>
      <c r="J243" s="10">
        <v>2</v>
      </c>
    </row>
    <row r="244" spans="2:10" x14ac:dyDescent="0.35">
      <c r="B244" s="1">
        <v>43831</v>
      </c>
      <c r="C244" s="10">
        <f t="shared" si="3"/>
        <v>2020</v>
      </c>
      <c r="D244" s="10">
        <v>2.8937932910837705</v>
      </c>
      <c r="E244" s="10">
        <v>1.6219024772566648</v>
      </c>
      <c r="F244" s="10">
        <v>2.5122643638566258</v>
      </c>
      <c r="G244" s="10">
        <v>1.6979184921237609</v>
      </c>
      <c r="H244" s="2"/>
      <c r="I244" s="10">
        <v>0</v>
      </c>
      <c r="J244" s="10">
        <v>2</v>
      </c>
    </row>
    <row r="245" spans="2:10" x14ac:dyDescent="0.35">
      <c r="B245" s="1">
        <v>43862</v>
      </c>
      <c r="C245" s="10">
        <f t="shared" si="3"/>
        <v>2020</v>
      </c>
      <c r="D245" s="10">
        <v>3.0061090685580809</v>
      </c>
      <c r="E245" s="10">
        <v>1.4127286544887581</v>
      </c>
      <c r="F245" s="10">
        <v>2.3397376430508214</v>
      </c>
      <c r="G245" s="10">
        <v>1.6420057941708379</v>
      </c>
      <c r="H245" s="2">
        <v>99999</v>
      </c>
      <c r="I245" s="10">
        <v>0</v>
      </c>
      <c r="J245" s="10">
        <v>2</v>
      </c>
    </row>
    <row r="246" spans="2:10" x14ac:dyDescent="0.35">
      <c r="B246" s="1">
        <v>43891</v>
      </c>
      <c r="C246" s="10">
        <f t="shared" si="3"/>
        <v>2020</v>
      </c>
      <c r="D246" s="10">
        <v>2.303781716733488</v>
      </c>
      <c r="E246" s="10">
        <v>0.87424309980669646</v>
      </c>
      <c r="F246" s="10">
        <v>1.5231420852062718</v>
      </c>
      <c r="G246" s="10">
        <v>1.1469492314857963</v>
      </c>
      <c r="H246" s="2">
        <v>99999</v>
      </c>
      <c r="I246" s="10">
        <v>0</v>
      </c>
      <c r="J246" s="10">
        <v>2</v>
      </c>
    </row>
    <row r="247" spans="2:10" x14ac:dyDescent="0.35">
      <c r="B247" s="1">
        <v>43922</v>
      </c>
      <c r="C247" s="10">
        <f t="shared" si="3"/>
        <v>2020</v>
      </c>
      <c r="D247" s="10">
        <v>1.4456191404236505</v>
      </c>
      <c r="E247" s="10">
        <v>0.13645503113043353</v>
      </c>
      <c r="F247" s="10">
        <v>0.34987638745771682</v>
      </c>
      <c r="G247" s="10">
        <v>0.41114045525341864</v>
      </c>
      <c r="H247" s="2">
        <v>99999</v>
      </c>
      <c r="I247" s="10">
        <v>0</v>
      </c>
      <c r="J247" s="10">
        <v>2</v>
      </c>
    </row>
    <row r="248" spans="2:10" x14ac:dyDescent="0.35">
      <c r="B248" s="1">
        <v>43952</v>
      </c>
      <c r="C248" s="10">
        <f t="shared" si="3"/>
        <v>2020</v>
      </c>
      <c r="D248" s="10">
        <v>1.2524896278328057</v>
      </c>
      <c r="E248" s="10">
        <v>-3.6738061988991447E-2</v>
      </c>
      <c r="F248" s="10">
        <v>0.21621960391076217</v>
      </c>
      <c r="G248" s="10">
        <v>0.44862993831338216</v>
      </c>
      <c r="H248" s="2"/>
      <c r="I248" s="10">
        <v>0</v>
      </c>
      <c r="J248" s="10">
        <v>2</v>
      </c>
    </row>
    <row r="249" spans="2:10" x14ac:dyDescent="0.35">
      <c r="B249" s="1">
        <v>43983</v>
      </c>
      <c r="C249" s="10">
        <f t="shared" si="3"/>
        <v>2020</v>
      </c>
      <c r="D249" s="10">
        <v>1.6102348426497173</v>
      </c>
      <c r="E249" s="10">
        <v>0.40488319190953986</v>
      </c>
      <c r="F249" s="10">
        <v>0.70176675953028356</v>
      </c>
      <c r="G249" s="10">
        <v>0.70552532642627652</v>
      </c>
      <c r="H249" s="2"/>
      <c r="I249" s="10">
        <v>0</v>
      </c>
      <c r="J249" s="10">
        <v>2</v>
      </c>
    </row>
    <row r="250" spans="2:10" x14ac:dyDescent="0.35">
      <c r="B250" s="1">
        <v>44013</v>
      </c>
      <c r="C250" s="10">
        <f t="shared" si="3"/>
        <v>2020</v>
      </c>
      <c r="D250" s="10">
        <v>1.628474849881236</v>
      </c>
      <c r="E250" s="10">
        <v>0.24815135702196353</v>
      </c>
      <c r="F250" s="10">
        <v>1.0187566946309949</v>
      </c>
      <c r="G250" s="10">
        <v>0.90050961315727807</v>
      </c>
      <c r="H250" s="2"/>
      <c r="I250" s="10">
        <v>0</v>
      </c>
      <c r="J250" s="10">
        <v>2</v>
      </c>
    </row>
    <row r="251" spans="2:10" x14ac:dyDescent="0.35">
      <c r="B251" s="1">
        <v>44044</v>
      </c>
      <c r="C251" s="10">
        <f t="shared" si="3"/>
        <v>2020</v>
      </c>
      <c r="D251" s="10">
        <v>1.6232313310011306</v>
      </c>
      <c r="E251" s="10">
        <v>0.17690613271671934</v>
      </c>
      <c r="F251" s="10">
        <v>1.3005983533565477</v>
      </c>
      <c r="G251" s="10">
        <v>1.1653370119910076</v>
      </c>
      <c r="H251" s="2"/>
      <c r="I251" s="10">
        <v>0</v>
      </c>
      <c r="J251" s="10">
        <v>2</v>
      </c>
    </row>
    <row r="252" spans="2:10" x14ac:dyDescent="0.35">
      <c r="B252" s="1">
        <v>44075</v>
      </c>
      <c r="C252" s="10">
        <f t="shared" si="3"/>
        <v>2020</v>
      </c>
      <c r="D252" s="10">
        <v>1.5825162196880409</v>
      </c>
      <c r="E252" s="10">
        <v>0.26508482385551152</v>
      </c>
      <c r="F252" s="10">
        <v>1.3730842725110119</v>
      </c>
      <c r="G252" s="10">
        <v>1.2471808315823938</v>
      </c>
      <c r="H252" s="2"/>
      <c r="I252" s="10">
        <v>0</v>
      </c>
      <c r="J252" s="10">
        <v>2</v>
      </c>
    </row>
    <row r="253" spans="2:10" x14ac:dyDescent="0.35">
      <c r="B253" s="1">
        <v>44105</v>
      </c>
      <c r="C253" s="10">
        <f t="shared" si="3"/>
        <v>2020</v>
      </c>
      <c r="D253" s="10">
        <v>1.3712713679454021</v>
      </c>
      <c r="E253" s="10">
        <v>0.24139573410411699</v>
      </c>
      <c r="F253" s="10">
        <v>1.2031654060780614</v>
      </c>
      <c r="G253" s="10">
        <v>1.11868873904637</v>
      </c>
      <c r="H253" s="2"/>
      <c r="I253" s="10">
        <v>0</v>
      </c>
      <c r="J253" s="10">
        <v>2</v>
      </c>
    </row>
    <row r="254" spans="2:10" x14ac:dyDescent="0.35">
      <c r="B254" s="1">
        <v>44136</v>
      </c>
      <c r="C254" s="10">
        <f t="shared" si="3"/>
        <v>2020</v>
      </c>
      <c r="D254" s="10">
        <v>1.1311496222932402</v>
      </c>
      <c r="E254" s="10">
        <v>0.28757257271260878</v>
      </c>
      <c r="F254" s="10">
        <v>1.1695407536092448</v>
      </c>
      <c r="G254" s="10">
        <v>1.1538794388299689</v>
      </c>
      <c r="H254" s="2"/>
      <c r="I254" s="10">
        <v>0</v>
      </c>
      <c r="J254" s="10">
        <v>2</v>
      </c>
    </row>
    <row r="255" spans="2:10" x14ac:dyDescent="0.35">
      <c r="B255" s="1">
        <v>44166</v>
      </c>
      <c r="C255" s="10">
        <f t="shared" si="3"/>
        <v>2020</v>
      </c>
      <c r="D255" s="10">
        <v>1.1430714838503135</v>
      </c>
      <c r="E255" s="10">
        <v>0.21419507015912737</v>
      </c>
      <c r="F255" s="10">
        <v>1.3049530216912175</v>
      </c>
      <c r="G255" s="10">
        <v>1.3664870255652914</v>
      </c>
      <c r="H255" s="2"/>
      <c r="I255" s="10">
        <v>0</v>
      </c>
      <c r="J255" s="10">
        <v>2</v>
      </c>
    </row>
    <row r="256" spans="2:10" x14ac:dyDescent="0.35">
      <c r="B256" s="1">
        <v>44197</v>
      </c>
      <c r="C256" s="10">
        <f t="shared" si="3"/>
        <v>2021</v>
      </c>
      <c r="D256" s="10">
        <v>1.5283583604507938</v>
      </c>
      <c r="E256" s="10">
        <v>0.6653407617924485</v>
      </c>
      <c r="F256" s="10">
        <v>1.3951009246599178</v>
      </c>
      <c r="G256" s="10">
        <v>1.6150031591644467</v>
      </c>
      <c r="H256" s="2"/>
      <c r="I256" s="10">
        <v>0</v>
      </c>
      <c r="J256" s="10">
        <v>2</v>
      </c>
    </row>
    <row r="257" spans="2:10" x14ac:dyDescent="0.35">
      <c r="B257" s="1">
        <v>44228</v>
      </c>
      <c r="C257" s="10">
        <f t="shared" si="3"/>
        <v>2021</v>
      </c>
      <c r="D257" s="10">
        <v>1.3536226340223161</v>
      </c>
      <c r="E257" s="10">
        <v>0.8104782309337214</v>
      </c>
      <c r="F257" s="10">
        <v>1.6729284154818722</v>
      </c>
      <c r="G257" s="10">
        <v>1.8852043500301323</v>
      </c>
      <c r="H257" s="2"/>
      <c r="I257" s="10">
        <v>0</v>
      </c>
      <c r="J257" s="10">
        <v>2</v>
      </c>
    </row>
    <row r="258" spans="2:10" x14ac:dyDescent="0.35">
      <c r="B258" s="1">
        <v>44256</v>
      </c>
      <c r="C258" s="10">
        <f t="shared" si="3"/>
        <v>2021</v>
      </c>
      <c r="D258" s="10">
        <v>2.1272200736030404</v>
      </c>
      <c r="E258" s="10">
        <v>1.3614651277366498</v>
      </c>
      <c r="F258" s="10">
        <v>2.6186325779585937</v>
      </c>
      <c r="G258" s="10">
        <v>2.7130221224505489</v>
      </c>
      <c r="H258" s="2"/>
      <c r="I258" s="10">
        <v>0</v>
      </c>
      <c r="J258" s="10">
        <v>2</v>
      </c>
    </row>
    <row r="259" spans="2:10" x14ac:dyDescent="0.35">
      <c r="B259" s="1">
        <v>44287</v>
      </c>
      <c r="C259" s="10">
        <f t="shared" si="3"/>
        <v>2021</v>
      </c>
      <c r="D259" s="10">
        <v>2.8343002609347034</v>
      </c>
      <c r="E259" s="10">
        <v>1.8920348986799413</v>
      </c>
      <c r="F259" s="10">
        <v>4.1487392923795587</v>
      </c>
      <c r="G259" s="10">
        <v>3.7246136652664839</v>
      </c>
      <c r="H259" s="2"/>
      <c r="I259" s="10">
        <v>0</v>
      </c>
      <c r="J259" s="10">
        <v>2</v>
      </c>
    </row>
    <row r="260" spans="2:10" x14ac:dyDescent="0.35">
      <c r="B260" s="1">
        <v>44317</v>
      </c>
      <c r="C260" s="10">
        <f t="shared" si="3"/>
        <v>2021</v>
      </c>
      <c r="D260" s="10">
        <v>3.164796416149116</v>
      </c>
      <c r="E260" s="10">
        <v>2.1992610317559156</v>
      </c>
      <c r="F260" s="10">
        <v>4.9263625277508583</v>
      </c>
      <c r="G260" s="10">
        <v>4.1553566272018418</v>
      </c>
      <c r="H260" s="2"/>
      <c r="I260" s="10">
        <v>0</v>
      </c>
      <c r="J260" s="10">
        <v>2</v>
      </c>
    </row>
    <row r="261" spans="2:10" x14ac:dyDescent="0.35">
      <c r="B261" s="1">
        <v>44348</v>
      </c>
      <c r="C261" s="10">
        <f t="shared" ref="C261:C292" si="4">YEAR(B261)</f>
        <v>2021</v>
      </c>
      <c r="D261" s="10">
        <v>3.0028490682407334</v>
      </c>
      <c r="E261" s="10">
        <v>2.056193946527396</v>
      </c>
      <c r="F261" s="10">
        <v>5.3150923721031642</v>
      </c>
      <c r="G261" s="10">
        <v>4.3724028061689628</v>
      </c>
      <c r="H261" s="2"/>
      <c r="I261" s="10">
        <v>0</v>
      </c>
      <c r="J261" s="10">
        <v>2</v>
      </c>
    </row>
    <row r="262" spans="2:10" x14ac:dyDescent="0.35">
      <c r="B262" s="1">
        <v>44378</v>
      </c>
      <c r="C262" s="10">
        <f t="shared" si="4"/>
        <v>2021</v>
      </c>
      <c r="D262" s="10">
        <v>3.1009585551788894</v>
      </c>
      <c r="E262" s="10">
        <v>2.395310527596239</v>
      </c>
      <c r="F262" s="10">
        <v>5.2575771647937026</v>
      </c>
      <c r="G262" s="10">
        <v>4.5331496733339112</v>
      </c>
      <c r="H262" s="2"/>
      <c r="I262" s="10">
        <v>0</v>
      </c>
      <c r="J262" s="10">
        <v>2</v>
      </c>
    </row>
    <row r="263" spans="2:10" x14ac:dyDescent="0.35">
      <c r="B263" s="1">
        <v>44409</v>
      </c>
      <c r="C263" s="10">
        <f t="shared" si="4"/>
        <v>2021</v>
      </c>
      <c r="D263" s="10">
        <v>3.1953207723285679</v>
      </c>
      <c r="E263" s="10">
        <v>2.6978190294280564</v>
      </c>
      <c r="F263" s="10">
        <v>5.1753121072153112</v>
      </c>
      <c r="G263" s="10">
        <v>4.6448426131649914</v>
      </c>
      <c r="H263" s="2"/>
      <c r="I263" s="10">
        <v>0</v>
      </c>
      <c r="J263" s="10">
        <v>2</v>
      </c>
    </row>
    <row r="264" spans="2:10" x14ac:dyDescent="0.35">
      <c r="B264" s="1">
        <v>44440</v>
      </c>
      <c r="C264" s="10">
        <f t="shared" si="4"/>
        <v>2021</v>
      </c>
      <c r="D264" s="10">
        <v>3.4092315328527989</v>
      </c>
      <c r="E264" s="10">
        <v>3.0028334244848449</v>
      </c>
      <c r="F264" s="10">
        <v>5.3610103442572186</v>
      </c>
      <c r="G264" s="10">
        <v>4.8054222831467532</v>
      </c>
      <c r="H264" s="2"/>
      <c r="I264" s="10">
        <v>0</v>
      </c>
      <c r="J264" s="10">
        <v>2</v>
      </c>
    </row>
    <row r="265" spans="2:10" x14ac:dyDescent="0.35">
      <c r="B265" s="1">
        <v>44470</v>
      </c>
      <c r="C265" s="10">
        <f t="shared" si="4"/>
        <v>2021</v>
      </c>
      <c r="D265" s="10">
        <v>3.945368174495929</v>
      </c>
      <c r="E265" s="10">
        <v>3.3851303016254906</v>
      </c>
      <c r="F265" s="10">
        <v>6.2190440693336138</v>
      </c>
      <c r="G265" s="10">
        <v>5.4069479852364948</v>
      </c>
      <c r="H265" s="2"/>
      <c r="I265" s="10">
        <v>0</v>
      </c>
      <c r="J265" s="10">
        <v>2</v>
      </c>
    </row>
    <row r="266" spans="2:10" x14ac:dyDescent="0.35">
      <c r="B266" s="1">
        <v>44501</v>
      </c>
      <c r="C266" s="10">
        <f t="shared" si="4"/>
        <v>2021</v>
      </c>
      <c r="D266" s="10">
        <v>4.6179883910035668</v>
      </c>
      <c r="E266" s="10">
        <v>3.8585631248661474</v>
      </c>
      <c r="F266" s="10">
        <v>6.8625309032369683</v>
      </c>
      <c r="G266" s="10">
        <v>5.9859121457836224</v>
      </c>
      <c r="H266" s="2"/>
      <c r="I266" s="10">
        <v>0</v>
      </c>
      <c r="J266" s="10">
        <v>2</v>
      </c>
    </row>
    <row r="267" spans="2:10" x14ac:dyDescent="0.35">
      <c r="B267" s="1">
        <v>44531</v>
      </c>
      <c r="C267" s="10">
        <f t="shared" si="4"/>
        <v>2021</v>
      </c>
      <c r="D267" s="10">
        <v>4.6053371448154383</v>
      </c>
      <c r="E267" s="10">
        <v>4.004281987400006</v>
      </c>
      <c r="F267" s="10">
        <v>7.1765805996069254</v>
      </c>
      <c r="G267" s="10">
        <v>6.1802908038256712</v>
      </c>
      <c r="H267" s="2"/>
      <c r="I267" s="10">
        <v>0</v>
      </c>
      <c r="J267" s="10">
        <v>2</v>
      </c>
    </row>
    <row r="268" spans="2:10" x14ac:dyDescent="0.35">
      <c r="B268" s="1">
        <v>44562</v>
      </c>
      <c r="C268" s="10">
        <f t="shared" si="4"/>
        <v>2022</v>
      </c>
      <c r="D268" s="10">
        <v>4.5813509477208294</v>
      </c>
      <c r="E268" s="10">
        <v>4.187284898778171</v>
      </c>
      <c r="F268" s="10">
        <v>7.5697666445730203</v>
      </c>
      <c r="G268" s="10">
        <v>6.2970464930048493</v>
      </c>
      <c r="H268" s="2"/>
      <c r="I268" s="10">
        <v>0</v>
      </c>
      <c r="J268" s="10">
        <v>2</v>
      </c>
    </row>
    <row r="269" spans="2:10" x14ac:dyDescent="0.35">
      <c r="B269" s="1">
        <v>44593</v>
      </c>
      <c r="C269" s="10">
        <f t="shared" si="4"/>
        <v>2022</v>
      </c>
      <c r="D269" s="10">
        <v>5.0755836584353498</v>
      </c>
      <c r="E269" s="10">
        <v>4.6427881367363115</v>
      </c>
      <c r="F269" s="10">
        <v>7.9489193157374078</v>
      </c>
      <c r="G269" s="10">
        <v>6.5470043746831541</v>
      </c>
      <c r="H269" s="2"/>
      <c r="I269" s="10">
        <v>0</v>
      </c>
      <c r="J269" s="10">
        <v>2</v>
      </c>
    </row>
    <row r="270" spans="2:10" x14ac:dyDescent="0.35">
      <c r="B270" s="1">
        <v>44621</v>
      </c>
      <c r="C270" s="10">
        <f t="shared" si="4"/>
        <v>2022</v>
      </c>
      <c r="D270" s="10">
        <v>5.7798918969718915</v>
      </c>
      <c r="E270" s="10">
        <v>5.5635705074367561</v>
      </c>
      <c r="F270" s="10">
        <v>8.5474312030501292</v>
      </c>
      <c r="G270" s="10">
        <v>6.8929445388825537</v>
      </c>
      <c r="H270" s="2"/>
      <c r="I270" s="10">
        <v>0</v>
      </c>
      <c r="J270" s="10">
        <v>2</v>
      </c>
    </row>
    <row r="271" spans="2:10" x14ac:dyDescent="0.35">
      <c r="B271" s="1">
        <v>44652</v>
      </c>
      <c r="C271" s="10">
        <f t="shared" si="4"/>
        <v>2022</v>
      </c>
      <c r="D271" s="10">
        <v>6.2760067009242233</v>
      </c>
      <c r="E271" s="10">
        <v>5.9904133264166566</v>
      </c>
      <c r="F271" s="10">
        <v>8.251859404990487</v>
      </c>
      <c r="G271" s="10">
        <v>6.619791569913243</v>
      </c>
      <c r="H271" s="2"/>
      <c r="I271" s="10">
        <v>0</v>
      </c>
      <c r="J271" s="10">
        <v>2</v>
      </c>
    </row>
    <row r="272" spans="2:10" x14ac:dyDescent="0.35">
      <c r="B272" s="1">
        <v>44682</v>
      </c>
      <c r="C272" s="10">
        <f t="shared" si="4"/>
        <v>2022</v>
      </c>
      <c r="D272" s="10">
        <v>6.6037225635227461</v>
      </c>
      <c r="E272" s="10">
        <v>6.4785444127983309</v>
      </c>
      <c r="F272" s="10">
        <v>8.5329965878444245</v>
      </c>
      <c r="G272" s="10">
        <v>6.6899553633313973</v>
      </c>
      <c r="H272" s="2"/>
      <c r="I272" s="10">
        <v>0</v>
      </c>
      <c r="J272" s="10">
        <v>2</v>
      </c>
    </row>
    <row r="273" spans="2:10" x14ac:dyDescent="0.35">
      <c r="B273" s="1">
        <v>44713</v>
      </c>
      <c r="C273" s="10">
        <f t="shared" si="4"/>
        <v>2022</v>
      </c>
      <c r="D273" s="10">
        <v>7.0060406773789277</v>
      </c>
      <c r="E273" s="10">
        <v>6.8317882531456089</v>
      </c>
      <c r="F273" s="10">
        <v>8.9897437413177173</v>
      </c>
      <c r="G273" s="10">
        <v>7.1169141648659915</v>
      </c>
      <c r="H273" s="2"/>
      <c r="I273" s="10">
        <v>0</v>
      </c>
      <c r="J273" s="10">
        <v>2</v>
      </c>
    </row>
    <row r="274" spans="2:10" x14ac:dyDescent="0.35">
      <c r="B274" s="1">
        <v>44743</v>
      </c>
      <c r="C274" s="10">
        <f t="shared" si="4"/>
        <v>2022</v>
      </c>
      <c r="D274" s="10">
        <v>7.1332101512609887</v>
      </c>
      <c r="E274" s="10">
        <v>6.8939192644261134</v>
      </c>
      <c r="F274" s="10">
        <v>8.4498187460017729</v>
      </c>
      <c r="G274" s="10">
        <v>6.616947291361635</v>
      </c>
      <c r="H274" s="2"/>
      <c r="I274" s="10">
        <v>0</v>
      </c>
      <c r="J274" s="10">
        <v>2</v>
      </c>
    </row>
    <row r="275" spans="2:10" x14ac:dyDescent="0.35">
      <c r="B275" s="1">
        <v>44774</v>
      </c>
      <c r="C275" s="10">
        <f t="shared" si="4"/>
        <v>2022</v>
      </c>
      <c r="D275" s="10">
        <v>7.1777140536276764</v>
      </c>
      <c r="E275" s="10">
        <v>6.8072495427196351</v>
      </c>
      <c r="F275" s="10">
        <v>8.2188064768008182</v>
      </c>
      <c r="G275" s="10">
        <v>6.5154000364497957</v>
      </c>
      <c r="H275" s="2"/>
      <c r="I275" s="10">
        <v>0</v>
      </c>
      <c r="J275" s="10">
        <v>2</v>
      </c>
    </row>
    <row r="276" spans="2:10" x14ac:dyDescent="0.35">
      <c r="B276" s="1">
        <v>44805</v>
      </c>
      <c r="C276" s="10">
        <f t="shared" si="4"/>
        <v>2022</v>
      </c>
      <c r="D276" s="10">
        <v>7.3684552006477135</v>
      </c>
      <c r="E276" s="10">
        <v>7.012782890305834</v>
      </c>
      <c r="F276" s="10">
        <v>8.1982715499458241</v>
      </c>
      <c r="G276" s="10">
        <v>6.5560964976020832</v>
      </c>
      <c r="H276" s="2"/>
      <c r="I276" s="10">
        <v>0</v>
      </c>
      <c r="J276" s="10">
        <v>2</v>
      </c>
    </row>
    <row r="277" spans="2:10" x14ac:dyDescent="0.35">
      <c r="B277" s="1">
        <v>44835</v>
      </c>
      <c r="C277" s="10">
        <f t="shared" si="4"/>
        <v>2022</v>
      </c>
      <c r="D277" s="10">
        <v>7.3784535481037246</v>
      </c>
      <c r="E277" s="10">
        <v>7.3674001019848818</v>
      </c>
      <c r="F277" s="10">
        <v>7.7519407887597618</v>
      </c>
      <c r="G277" s="10">
        <v>6.3479171178976168</v>
      </c>
      <c r="H277" s="2"/>
      <c r="I277" s="10">
        <v>0</v>
      </c>
      <c r="J277" s="10">
        <v>2</v>
      </c>
    </row>
    <row r="278" spans="2:10" x14ac:dyDescent="0.35">
      <c r="B278" s="1">
        <v>44866</v>
      </c>
      <c r="C278" s="10">
        <f t="shared" si="4"/>
        <v>2022</v>
      </c>
      <c r="D278" s="10">
        <v>6.954466316930481</v>
      </c>
      <c r="E278" s="10">
        <v>6.9905981297834909</v>
      </c>
      <c r="F278" s="10">
        <v>7.1194659952152515</v>
      </c>
      <c r="G278" s="10">
        <v>5.9285701472724988</v>
      </c>
      <c r="H278" s="2"/>
      <c r="I278" s="10">
        <v>0</v>
      </c>
      <c r="J278" s="10">
        <v>2</v>
      </c>
    </row>
    <row r="279" spans="2:10" x14ac:dyDescent="0.35">
      <c r="B279" s="1">
        <v>44896</v>
      </c>
      <c r="C279" s="10">
        <f t="shared" si="4"/>
        <v>2022</v>
      </c>
      <c r="D279" s="10">
        <v>6.818594926815428</v>
      </c>
      <c r="E279" s="10">
        <v>6.7708934133738774</v>
      </c>
      <c r="F279" s="10">
        <v>6.4114982479132134</v>
      </c>
      <c r="G279" s="10">
        <v>5.441910192444765</v>
      </c>
      <c r="H279" s="2"/>
      <c r="I279" s="10">
        <v>0</v>
      </c>
      <c r="J279" s="10">
        <v>2</v>
      </c>
    </row>
    <row r="280" spans="2:10" x14ac:dyDescent="0.35">
      <c r="B280" s="1">
        <v>44927</v>
      </c>
      <c r="C280" s="10">
        <f t="shared" si="4"/>
        <v>2023</v>
      </c>
      <c r="D280" s="10">
        <v>6.680636525273254</v>
      </c>
      <c r="E280" s="10">
        <v>6.5041329244202837</v>
      </c>
      <c r="F280" s="10">
        <v>6.3621233046496339</v>
      </c>
      <c r="G280" s="10">
        <v>5.4790878231660329</v>
      </c>
      <c r="H280" s="10"/>
      <c r="I280" s="10">
        <v>0</v>
      </c>
      <c r="J280" s="10">
        <v>2</v>
      </c>
    </row>
    <row r="281" spans="2:10" x14ac:dyDescent="0.35">
      <c r="B281" s="1">
        <v>44958</v>
      </c>
      <c r="C281" s="10">
        <f t="shared" si="4"/>
        <v>2023</v>
      </c>
      <c r="D281" s="10">
        <v>6.3447872007047392</v>
      </c>
      <c r="E281" s="10">
        <v>6.1130620497443848</v>
      </c>
      <c r="F281" s="10">
        <v>5.9655226949233162</v>
      </c>
      <c r="G281" s="10">
        <v>5.1896102065271021</v>
      </c>
      <c r="H281" s="10"/>
      <c r="I281" s="10">
        <v>0</v>
      </c>
      <c r="J281" s="10">
        <v>2</v>
      </c>
    </row>
    <row r="282" spans="2:10" x14ac:dyDescent="0.35">
      <c r="B282" s="1">
        <v>44986</v>
      </c>
      <c r="C282" s="10">
        <f t="shared" si="4"/>
        <v>2023</v>
      </c>
      <c r="D282" s="10">
        <v>5.4533429184778761</v>
      </c>
      <c r="E282" s="10">
        <v>5.2098254244892566</v>
      </c>
      <c r="F282" s="10">
        <v>4.9350902268451753</v>
      </c>
      <c r="G282" s="10">
        <v>4.4422697167222998</v>
      </c>
      <c r="H282" s="10"/>
      <c r="I282" s="10">
        <v>0</v>
      </c>
      <c r="J282" s="10">
        <v>2</v>
      </c>
    </row>
    <row r="283" spans="2:10" x14ac:dyDescent="0.35">
      <c r="B283" s="1">
        <v>45017</v>
      </c>
      <c r="C283" s="10">
        <f t="shared" si="4"/>
        <v>2023</v>
      </c>
      <c r="D283" s="10">
        <v>5.0775554862072836</v>
      </c>
      <c r="E283" s="10">
        <v>5.0957249059672076</v>
      </c>
      <c r="F283" s="10">
        <v>4.9410591347951849</v>
      </c>
      <c r="G283" s="10">
        <v>4.4464190819677833</v>
      </c>
      <c r="H283" s="10"/>
      <c r="I283" s="10">
        <v>0</v>
      </c>
      <c r="J283" s="10">
        <v>2</v>
      </c>
    </row>
    <row r="284" spans="2:10" x14ac:dyDescent="0.35">
      <c r="B284" s="1">
        <v>45047</v>
      </c>
      <c r="C284" s="10">
        <f t="shared" si="4"/>
        <v>2023</v>
      </c>
      <c r="D284" s="10">
        <v>4.5852028392232178</v>
      </c>
      <c r="E284" s="10">
        <v>4.4814834224954296</v>
      </c>
      <c r="F284" s="10">
        <v>4.1206895959967289</v>
      </c>
      <c r="G284" s="10">
        <v>3.9620255357483138</v>
      </c>
      <c r="H284" s="10"/>
      <c r="I284" s="10">
        <v>0</v>
      </c>
      <c r="J284" s="10">
        <v>2</v>
      </c>
    </row>
    <row r="285" spans="2:10" x14ac:dyDescent="0.35">
      <c r="B285" s="1">
        <v>45078</v>
      </c>
      <c r="C285" s="10">
        <f t="shared" si="4"/>
        <v>2023</v>
      </c>
      <c r="D285" s="10">
        <v>4.1255258863507436</v>
      </c>
      <c r="E285" s="10">
        <v>4.0258161452556394</v>
      </c>
      <c r="F285" s="10">
        <v>3.0532617391422487</v>
      </c>
      <c r="G285" s="10">
        <v>3.1984205330700881</v>
      </c>
      <c r="H285" s="10"/>
      <c r="I285" s="10">
        <v>0</v>
      </c>
      <c r="J285" s="10">
        <v>2</v>
      </c>
    </row>
    <row r="286" spans="2:10" x14ac:dyDescent="0.35">
      <c r="B286" s="1">
        <v>45108</v>
      </c>
      <c r="C286" s="10">
        <f t="shared" si="4"/>
        <v>2023</v>
      </c>
      <c r="D286" s="10">
        <v>4.1011793757584352</v>
      </c>
      <c r="E286" s="10">
        <v>3.9347712376666917</v>
      </c>
      <c r="F286" s="10">
        <v>3.2717805117009369</v>
      </c>
      <c r="G286" s="10">
        <v>3.3147084824608912</v>
      </c>
      <c r="H286" s="10"/>
      <c r="I286" s="10">
        <v>0</v>
      </c>
      <c r="J286" s="10">
        <v>2</v>
      </c>
    </row>
    <row r="287" spans="2:10" x14ac:dyDescent="0.35">
      <c r="B287" s="1">
        <v>45139</v>
      </c>
      <c r="C287" s="10">
        <f t="shared" si="4"/>
        <v>2023</v>
      </c>
      <c r="D287" s="10">
        <v>4.3422731212345385</v>
      </c>
      <c r="E287" s="10">
        <v>4.1884583213632043</v>
      </c>
      <c r="F287" s="10">
        <v>3.7187213126970948</v>
      </c>
      <c r="G287" s="10">
        <v>3.3475917529301022</v>
      </c>
      <c r="H287" s="10"/>
      <c r="I287" s="10">
        <v>0</v>
      </c>
      <c r="J287" s="10">
        <v>2</v>
      </c>
    </row>
    <row r="288" spans="2:10" x14ac:dyDescent="0.35">
      <c r="B288" s="1">
        <v>45170</v>
      </c>
      <c r="C288" s="10">
        <f t="shared" si="4"/>
        <v>2023</v>
      </c>
      <c r="D288" s="10">
        <v>4.0773591042481616</v>
      </c>
      <c r="E288" s="10">
        <v>3.7924331768940145</v>
      </c>
      <c r="F288" s="10">
        <v>3.6940551594278155</v>
      </c>
      <c r="G288" s="10">
        <v>3.369589307329051</v>
      </c>
      <c r="H288" s="10"/>
      <c r="I288" s="10">
        <v>0</v>
      </c>
      <c r="J288" s="10">
        <v>2</v>
      </c>
    </row>
    <row r="289" spans="2:10" x14ac:dyDescent="0.35">
      <c r="B289" s="1">
        <v>45200</v>
      </c>
      <c r="C289" s="10">
        <f t="shared" si="4"/>
        <v>2023</v>
      </c>
      <c r="D289" s="10">
        <v>3.6001439558121775</v>
      </c>
      <c r="E289" s="10">
        <v>3.0956957222768113</v>
      </c>
      <c r="F289" s="10">
        <v>3.2457874929078177</v>
      </c>
      <c r="G289" s="10">
        <v>2.9505609205546444</v>
      </c>
      <c r="H289" s="10"/>
      <c r="I289" s="10">
        <v>0</v>
      </c>
      <c r="J289" s="10">
        <v>2</v>
      </c>
    </row>
    <row r="290" spans="2:10" x14ac:dyDescent="0.35">
      <c r="B290" s="1">
        <v>45231</v>
      </c>
      <c r="C290" s="10">
        <f t="shared" si="4"/>
        <v>2023</v>
      </c>
      <c r="D290" s="10">
        <v>3.5207761859131854</v>
      </c>
      <c r="E290" s="10">
        <v>2.9185953893071286</v>
      </c>
      <c r="F290" s="10">
        <v>3.1394819319064493</v>
      </c>
      <c r="G290" s="10">
        <v>2.712016527806004</v>
      </c>
      <c r="H290" s="10"/>
      <c r="I290" s="10">
        <v>0</v>
      </c>
      <c r="J290" s="10">
        <v>2</v>
      </c>
    </row>
    <row r="291" spans="2:10" x14ac:dyDescent="0.35">
      <c r="B291" s="1">
        <v>45261</v>
      </c>
      <c r="C291" s="10">
        <f t="shared" si="4"/>
        <v>2023</v>
      </c>
      <c r="D291" s="10">
        <v>3.7019576210815881</v>
      </c>
      <c r="E291" s="10">
        <v>3.0413783456440613</v>
      </c>
      <c r="F291" s="10">
        <v>3.3231597124613592</v>
      </c>
      <c r="G291" s="10">
        <v>2.6219285497008773</v>
      </c>
      <c r="I291" s="10">
        <v>0</v>
      </c>
      <c r="J291" s="10">
        <v>2</v>
      </c>
    </row>
    <row r="292" spans="2:10" x14ac:dyDescent="0.35">
      <c r="B292" s="1">
        <v>45292</v>
      </c>
      <c r="C292" s="10">
        <f t="shared" si="4"/>
        <v>2024</v>
      </c>
      <c r="D292" s="10">
        <v>3.5410045259717049</v>
      </c>
      <c r="E292" s="10">
        <v>2.734783948295493</v>
      </c>
      <c r="F292" s="10">
        <v>3.1059809026621599</v>
      </c>
      <c r="G292" s="10">
        <v>2.4022989471561527</v>
      </c>
      <c r="I292" s="10">
        <v>0</v>
      </c>
      <c r="J292" s="10">
        <v>2</v>
      </c>
    </row>
    <row r="296" spans="2:10" x14ac:dyDescent="0.35">
      <c r="G296">
        <f>MAX(G253:G292)</f>
        <v>7.1169141648659915</v>
      </c>
    </row>
  </sheetData>
  <mergeCells count="1">
    <mergeCell ref="D2:F2"/>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12EF-31AE-4E12-B100-8DD5CD36F4D3}">
  <sheetPr>
    <tabColor rgb="FFC00000"/>
  </sheetPr>
  <dimension ref="B2:J296"/>
  <sheetViews>
    <sheetView workbookViewId="0">
      <pane xSplit="3" ySplit="3" topLeftCell="D264" activePane="bottomRight" state="frozen"/>
      <selection pane="topRight" activeCell="D1" sqref="D1"/>
      <selection pane="bottomLeft" activeCell="A4" sqref="A4"/>
      <selection pane="bottomRight" activeCell="F273" sqref="F273"/>
    </sheetView>
  </sheetViews>
  <sheetFormatPr defaultRowHeight="14.5" x14ac:dyDescent="0.35"/>
  <cols>
    <col min="2" max="3" width="15" customWidth="1"/>
    <col min="4" max="4" width="14.453125" bestFit="1" customWidth="1"/>
    <col min="5" max="5" width="18.453125" bestFit="1" customWidth="1"/>
    <col min="6" max="7" width="12.81640625" customWidth="1"/>
    <col min="10" max="10" width="18.7265625" bestFit="1" customWidth="1"/>
  </cols>
  <sheetData>
    <row r="2" spans="2:10" x14ac:dyDescent="0.35">
      <c r="D2" s="12" t="s">
        <v>10</v>
      </c>
      <c r="E2" s="12"/>
      <c r="F2" s="12"/>
      <c r="G2" s="10" t="s">
        <v>11</v>
      </c>
    </row>
    <row r="3" spans="2:10" x14ac:dyDescent="0.35">
      <c r="B3" s="10" t="s">
        <v>2</v>
      </c>
      <c r="C3" s="10" t="s">
        <v>3</v>
      </c>
      <c r="D3" s="10" t="s">
        <v>4</v>
      </c>
      <c r="E3" s="10" t="s">
        <v>5</v>
      </c>
      <c r="F3" s="10" t="s">
        <v>6</v>
      </c>
      <c r="G3" s="10" t="s">
        <v>6</v>
      </c>
      <c r="H3" s="10" t="s">
        <v>7</v>
      </c>
      <c r="I3" s="10" t="s">
        <v>8</v>
      </c>
      <c r="J3" s="10" t="s">
        <v>12</v>
      </c>
    </row>
    <row r="4" spans="2:10" x14ac:dyDescent="0.35">
      <c r="B4" s="1">
        <v>36526</v>
      </c>
      <c r="C4" s="10">
        <f>YEAR(B4)</f>
        <v>2000</v>
      </c>
      <c r="D4" s="10">
        <v>3.4653541821164278</v>
      </c>
      <c r="E4" s="10">
        <v>0.83070095656587961</v>
      </c>
      <c r="F4" s="10">
        <v>2.1070615034169204</v>
      </c>
      <c r="G4" s="10">
        <v>1.5386717682426763</v>
      </c>
      <c r="H4" s="2"/>
      <c r="I4" s="10">
        <v>0</v>
      </c>
      <c r="J4" s="10" t="e">
        <v>#N/A</v>
      </c>
    </row>
    <row r="5" spans="2:10" x14ac:dyDescent="0.35">
      <c r="B5" s="1">
        <v>36557</v>
      </c>
      <c r="C5" s="10">
        <f t="shared" ref="C5:C68" si="0">YEAR(B5)</f>
        <v>2000</v>
      </c>
      <c r="D5" s="10">
        <v>3.4258992894881595</v>
      </c>
      <c r="E5" s="10">
        <v>0.93948067471290331</v>
      </c>
      <c r="F5" s="10">
        <v>2.1640091116173683</v>
      </c>
      <c r="G5" s="10">
        <v>1.7223703096165746</v>
      </c>
      <c r="H5" s="2"/>
      <c r="I5" s="10">
        <v>0</v>
      </c>
      <c r="J5" s="10" t="e">
        <v>#N/A</v>
      </c>
    </row>
    <row r="6" spans="2:10" x14ac:dyDescent="0.35">
      <c r="B6" s="1">
        <v>36586</v>
      </c>
      <c r="C6" s="10">
        <f t="shared" si="0"/>
        <v>2000</v>
      </c>
      <c r="D6" s="10">
        <v>3.257258031296641</v>
      </c>
      <c r="E6" s="10">
        <v>0.92462476267523452</v>
      </c>
      <c r="F6" s="10">
        <v>2.4473534433694306</v>
      </c>
      <c r="G6" s="10">
        <v>1.9008704920944983</v>
      </c>
      <c r="H6" s="2"/>
      <c r="I6" s="10">
        <v>0</v>
      </c>
      <c r="J6" s="10" t="e">
        <v>#N/A</v>
      </c>
    </row>
    <row r="7" spans="2:10" x14ac:dyDescent="0.35">
      <c r="B7" s="1">
        <v>36617</v>
      </c>
      <c r="C7" s="10">
        <f t="shared" si="0"/>
        <v>2000</v>
      </c>
      <c r="D7" s="10">
        <v>2.9866223906392912</v>
      </c>
      <c r="E7" s="10">
        <v>0.73718067273578891</v>
      </c>
      <c r="F7" s="10">
        <v>2.2688598979013617</v>
      </c>
      <c r="G7" s="10">
        <v>1.7065358140802966</v>
      </c>
      <c r="H7" s="2"/>
      <c r="I7" s="10">
        <v>0</v>
      </c>
      <c r="J7" s="10" t="e">
        <v>#N/A</v>
      </c>
    </row>
    <row r="8" spans="2:10" x14ac:dyDescent="0.35">
      <c r="B8" s="1">
        <v>36647</v>
      </c>
      <c r="C8" s="10">
        <f t="shared" si="0"/>
        <v>2000</v>
      </c>
      <c r="D8" s="10">
        <v>2.9663657888343691</v>
      </c>
      <c r="E8" s="10">
        <v>0.81877243872172689</v>
      </c>
      <c r="F8" s="10">
        <v>2.3796033994334538</v>
      </c>
      <c r="G8" s="10">
        <v>1.7185265881391714</v>
      </c>
      <c r="H8" s="2"/>
      <c r="I8" s="10">
        <v>0</v>
      </c>
      <c r="J8" s="10" t="e">
        <v>#N/A</v>
      </c>
    </row>
    <row r="9" spans="2:10" x14ac:dyDescent="0.35">
      <c r="B9" s="1">
        <v>36678</v>
      </c>
      <c r="C9" s="10">
        <f t="shared" si="0"/>
        <v>2000</v>
      </c>
      <c r="D9" s="10">
        <v>2.9341742744108625</v>
      </c>
      <c r="E9" s="10">
        <v>0.87682147043381997</v>
      </c>
      <c r="F9" s="10">
        <v>2.5481313703284783</v>
      </c>
      <c r="G9" s="10">
        <v>1.7421128562484702</v>
      </c>
      <c r="H9" s="2"/>
      <c r="I9" s="10">
        <v>0</v>
      </c>
      <c r="J9" s="10" t="e">
        <v>#N/A</v>
      </c>
    </row>
    <row r="10" spans="2:10" x14ac:dyDescent="0.35">
      <c r="B10" s="1">
        <v>36708</v>
      </c>
      <c r="C10" s="10">
        <f t="shared" si="0"/>
        <v>2000</v>
      </c>
      <c r="D10" s="10">
        <v>2.931025685312775</v>
      </c>
      <c r="E10" s="10">
        <v>0.96358685379511455</v>
      </c>
      <c r="F10" s="10">
        <v>2.4844720496894515</v>
      </c>
      <c r="G10" s="10">
        <v>1.7919734804227954</v>
      </c>
      <c r="H10" s="2"/>
      <c r="I10" s="10">
        <v>0</v>
      </c>
      <c r="J10" s="10" t="e">
        <v>#N/A</v>
      </c>
    </row>
    <row r="11" spans="2:10" x14ac:dyDescent="0.35">
      <c r="B11" s="1">
        <v>36739</v>
      </c>
      <c r="C11" s="10">
        <f t="shared" si="0"/>
        <v>2000</v>
      </c>
      <c r="D11" s="10">
        <v>2.8774630472491722</v>
      </c>
      <c r="E11" s="10">
        <v>0.98773531808740034</v>
      </c>
      <c r="F11" s="10">
        <v>2.5944726452340618</v>
      </c>
      <c r="G11" s="10">
        <v>1.8725727166562627</v>
      </c>
      <c r="H11" s="2"/>
      <c r="I11" s="10">
        <v>0</v>
      </c>
      <c r="J11" s="10" t="e">
        <v>#N/A</v>
      </c>
    </row>
    <row r="12" spans="2:10" x14ac:dyDescent="0.35">
      <c r="B12" s="1">
        <v>36770</v>
      </c>
      <c r="C12" s="10">
        <f t="shared" si="0"/>
        <v>2000</v>
      </c>
      <c r="D12" s="10">
        <v>2.7258608262881232</v>
      </c>
      <c r="E12" s="10">
        <v>0.90440270391555455</v>
      </c>
      <c r="F12" s="10">
        <v>2.5309336332958083</v>
      </c>
      <c r="G12" s="10">
        <v>1.8500209921854891</v>
      </c>
      <c r="H12" s="2"/>
      <c r="I12" s="10">
        <v>0</v>
      </c>
      <c r="J12" s="10" t="e">
        <v>#N/A</v>
      </c>
    </row>
    <row r="13" spans="2:10" x14ac:dyDescent="0.35">
      <c r="B13" s="1">
        <v>36800</v>
      </c>
      <c r="C13" s="10">
        <f t="shared" si="0"/>
        <v>2000</v>
      </c>
      <c r="D13" s="10">
        <v>2.6743396371426047</v>
      </c>
      <c r="E13" s="10">
        <v>0.91838617153295521</v>
      </c>
      <c r="F13" s="10">
        <v>2.5266704098820756</v>
      </c>
      <c r="G13" s="10">
        <v>1.8184768059705707</v>
      </c>
      <c r="H13" s="2"/>
      <c r="I13" s="10">
        <v>0</v>
      </c>
      <c r="J13" s="10" t="e">
        <v>#N/A</v>
      </c>
    </row>
    <row r="14" spans="2:10" x14ac:dyDescent="0.35">
      <c r="B14" s="1">
        <v>36831</v>
      </c>
      <c r="C14" s="10">
        <f t="shared" si="0"/>
        <v>2000</v>
      </c>
      <c r="D14" s="10">
        <v>2.8065493219490851</v>
      </c>
      <c r="E14" s="10">
        <v>1.1060407041114901</v>
      </c>
      <c r="F14" s="10">
        <v>2.6345291479820347</v>
      </c>
      <c r="G14" s="10">
        <v>1.9004781586838431</v>
      </c>
      <c r="H14" s="2"/>
      <c r="I14" s="10">
        <v>0</v>
      </c>
      <c r="J14" s="10" t="e">
        <v>#N/A</v>
      </c>
    </row>
    <row r="15" spans="2:10" x14ac:dyDescent="0.35">
      <c r="B15" s="1">
        <v>36861</v>
      </c>
      <c r="C15" s="10">
        <f t="shared" si="0"/>
        <v>2000</v>
      </c>
      <c r="D15" s="10">
        <v>2.8492368373070187</v>
      </c>
      <c r="E15" s="10">
        <v>1.2025690331349701</v>
      </c>
      <c r="F15" s="10">
        <v>2.5741466144375842</v>
      </c>
      <c r="G15" s="10">
        <v>1.8710878480466226</v>
      </c>
      <c r="H15" s="2">
        <v>99999</v>
      </c>
      <c r="I15" s="10">
        <v>0</v>
      </c>
      <c r="J15" s="10" t="e">
        <v>#N/A</v>
      </c>
    </row>
    <row r="16" spans="2:10" x14ac:dyDescent="0.35">
      <c r="B16" s="1">
        <v>36892</v>
      </c>
      <c r="C16" s="10">
        <f t="shared" si="0"/>
        <v>2001</v>
      </c>
      <c r="D16" s="10">
        <v>2.8386950031313378</v>
      </c>
      <c r="E16" s="10">
        <v>1.3111013079945617</v>
      </c>
      <c r="F16" s="10">
        <v>2.5655326268822671</v>
      </c>
      <c r="G16" s="10">
        <v>2.0052216510106979</v>
      </c>
      <c r="H16" s="2">
        <v>99999</v>
      </c>
      <c r="I16" s="10">
        <v>0</v>
      </c>
      <c r="J16" s="10" t="e">
        <v>#N/A</v>
      </c>
    </row>
    <row r="17" spans="2:10" x14ac:dyDescent="0.35">
      <c r="B17" s="1">
        <v>36923</v>
      </c>
      <c r="C17" s="10">
        <f t="shared" si="0"/>
        <v>2001</v>
      </c>
      <c r="D17" s="10">
        <v>2.6706119518661939</v>
      </c>
      <c r="E17" s="10">
        <v>1.1827167003416703</v>
      </c>
      <c r="F17" s="10">
        <v>2.7870680044592744</v>
      </c>
      <c r="G17" s="10">
        <v>2.0358798629308614</v>
      </c>
      <c r="H17" s="2">
        <v>99999</v>
      </c>
      <c r="I17" s="10">
        <v>0</v>
      </c>
      <c r="J17" s="10" t="e">
        <v>#N/A</v>
      </c>
    </row>
    <row r="18" spans="2:10" x14ac:dyDescent="0.35">
      <c r="B18" s="1">
        <v>36951</v>
      </c>
      <c r="C18" s="10">
        <f t="shared" si="0"/>
        <v>2001</v>
      </c>
      <c r="D18" s="10">
        <v>2.6945968339949697</v>
      </c>
      <c r="E18" s="10">
        <v>1.2027272941865716</v>
      </c>
      <c r="F18" s="10">
        <v>2.6111111111110827</v>
      </c>
      <c r="G18" s="10">
        <v>1.9324643278618208</v>
      </c>
      <c r="H18" s="2">
        <v>99999</v>
      </c>
      <c r="I18" s="10">
        <v>0</v>
      </c>
      <c r="J18" s="10" t="e">
        <v>#N/A</v>
      </c>
    </row>
    <row r="19" spans="2:10" x14ac:dyDescent="0.35">
      <c r="B19" s="1">
        <v>36982</v>
      </c>
      <c r="C19" s="10">
        <f t="shared" si="0"/>
        <v>2001</v>
      </c>
      <c r="D19" s="10">
        <v>2.9165771389028605</v>
      </c>
      <c r="E19" s="10">
        <v>1.4614193518962995</v>
      </c>
      <c r="F19" s="10">
        <v>2.6622296173044728</v>
      </c>
      <c r="G19" s="10">
        <v>2.0276880603615677</v>
      </c>
      <c r="H19" s="2">
        <v>99999</v>
      </c>
      <c r="I19" s="10">
        <v>0</v>
      </c>
      <c r="J19" s="10" t="e">
        <v>#N/A</v>
      </c>
    </row>
    <row r="20" spans="2:10" x14ac:dyDescent="0.35">
      <c r="B20" s="1">
        <v>37012</v>
      </c>
      <c r="C20" s="10">
        <f t="shared" si="0"/>
        <v>2001</v>
      </c>
      <c r="D20" s="10">
        <v>2.9248302232421484</v>
      </c>
      <c r="E20" s="10">
        <v>1.4764765678015641</v>
      </c>
      <c r="F20" s="10">
        <v>2.5456557830658824</v>
      </c>
      <c r="G20" s="10">
        <v>1.9425144249434292</v>
      </c>
      <c r="H20" s="2">
        <v>99999</v>
      </c>
      <c r="I20" s="10">
        <v>0</v>
      </c>
      <c r="J20" s="10" t="e">
        <v>#N/A</v>
      </c>
    </row>
    <row r="21" spans="2:10" x14ac:dyDescent="0.35">
      <c r="B21" s="1">
        <v>37043</v>
      </c>
      <c r="C21" s="10">
        <f t="shared" si="0"/>
        <v>2001</v>
      </c>
      <c r="D21" s="10">
        <v>2.9066464623147374</v>
      </c>
      <c r="E21" s="10">
        <v>1.4749962688520177</v>
      </c>
      <c r="F21" s="10">
        <v>2.7056874654886691</v>
      </c>
      <c r="G21" s="10">
        <v>2.092195735345256</v>
      </c>
      <c r="H21" s="2">
        <v>99999</v>
      </c>
      <c r="I21" s="10">
        <v>0</v>
      </c>
      <c r="J21" s="10" t="e">
        <v>#N/A</v>
      </c>
    </row>
    <row r="22" spans="2:10" x14ac:dyDescent="0.35">
      <c r="B22" s="1">
        <v>37073</v>
      </c>
      <c r="C22" s="10">
        <f t="shared" si="0"/>
        <v>2001</v>
      </c>
      <c r="D22" s="10">
        <v>2.8983594166853162</v>
      </c>
      <c r="E22" s="10">
        <v>1.5126340936574723</v>
      </c>
      <c r="F22" s="10">
        <v>2.6997245179063412</v>
      </c>
      <c r="G22" s="10">
        <v>2.1221221221221267</v>
      </c>
      <c r="H22" s="2">
        <v>99999</v>
      </c>
      <c r="I22" s="10">
        <v>0</v>
      </c>
      <c r="J22" s="10" t="e">
        <v>#N/A</v>
      </c>
    </row>
    <row r="23" spans="2:10" x14ac:dyDescent="0.35">
      <c r="B23" s="1">
        <v>37104</v>
      </c>
      <c r="C23" s="10">
        <f t="shared" si="0"/>
        <v>2001</v>
      </c>
      <c r="D23" s="10">
        <v>2.8910458545585338</v>
      </c>
      <c r="E23" s="10">
        <v>1.5427303391762655</v>
      </c>
      <c r="F23" s="10">
        <v>2.6388125343595505</v>
      </c>
      <c r="G23" s="10">
        <v>2.0420948801002341</v>
      </c>
      <c r="H23" s="2">
        <v>99999</v>
      </c>
      <c r="I23" s="10">
        <v>0</v>
      </c>
      <c r="J23" s="10" t="e">
        <v>#N/A</v>
      </c>
    </row>
    <row r="24" spans="2:10" x14ac:dyDescent="0.35">
      <c r="B24" s="1">
        <v>37135</v>
      </c>
      <c r="C24" s="10">
        <f t="shared" si="0"/>
        <v>2001</v>
      </c>
      <c r="D24" s="10">
        <v>2.8730225899635347</v>
      </c>
      <c r="E24" s="10">
        <v>1.5469270931951562</v>
      </c>
      <c r="F24" s="10">
        <v>2.6330224904004513</v>
      </c>
      <c r="G24" s="10">
        <v>1.2167067803146046</v>
      </c>
      <c r="H24" s="2">
        <v>99999</v>
      </c>
      <c r="I24" s="10">
        <v>0</v>
      </c>
      <c r="J24" s="10" t="e">
        <v>#N/A</v>
      </c>
    </row>
    <row r="25" spans="2:10" x14ac:dyDescent="0.35">
      <c r="B25" s="1">
        <v>37165</v>
      </c>
      <c r="C25" s="10">
        <f t="shared" si="0"/>
        <v>2001</v>
      </c>
      <c r="D25" s="10">
        <v>2.8251292314939431</v>
      </c>
      <c r="E25" s="10">
        <v>1.5483659906797496</v>
      </c>
      <c r="F25" s="10">
        <v>2.6286966046002318</v>
      </c>
      <c r="G25" s="10">
        <v>1.7873267116375275</v>
      </c>
      <c r="H25" s="2">
        <v>99999</v>
      </c>
      <c r="I25" s="10">
        <v>0</v>
      </c>
      <c r="J25" s="10" t="e">
        <v>#N/A</v>
      </c>
    </row>
    <row r="26" spans="2:10" x14ac:dyDescent="0.35">
      <c r="B26" s="1">
        <v>37196</v>
      </c>
      <c r="C26" s="10">
        <f t="shared" si="0"/>
        <v>2001</v>
      </c>
      <c r="D26" s="10">
        <v>2.5967885333055198</v>
      </c>
      <c r="E26" s="10">
        <v>1.3363117516957492</v>
      </c>
      <c r="F26" s="10">
        <v>2.7307482250136834</v>
      </c>
      <c r="G26" s="10">
        <v>1.8146631142217093</v>
      </c>
      <c r="H26" s="2">
        <v>99999</v>
      </c>
      <c r="I26" s="10">
        <v>0</v>
      </c>
      <c r="J26" s="10" t="e">
        <v>#N/A</v>
      </c>
    </row>
    <row r="27" spans="2:10" x14ac:dyDescent="0.35">
      <c r="B27" s="1">
        <v>37226</v>
      </c>
      <c r="C27" s="10">
        <f t="shared" si="0"/>
        <v>2001</v>
      </c>
      <c r="D27" s="10">
        <v>2.5736382445454633</v>
      </c>
      <c r="E27" s="10">
        <v>1.3886882877791169</v>
      </c>
      <c r="F27" s="10">
        <v>2.7823240589198415</v>
      </c>
      <c r="G27" s="10">
        <v>1.7387274051512975</v>
      </c>
      <c r="H27" s="2"/>
      <c r="I27" s="10">
        <v>0</v>
      </c>
      <c r="J27" s="10" t="e">
        <v>#N/A</v>
      </c>
    </row>
    <row r="28" spans="2:10" x14ac:dyDescent="0.35">
      <c r="B28" s="1">
        <v>37257</v>
      </c>
      <c r="C28" s="10">
        <f t="shared" si="0"/>
        <v>2002</v>
      </c>
      <c r="D28" s="10">
        <v>2.560108096392522</v>
      </c>
      <c r="E28" s="10">
        <v>1.4032741679158705</v>
      </c>
      <c r="F28" s="10">
        <v>2.6101141924959501</v>
      </c>
      <c r="G28" s="10">
        <v>1.4182806480552912</v>
      </c>
      <c r="H28" s="2"/>
      <c r="I28" s="10">
        <v>0</v>
      </c>
      <c r="J28" s="10" t="e">
        <v>#N/A</v>
      </c>
    </row>
    <row r="29" spans="2:10" x14ac:dyDescent="0.35">
      <c r="B29" s="1">
        <v>37288</v>
      </c>
      <c r="C29" s="10">
        <f t="shared" si="0"/>
        <v>2002</v>
      </c>
      <c r="D29" s="10">
        <v>2.659817995303646</v>
      </c>
      <c r="E29" s="10">
        <v>1.5198477584411441</v>
      </c>
      <c r="F29" s="10">
        <v>2.5488069414317058</v>
      </c>
      <c r="G29" s="10">
        <v>1.4328987225075644</v>
      </c>
      <c r="H29" s="2"/>
      <c r="I29" s="10">
        <v>0</v>
      </c>
      <c r="J29" s="10" t="e">
        <v>#N/A</v>
      </c>
    </row>
    <row r="30" spans="2:10" x14ac:dyDescent="0.35">
      <c r="B30" s="1">
        <v>37316</v>
      </c>
      <c r="C30" s="10">
        <f t="shared" si="0"/>
        <v>2002</v>
      </c>
      <c r="D30" s="10">
        <v>2.6390775987971655</v>
      </c>
      <c r="E30" s="10">
        <v>1.5621099333170092</v>
      </c>
      <c r="F30" s="10">
        <v>2.4363833243097099</v>
      </c>
      <c r="G30" s="10">
        <v>1.448512676130457</v>
      </c>
      <c r="H30" s="2"/>
      <c r="I30" s="10">
        <v>0</v>
      </c>
      <c r="J30" s="10" t="e">
        <v>#N/A</v>
      </c>
    </row>
    <row r="31" spans="2:10" x14ac:dyDescent="0.35">
      <c r="B31" s="1">
        <v>37347</v>
      </c>
      <c r="C31" s="10">
        <f t="shared" si="0"/>
        <v>2002</v>
      </c>
      <c r="D31" s="10">
        <v>2.6701706935552774</v>
      </c>
      <c r="E31" s="10">
        <v>1.6235053583070338</v>
      </c>
      <c r="F31" s="10">
        <v>2.4851431658563046</v>
      </c>
      <c r="G31" s="10">
        <v>1.5696834362275154</v>
      </c>
      <c r="H31" s="2"/>
      <c r="I31" s="10">
        <v>0</v>
      </c>
      <c r="J31" s="10" t="e">
        <v>#N/A</v>
      </c>
    </row>
    <row r="32" spans="2:10" x14ac:dyDescent="0.35">
      <c r="B32" s="1">
        <v>37377</v>
      </c>
      <c r="C32" s="10">
        <f t="shared" si="0"/>
        <v>2002</v>
      </c>
      <c r="D32" s="10">
        <v>2.6257678516293179</v>
      </c>
      <c r="E32" s="10">
        <v>1.6432052474243994</v>
      </c>
      <c r="F32" s="10">
        <v>2.5364274150027168</v>
      </c>
      <c r="G32" s="10">
        <v>1.6586121762882877</v>
      </c>
      <c r="H32" s="2"/>
      <c r="I32" s="10">
        <v>0</v>
      </c>
      <c r="J32" s="10" t="e">
        <v>#N/A</v>
      </c>
    </row>
    <row r="33" spans="2:10" x14ac:dyDescent="0.35">
      <c r="B33" s="1">
        <v>37408</v>
      </c>
      <c r="C33" s="10">
        <f t="shared" si="0"/>
        <v>2002</v>
      </c>
      <c r="D33" s="10">
        <v>2.6515535665258168</v>
      </c>
      <c r="E33" s="10">
        <v>1.7218287976172935</v>
      </c>
      <c r="F33" s="10">
        <v>2.2580645161290716</v>
      </c>
      <c r="G33" s="10">
        <v>1.5933331586257609</v>
      </c>
      <c r="H33" s="2"/>
      <c r="I33" s="10">
        <v>0</v>
      </c>
      <c r="J33" s="10" t="e">
        <v>#N/A</v>
      </c>
    </row>
    <row r="34" spans="2:10" x14ac:dyDescent="0.35">
      <c r="B34" s="1">
        <v>37438</v>
      </c>
      <c r="C34" s="10">
        <f t="shared" si="0"/>
        <v>2002</v>
      </c>
      <c r="D34" s="10">
        <v>2.6915072268508315</v>
      </c>
      <c r="E34" s="10">
        <v>1.7962351423612199</v>
      </c>
      <c r="F34" s="10">
        <v>2.1995708154506746</v>
      </c>
      <c r="G34" s="10">
        <v>1.5382604718029047</v>
      </c>
      <c r="H34" s="2"/>
      <c r="I34" s="10">
        <v>0</v>
      </c>
      <c r="J34" s="10" t="e">
        <v>#N/A</v>
      </c>
    </row>
    <row r="35" spans="2:10" x14ac:dyDescent="0.35">
      <c r="B35" s="1">
        <v>37469</v>
      </c>
      <c r="C35" s="10">
        <f t="shared" si="0"/>
        <v>2002</v>
      </c>
      <c r="D35" s="10">
        <v>2.7119578548643473</v>
      </c>
      <c r="E35" s="10">
        <v>1.8118895461292921</v>
      </c>
      <c r="F35" s="10">
        <v>2.356722013926094</v>
      </c>
      <c r="G35" s="10">
        <v>1.6877196190874317</v>
      </c>
      <c r="H35" s="2"/>
      <c r="I35" s="10">
        <v>0</v>
      </c>
      <c r="J35" s="10" t="e">
        <v>#N/A</v>
      </c>
    </row>
    <row r="36" spans="2:10" x14ac:dyDescent="0.35">
      <c r="B36" s="1">
        <v>37500</v>
      </c>
      <c r="C36" s="10">
        <f t="shared" si="0"/>
        <v>2002</v>
      </c>
      <c r="D36" s="10">
        <v>2.7193654301985979</v>
      </c>
      <c r="E36" s="10">
        <v>1.8132521812274014</v>
      </c>
      <c r="F36" s="10">
        <v>2.2447888829503331</v>
      </c>
      <c r="G36" s="10">
        <v>2.4356919519693099</v>
      </c>
      <c r="H36" s="2"/>
      <c r="I36" s="10">
        <v>0</v>
      </c>
      <c r="J36" s="10" t="e">
        <v>#N/A</v>
      </c>
    </row>
    <row r="37" spans="2:10" x14ac:dyDescent="0.35">
      <c r="B37" s="1">
        <v>37530</v>
      </c>
      <c r="C37" s="10">
        <f t="shared" si="0"/>
        <v>2002</v>
      </c>
      <c r="D37" s="10">
        <v>2.7654107975455857</v>
      </c>
      <c r="E37" s="10">
        <v>1.9011407053561624</v>
      </c>
      <c r="F37" s="10">
        <v>2.1878335112060228</v>
      </c>
      <c r="G37" s="10">
        <v>1.8055156938972532</v>
      </c>
      <c r="H37" s="2"/>
      <c r="I37" s="10">
        <v>0</v>
      </c>
      <c r="J37" s="10" t="e">
        <v>#N/A</v>
      </c>
    </row>
    <row r="38" spans="2:10" x14ac:dyDescent="0.35">
      <c r="B38" s="1">
        <v>37561</v>
      </c>
      <c r="C38" s="10">
        <f t="shared" si="0"/>
        <v>2002</v>
      </c>
      <c r="D38" s="10">
        <v>2.9012343789816568</v>
      </c>
      <c r="E38" s="10">
        <v>2.0675848827940948</v>
      </c>
      <c r="F38" s="10">
        <v>2.0202020202020718</v>
      </c>
      <c r="G38" s="10">
        <v>1.6976956125504519</v>
      </c>
      <c r="H38" s="2"/>
      <c r="I38" s="10">
        <v>0</v>
      </c>
      <c r="J38" s="10" t="e">
        <v>#N/A</v>
      </c>
    </row>
    <row r="39" spans="2:10" x14ac:dyDescent="0.35">
      <c r="B39" s="1">
        <v>37591</v>
      </c>
      <c r="C39" s="10">
        <f t="shared" si="0"/>
        <v>2002</v>
      </c>
      <c r="D39" s="10">
        <v>2.9359697286832116</v>
      </c>
      <c r="E39" s="10">
        <v>2.0710199895223602</v>
      </c>
      <c r="F39" s="10">
        <v>1.96390658174102</v>
      </c>
      <c r="G39" s="10">
        <v>1.7688863435205844</v>
      </c>
      <c r="H39" s="2"/>
      <c r="I39" s="10">
        <v>0</v>
      </c>
      <c r="J39" s="10" t="e">
        <v>#N/A</v>
      </c>
    </row>
    <row r="40" spans="2:10" x14ac:dyDescent="0.35">
      <c r="B40" s="1">
        <v>37622</v>
      </c>
      <c r="C40" s="10">
        <f t="shared" si="0"/>
        <v>2003</v>
      </c>
      <c r="D40" s="10">
        <v>2.940337802447865</v>
      </c>
      <c r="E40" s="10">
        <v>2.0697293440758093</v>
      </c>
      <c r="F40" s="10">
        <v>1.9607843137255641</v>
      </c>
      <c r="G40" s="10">
        <v>1.780905673140716</v>
      </c>
      <c r="H40" s="2"/>
      <c r="I40" s="10">
        <v>0</v>
      </c>
      <c r="J40" s="10" t="e">
        <v>#N/A</v>
      </c>
    </row>
    <row r="41" spans="2:10" x14ac:dyDescent="0.35">
      <c r="B41" s="1">
        <v>37653</v>
      </c>
      <c r="C41" s="10">
        <f t="shared" si="0"/>
        <v>2003</v>
      </c>
      <c r="D41" s="10">
        <v>2.8438392531976229</v>
      </c>
      <c r="E41" s="10">
        <v>2.0039971997480484</v>
      </c>
      <c r="F41" s="10">
        <v>1.7979904812269132</v>
      </c>
      <c r="G41" s="10">
        <v>1.7268690436001952</v>
      </c>
      <c r="H41" s="2"/>
      <c r="I41" s="10">
        <v>0</v>
      </c>
      <c r="J41" s="10" t="e">
        <v>#N/A</v>
      </c>
    </row>
    <row r="42" spans="2:10" x14ac:dyDescent="0.35">
      <c r="B42" s="1">
        <v>37681</v>
      </c>
      <c r="C42" s="10">
        <f t="shared" si="0"/>
        <v>2003</v>
      </c>
      <c r="D42" s="10">
        <v>2.8812868648688834</v>
      </c>
      <c r="E42" s="10">
        <v>2.0139321563422801</v>
      </c>
      <c r="F42" s="10">
        <v>1.7441860465116841</v>
      </c>
      <c r="G42" s="10">
        <v>1.7689015691868815</v>
      </c>
      <c r="H42" s="2"/>
      <c r="I42" s="10">
        <v>0</v>
      </c>
      <c r="J42" s="10" t="e">
        <v>#N/A</v>
      </c>
    </row>
    <row r="43" spans="2:10" x14ac:dyDescent="0.35">
      <c r="B43" s="1">
        <v>37712</v>
      </c>
      <c r="C43" s="10">
        <f t="shared" si="0"/>
        <v>2003</v>
      </c>
      <c r="D43" s="10">
        <v>2.6473433045489125</v>
      </c>
      <c r="E43" s="10">
        <v>1.7842766393488858</v>
      </c>
      <c r="F43" s="10">
        <v>1.476014760147647</v>
      </c>
      <c r="G43" s="10">
        <v>1.5984481086324012</v>
      </c>
      <c r="H43" s="2"/>
      <c r="I43" s="10">
        <v>0</v>
      </c>
      <c r="J43" s="10" t="e">
        <v>#N/A</v>
      </c>
    </row>
    <row r="44" spans="2:10" x14ac:dyDescent="0.35">
      <c r="B44" s="1">
        <v>37742</v>
      </c>
      <c r="C44" s="10">
        <f t="shared" si="0"/>
        <v>2003</v>
      </c>
      <c r="D44" s="10">
        <v>2.5955335014986387</v>
      </c>
      <c r="E44" s="10">
        <v>1.7260395734855678</v>
      </c>
      <c r="F44" s="10">
        <v>1.5263157894737074</v>
      </c>
      <c r="G44" s="10">
        <v>1.6315510715531452</v>
      </c>
      <c r="H44" s="2"/>
      <c r="I44" s="10">
        <v>0</v>
      </c>
      <c r="J44" s="10" t="e">
        <v>#N/A</v>
      </c>
    </row>
    <row r="45" spans="2:10" x14ac:dyDescent="0.35">
      <c r="B45" s="1">
        <v>37773</v>
      </c>
      <c r="C45" s="10">
        <f t="shared" si="0"/>
        <v>2003</v>
      </c>
      <c r="D45" s="10">
        <v>2.4216916534023638</v>
      </c>
      <c r="E45" s="10">
        <v>1.5080669278125163</v>
      </c>
      <c r="F45" s="10">
        <v>1.4721345951630014</v>
      </c>
      <c r="G45" s="10">
        <v>1.5270719942218864</v>
      </c>
      <c r="H45" s="2"/>
      <c r="I45" s="10">
        <v>0</v>
      </c>
      <c r="J45" s="10" t="e">
        <v>#N/A</v>
      </c>
    </row>
    <row r="46" spans="2:10" x14ac:dyDescent="0.35">
      <c r="B46" s="1">
        <v>37803</v>
      </c>
      <c r="C46" s="10">
        <f t="shared" si="0"/>
        <v>2003</v>
      </c>
      <c r="D46" s="10">
        <v>2.3131588541506667</v>
      </c>
      <c r="E46" s="10">
        <v>1.3795790092960256</v>
      </c>
      <c r="F46" s="10">
        <v>1.5223097112861272</v>
      </c>
      <c r="G46" s="10">
        <v>1.5741646501570474</v>
      </c>
      <c r="H46" s="2"/>
      <c r="I46" s="10">
        <v>0</v>
      </c>
      <c r="J46" s="10" t="e">
        <v>#N/A</v>
      </c>
    </row>
    <row r="47" spans="2:10" x14ac:dyDescent="0.35">
      <c r="B47" s="1">
        <v>37834</v>
      </c>
      <c r="C47" s="10">
        <f t="shared" si="0"/>
        <v>2003</v>
      </c>
      <c r="D47" s="10">
        <v>2.2502696475594544</v>
      </c>
      <c r="E47" s="10">
        <v>1.3161779717129114</v>
      </c>
      <c r="F47" s="10">
        <v>1.3082155939299305</v>
      </c>
      <c r="G47" s="10">
        <v>1.488856060119476</v>
      </c>
      <c r="H47" s="2"/>
      <c r="I47" s="10">
        <v>0</v>
      </c>
      <c r="J47" s="10" t="e">
        <v>#N/A</v>
      </c>
    </row>
    <row r="48" spans="2:10" x14ac:dyDescent="0.35">
      <c r="B48" s="1">
        <v>37865</v>
      </c>
      <c r="C48" s="10">
        <f t="shared" si="0"/>
        <v>2003</v>
      </c>
      <c r="D48" s="10">
        <v>2.2798866786332646</v>
      </c>
      <c r="E48" s="10">
        <v>1.3889975064176243</v>
      </c>
      <c r="F48" s="10">
        <v>1.2545739675901852</v>
      </c>
      <c r="G48" s="10">
        <v>1.464628328117799</v>
      </c>
      <c r="H48" s="2"/>
      <c r="I48" s="10">
        <v>0</v>
      </c>
      <c r="J48" s="10" t="e">
        <v>#N/A</v>
      </c>
    </row>
    <row r="49" spans="2:10" x14ac:dyDescent="0.35">
      <c r="B49" s="1">
        <v>37895</v>
      </c>
      <c r="C49" s="10">
        <f t="shared" si="0"/>
        <v>2003</v>
      </c>
      <c r="D49" s="10">
        <v>2.2840417015857453</v>
      </c>
      <c r="E49" s="10">
        <v>1.3888170244123264</v>
      </c>
      <c r="F49" s="10">
        <v>1.3054830287206474</v>
      </c>
      <c r="G49" s="10">
        <v>1.5659037904610682</v>
      </c>
      <c r="H49" s="2"/>
      <c r="I49" s="10">
        <v>0</v>
      </c>
      <c r="J49" s="10" t="e">
        <v>#N/A</v>
      </c>
    </row>
    <row r="50" spans="2:10" x14ac:dyDescent="0.35">
      <c r="B50" s="1">
        <v>37926</v>
      </c>
      <c r="C50" s="10">
        <f t="shared" si="0"/>
        <v>2003</v>
      </c>
      <c r="D50" s="10">
        <v>2.2050659145963656</v>
      </c>
      <c r="E50" s="10">
        <v>1.3058752570849972</v>
      </c>
      <c r="F50" s="10">
        <v>1.0943199583116241</v>
      </c>
      <c r="G50" s="10">
        <v>1.6053460327213951</v>
      </c>
      <c r="H50" s="2"/>
      <c r="I50" s="10">
        <v>0</v>
      </c>
      <c r="J50" s="10" t="e">
        <v>#N/A</v>
      </c>
    </row>
    <row r="51" spans="2:10" x14ac:dyDescent="0.35">
      <c r="B51" s="1">
        <v>37956</v>
      </c>
      <c r="C51" s="10">
        <f t="shared" si="0"/>
        <v>2003</v>
      </c>
      <c r="D51" s="10">
        <v>2.0841939085371659</v>
      </c>
      <c r="E51" s="10">
        <v>1.156032146461502</v>
      </c>
      <c r="F51" s="10">
        <v>1.0931806350858964</v>
      </c>
      <c r="G51" s="10">
        <v>1.637100796807655</v>
      </c>
      <c r="H51" s="2"/>
      <c r="I51" s="10">
        <v>0</v>
      </c>
      <c r="J51" s="10" t="e">
        <v>#N/A</v>
      </c>
    </row>
    <row r="52" spans="2:10" x14ac:dyDescent="0.35">
      <c r="B52" s="1">
        <v>37987</v>
      </c>
      <c r="C52" s="10">
        <f t="shared" si="0"/>
        <v>2004</v>
      </c>
      <c r="D52" s="10">
        <v>2.1032617646062097</v>
      </c>
      <c r="E52" s="10">
        <v>1.2020677378033442</v>
      </c>
      <c r="F52" s="10">
        <v>1.1434511434511401</v>
      </c>
      <c r="G52" s="10">
        <v>1.8289877300613646</v>
      </c>
      <c r="H52" s="2"/>
      <c r="I52" s="10">
        <v>0</v>
      </c>
      <c r="J52" s="10" t="e">
        <v>#N/A</v>
      </c>
    </row>
    <row r="53" spans="2:10" x14ac:dyDescent="0.35">
      <c r="B53" s="1">
        <v>38018</v>
      </c>
      <c r="C53" s="10">
        <f t="shared" si="0"/>
        <v>2004</v>
      </c>
      <c r="D53" s="10">
        <v>2.0041839097377987</v>
      </c>
      <c r="E53" s="10">
        <v>1.0771314891840891</v>
      </c>
      <c r="F53" s="10">
        <v>1.2467532467532445</v>
      </c>
      <c r="G53" s="10">
        <v>1.8532700260376758</v>
      </c>
      <c r="H53" s="2"/>
      <c r="I53" s="10">
        <v>0</v>
      </c>
      <c r="J53" s="10" t="e">
        <v>#N/A</v>
      </c>
    </row>
    <row r="54" spans="2:10" x14ac:dyDescent="0.35">
      <c r="B54" s="1">
        <v>38047</v>
      </c>
      <c r="C54" s="10">
        <f t="shared" si="0"/>
        <v>2004</v>
      </c>
      <c r="D54" s="10">
        <v>2.0263748501030765</v>
      </c>
      <c r="E54" s="10">
        <v>1.1021316203143674</v>
      </c>
      <c r="F54" s="10">
        <v>1.5584415584415592</v>
      </c>
      <c r="G54" s="10">
        <v>1.8604888243239719</v>
      </c>
      <c r="H54" s="2"/>
      <c r="I54" s="10">
        <v>0</v>
      </c>
      <c r="J54" s="10" t="e">
        <v>#N/A</v>
      </c>
    </row>
    <row r="55" spans="2:10" x14ac:dyDescent="0.35">
      <c r="B55" s="1">
        <v>38078</v>
      </c>
      <c r="C55" s="10">
        <f t="shared" si="0"/>
        <v>2004</v>
      </c>
      <c r="D55" s="10">
        <v>1.9933272657318426</v>
      </c>
      <c r="E55" s="10">
        <v>1.1808009048351142</v>
      </c>
      <c r="F55" s="10">
        <v>1.766233766233769</v>
      </c>
      <c r="G55" s="10">
        <v>2.0124489250391271</v>
      </c>
      <c r="H55" s="2"/>
      <c r="I55" s="10">
        <v>0</v>
      </c>
      <c r="J55" s="10" t="e">
        <v>#N/A</v>
      </c>
    </row>
    <row r="56" spans="2:10" x14ac:dyDescent="0.35">
      <c r="B56" s="1">
        <v>38108</v>
      </c>
      <c r="C56" s="10">
        <f t="shared" si="0"/>
        <v>2004</v>
      </c>
      <c r="D56" s="10">
        <v>2.037370142887454</v>
      </c>
      <c r="E56" s="10">
        <v>1.2061127570756773</v>
      </c>
      <c r="F56" s="10">
        <v>1.7107309486780515</v>
      </c>
      <c r="G56" s="10">
        <v>2.0057452271398284</v>
      </c>
      <c r="H56" s="2"/>
      <c r="I56" s="10">
        <v>0</v>
      </c>
      <c r="J56" s="10" t="e">
        <v>#N/A</v>
      </c>
    </row>
    <row r="57" spans="2:10" x14ac:dyDescent="0.35">
      <c r="B57" s="1">
        <v>38139</v>
      </c>
      <c r="C57" s="10">
        <f t="shared" si="0"/>
        <v>2004</v>
      </c>
      <c r="D57" s="10">
        <v>2.093703556789924</v>
      </c>
      <c r="E57" s="10">
        <v>1.2739908694918705</v>
      </c>
      <c r="F57" s="10">
        <v>1.8652849740932682</v>
      </c>
      <c r="G57" s="10">
        <v>2.1100637719454269</v>
      </c>
      <c r="H57" s="2"/>
      <c r="I57" s="10">
        <v>0</v>
      </c>
      <c r="J57" s="10" t="e">
        <v>#N/A</v>
      </c>
    </row>
    <row r="58" spans="2:10" x14ac:dyDescent="0.35">
      <c r="B58" s="1">
        <v>38169</v>
      </c>
      <c r="C58" s="10">
        <f t="shared" si="0"/>
        <v>2004</v>
      </c>
      <c r="D58" s="10">
        <v>2.0794224012631513</v>
      </c>
      <c r="E58" s="10">
        <v>1.261020500817702</v>
      </c>
      <c r="F58" s="10">
        <v>1.7580144777662901</v>
      </c>
      <c r="G58" s="10">
        <v>1.9755433060888263</v>
      </c>
      <c r="H58" s="2"/>
      <c r="I58" s="10">
        <v>0</v>
      </c>
      <c r="J58" s="10" t="e">
        <v>#N/A</v>
      </c>
    </row>
    <row r="59" spans="2:10" x14ac:dyDescent="0.35">
      <c r="B59" s="1">
        <v>38200</v>
      </c>
      <c r="C59" s="10">
        <f t="shared" si="0"/>
        <v>2004</v>
      </c>
      <c r="D59" s="10">
        <v>2.0374475474018645</v>
      </c>
      <c r="E59" s="10">
        <v>1.2030206944524735</v>
      </c>
      <c r="F59" s="10">
        <v>1.7045454545454493</v>
      </c>
      <c r="G59" s="10">
        <v>1.8999038023391099</v>
      </c>
      <c r="H59" s="2"/>
      <c r="I59" s="10">
        <v>0</v>
      </c>
      <c r="J59" s="10" t="e">
        <v>#N/A</v>
      </c>
    </row>
    <row r="60" spans="2:10" x14ac:dyDescent="0.35">
      <c r="B60" s="1">
        <v>38231</v>
      </c>
      <c r="C60" s="10">
        <f t="shared" si="0"/>
        <v>2004</v>
      </c>
      <c r="D60" s="10">
        <v>1.9878933667429013</v>
      </c>
      <c r="E60" s="10">
        <v>1.1543093336937098</v>
      </c>
      <c r="F60" s="10">
        <v>1.9617965926690957</v>
      </c>
      <c r="G60" s="10">
        <v>1.9490861288773182</v>
      </c>
      <c r="H60" s="2"/>
      <c r="I60" s="10">
        <v>0</v>
      </c>
      <c r="J60" s="10" t="e">
        <v>#N/A</v>
      </c>
    </row>
    <row r="61" spans="2:10" x14ac:dyDescent="0.35">
      <c r="B61" s="1">
        <v>38261</v>
      </c>
      <c r="C61" s="10">
        <f t="shared" si="0"/>
        <v>2004</v>
      </c>
      <c r="D61" s="10">
        <v>1.9787715464742111</v>
      </c>
      <c r="E61" s="10">
        <v>1.1094365071235346</v>
      </c>
      <c r="F61" s="10">
        <v>2.0103092783505283</v>
      </c>
      <c r="G61" s="10">
        <v>1.9820842795861693</v>
      </c>
      <c r="H61" s="2"/>
      <c r="I61" s="10">
        <v>0</v>
      </c>
      <c r="J61" s="10" t="e">
        <v>#N/A</v>
      </c>
    </row>
    <row r="62" spans="2:10" x14ac:dyDescent="0.35">
      <c r="B62" s="1">
        <v>38292</v>
      </c>
      <c r="C62" s="10">
        <f t="shared" si="0"/>
        <v>2004</v>
      </c>
      <c r="D62" s="10">
        <v>1.9872206121970415</v>
      </c>
      <c r="E62" s="10">
        <v>1.0922485440110672</v>
      </c>
      <c r="F62" s="10">
        <v>2.2164948453608542</v>
      </c>
      <c r="G62" s="10">
        <v>2.0625440983771806</v>
      </c>
      <c r="H62" s="2"/>
      <c r="I62" s="10">
        <v>0</v>
      </c>
      <c r="J62" s="10" t="e">
        <v>#N/A</v>
      </c>
    </row>
    <row r="63" spans="2:10" x14ac:dyDescent="0.35">
      <c r="B63" s="1">
        <v>38322</v>
      </c>
      <c r="C63" s="10">
        <f t="shared" si="0"/>
        <v>2004</v>
      </c>
      <c r="D63" s="10">
        <v>2.0208972444257127</v>
      </c>
      <c r="E63" s="10">
        <v>1.212375420223593</v>
      </c>
      <c r="F63" s="10">
        <v>2.2657054582904448</v>
      </c>
      <c r="G63" s="10">
        <v>2.0662665005599758</v>
      </c>
      <c r="H63" s="2"/>
      <c r="I63" s="10">
        <v>0</v>
      </c>
      <c r="J63" s="10" t="e">
        <v>#N/A</v>
      </c>
    </row>
    <row r="64" spans="2:10" x14ac:dyDescent="0.35">
      <c r="B64" s="1">
        <v>38353</v>
      </c>
      <c r="C64" s="10">
        <f t="shared" si="0"/>
        <v>2005</v>
      </c>
      <c r="D64" s="10">
        <v>2.0376114603113198</v>
      </c>
      <c r="E64" s="10">
        <v>1.1673605915296379</v>
      </c>
      <c r="F64" s="10">
        <v>2.2610483042137943</v>
      </c>
      <c r="G64" s="10">
        <v>2.1714300058992477</v>
      </c>
      <c r="H64" s="2"/>
      <c r="I64" s="10">
        <v>0</v>
      </c>
      <c r="J64" s="10" t="e">
        <v>#N/A</v>
      </c>
    </row>
    <row r="65" spans="2:10" x14ac:dyDescent="0.35">
      <c r="B65" s="1">
        <v>38384</v>
      </c>
      <c r="C65" s="10">
        <f t="shared" si="0"/>
        <v>2005</v>
      </c>
      <c r="D65" s="10">
        <v>2.0834576735856918</v>
      </c>
      <c r="E65" s="10">
        <v>1.2056072530437409</v>
      </c>
      <c r="F65" s="10">
        <v>2.3088763468445661</v>
      </c>
      <c r="G65" s="10">
        <v>2.1754385964912335</v>
      </c>
      <c r="H65" s="2"/>
      <c r="I65" s="10">
        <v>0</v>
      </c>
      <c r="J65" s="10" t="e">
        <v>#N/A</v>
      </c>
    </row>
    <row r="66" spans="2:10" x14ac:dyDescent="0.35">
      <c r="B66" s="1">
        <v>38412</v>
      </c>
      <c r="C66" s="10">
        <f t="shared" si="0"/>
        <v>2005</v>
      </c>
      <c r="D66" s="10">
        <v>1.9330562130903639</v>
      </c>
      <c r="E66" s="10">
        <v>1.0883029867417084</v>
      </c>
      <c r="F66" s="10">
        <v>2.3529411764706265</v>
      </c>
      <c r="G66" s="10">
        <v>2.2556108789751512</v>
      </c>
      <c r="H66" s="2"/>
      <c r="I66" s="10">
        <v>0</v>
      </c>
      <c r="J66" s="10" t="e">
        <v>#N/A</v>
      </c>
    </row>
    <row r="67" spans="2:10" x14ac:dyDescent="0.35">
      <c r="B67" s="1">
        <v>38443</v>
      </c>
      <c r="C67" s="10">
        <f t="shared" si="0"/>
        <v>2005</v>
      </c>
      <c r="D67" s="10">
        <v>1.9817009775909373</v>
      </c>
      <c r="E67" s="10">
        <v>1.0076909326174222</v>
      </c>
      <c r="F67" s="10">
        <v>2.1949974476774012</v>
      </c>
      <c r="G67" s="10">
        <v>2.1075091712210918</v>
      </c>
      <c r="H67" s="2"/>
      <c r="I67" s="10">
        <v>0</v>
      </c>
      <c r="J67" s="10" t="e">
        <v>#N/A</v>
      </c>
    </row>
    <row r="68" spans="2:10" x14ac:dyDescent="0.35">
      <c r="B68" s="1">
        <v>38473</v>
      </c>
      <c r="C68" s="10">
        <f t="shared" si="0"/>
        <v>2005</v>
      </c>
      <c r="D68" s="10">
        <v>1.966985318892351</v>
      </c>
      <c r="E68" s="10">
        <v>1.0231623000226679</v>
      </c>
      <c r="F68" s="10">
        <v>2.1916411824669146</v>
      </c>
      <c r="G68" s="10">
        <v>2.1768927877186863</v>
      </c>
      <c r="H68" s="2"/>
      <c r="I68" s="10">
        <v>0</v>
      </c>
      <c r="J68" s="10" t="e">
        <v>#N/A</v>
      </c>
    </row>
    <row r="69" spans="2:10" x14ac:dyDescent="0.35">
      <c r="B69" s="1">
        <v>38504</v>
      </c>
      <c r="C69" s="10">
        <f t="shared" ref="C69:C132" si="1">YEAR(B69)</f>
        <v>2005</v>
      </c>
      <c r="D69" s="10">
        <v>1.95490338493966</v>
      </c>
      <c r="E69" s="10">
        <v>1.0308526950484593</v>
      </c>
      <c r="F69" s="10">
        <v>2.0345879959308588</v>
      </c>
      <c r="G69" s="10">
        <v>2.0863658418243478</v>
      </c>
      <c r="H69" s="2"/>
      <c r="I69" s="10">
        <v>0</v>
      </c>
      <c r="J69" s="10" t="e">
        <v>#N/A</v>
      </c>
    </row>
    <row r="70" spans="2:10" x14ac:dyDescent="0.35">
      <c r="B70" s="1">
        <v>38534</v>
      </c>
      <c r="C70" s="10">
        <f t="shared" si="1"/>
        <v>2005</v>
      </c>
      <c r="D70" s="10">
        <v>1.9031775493889687</v>
      </c>
      <c r="E70" s="10">
        <v>0.98222634679906384</v>
      </c>
      <c r="F70" s="10">
        <v>2.083333333333361</v>
      </c>
      <c r="G70" s="10">
        <v>2.1149688098019213</v>
      </c>
      <c r="H70" s="2"/>
      <c r="I70" s="10">
        <v>0</v>
      </c>
      <c r="J70" s="10" t="e">
        <v>#N/A</v>
      </c>
    </row>
    <row r="71" spans="2:10" x14ac:dyDescent="0.35">
      <c r="B71" s="1">
        <v>38565</v>
      </c>
      <c r="C71" s="10">
        <f t="shared" si="1"/>
        <v>2005</v>
      </c>
      <c r="D71" s="10">
        <v>1.8832369469043906</v>
      </c>
      <c r="E71" s="10">
        <v>1.0537616531416798</v>
      </c>
      <c r="F71" s="10">
        <v>2.1330624682580202</v>
      </c>
      <c r="G71" s="10">
        <v>2.1588721197441147</v>
      </c>
      <c r="H71" s="2"/>
      <c r="I71" s="10">
        <v>0</v>
      </c>
      <c r="J71" s="10" t="e">
        <v>#N/A</v>
      </c>
    </row>
    <row r="72" spans="2:10" x14ac:dyDescent="0.35">
      <c r="B72" s="1">
        <v>38596</v>
      </c>
      <c r="C72" s="10">
        <f t="shared" si="1"/>
        <v>2005</v>
      </c>
      <c r="D72" s="10">
        <v>1.8562518921274798</v>
      </c>
      <c r="E72" s="10">
        <v>1.0227959460997582</v>
      </c>
      <c r="F72" s="10">
        <v>1.9240506329114115</v>
      </c>
      <c r="G72" s="10">
        <v>2.1932652251537283</v>
      </c>
      <c r="H72" s="2"/>
      <c r="I72" s="10">
        <v>0</v>
      </c>
      <c r="J72" s="10" t="e">
        <v>#N/A</v>
      </c>
    </row>
    <row r="73" spans="2:10" x14ac:dyDescent="0.35">
      <c r="B73" s="1">
        <v>38626</v>
      </c>
      <c r="C73" s="10">
        <f t="shared" si="1"/>
        <v>2005</v>
      </c>
      <c r="D73" s="10">
        <v>1.8225680829442468</v>
      </c>
      <c r="E73" s="10">
        <v>1.0176670876422751</v>
      </c>
      <c r="F73" s="10">
        <v>2.0717534108135554</v>
      </c>
      <c r="G73" s="10">
        <v>2.2652200269698546</v>
      </c>
      <c r="H73" s="2"/>
      <c r="I73" s="10">
        <v>0</v>
      </c>
      <c r="J73" s="10" t="e">
        <v>#N/A</v>
      </c>
    </row>
    <row r="74" spans="2:10" x14ac:dyDescent="0.35">
      <c r="B74" s="1">
        <v>38657</v>
      </c>
      <c r="C74" s="10">
        <f t="shared" si="1"/>
        <v>2005</v>
      </c>
      <c r="D74" s="10">
        <v>1.7612416927660761</v>
      </c>
      <c r="E74" s="10">
        <v>1.050998424595577</v>
      </c>
      <c r="F74" s="10">
        <v>2.1180030257186142</v>
      </c>
      <c r="G74" s="10">
        <v>2.306030491944953</v>
      </c>
      <c r="H74" s="2"/>
      <c r="I74" s="10">
        <v>0</v>
      </c>
      <c r="J74" s="10" t="e">
        <v>#N/A</v>
      </c>
    </row>
    <row r="75" spans="2:10" x14ac:dyDescent="0.35">
      <c r="B75" s="1">
        <v>38687</v>
      </c>
      <c r="C75" s="10">
        <f t="shared" si="1"/>
        <v>2005</v>
      </c>
      <c r="D75" s="10">
        <v>1.7239064198468979</v>
      </c>
      <c r="E75" s="10">
        <v>0.98147445814971757</v>
      </c>
      <c r="F75" s="10">
        <v>2.1148036253776787</v>
      </c>
      <c r="G75" s="10">
        <v>2.2808812832114915</v>
      </c>
      <c r="H75" s="2"/>
      <c r="I75" s="10">
        <v>0</v>
      </c>
      <c r="J75" s="10" t="e">
        <v>#N/A</v>
      </c>
    </row>
    <row r="76" spans="2:10" x14ac:dyDescent="0.35">
      <c r="B76" s="1">
        <v>38718</v>
      </c>
      <c r="C76" s="10">
        <f t="shared" si="1"/>
        <v>2006</v>
      </c>
      <c r="D76" s="10">
        <v>1.6621445770002765</v>
      </c>
      <c r="E76" s="10">
        <v>0.91142397809472486</v>
      </c>
      <c r="F76" s="10">
        <v>2.1105527638191162</v>
      </c>
      <c r="G76" s="10">
        <v>2.1424798221152073</v>
      </c>
      <c r="H76" s="2"/>
      <c r="I76" s="10">
        <v>0</v>
      </c>
      <c r="J76" s="10" t="e">
        <v>#N/A</v>
      </c>
    </row>
    <row r="77" spans="2:10" x14ac:dyDescent="0.35">
      <c r="B77" s="1">
        <v>38749</v>
      </c>
      <c r="C77" s="10">
        <f t="shared" si="1"/>
        <v>2006</v>
      </c>
      <c r="D77" s="10">
        <v>1.6999201752657898</v>
      </c>
      <c r="E77" s="10">
        <v>0.9718629757713737</v>
      </c>
      <c r="F77" s="10">
        <v>2.1063189568706182</v>
      </c>
      <c r="G77" s="10">
        <v>2.1377060439560376</v>
      </c>
      <c r="H77" s="2"/>
      <c r="I77" s="10">
        <v>0</v>
      </c>
      <c r="J77" s="10" t="e">
        <v>#N/A</v>
      </c>
    </row>
    <row r="78" spans="2:10" x14ac:dyDescent="0.35">
      <c r="B78" s="1">
        <v>38777</v>
      </c>
      <c r="C78" s="10">
        <f t="shared" si="1"/>
        <v>2006</v>
      </c>
      <c r="D78" s="10">
        <v>1.8011597485030719</v>
      </c>
      <c r="E78" s="10">
        <v>1.0745979288660676</v>
      </c>
      <c r="F78" s="10">
        <v>2.0989505247376372</v>
      </c>
      <c r="G78" s="10">
        <v>2.1679288449539444</v>
      </c>
      <c r="H78" s="2"/>
      <c r="I78" s="10">
        <v>0</v>
      </c>
      <c r="J78" s="10" t="e">
        <v>#N/A</v>
      </c>
    </row>
    <row r="79" spans="2:10" x14ac:dyDescent="0.35">
      <c r="B79" s="1">
        <v>38808</v>
      </c>
      <c r="C79" s="10">
        <f t="shared" si="1"/>
        <v>2006</v>
      </c>
      <c r="D79" s="10">
        <v>1.8224542792211507</v>
      </c>
      <c r="E79" s="10">
        <v>1.0978969108947865</v>
      </c>
      <c r="F79" s="10">
        <v>2.2977022977023487</v>
      </c>
      <c r="G79" s="10">
        <v>2.362185479830373</v>
      </c>
      <c r="H79" s="2"/>
      <c r="I79" s="10">
        <v>0</v>
      </c>
      <c r="J79" s="10" t="e">
        <v>#N/A</v>
      </c>
    </row>
    <row r="80" spans="2:10" x14ac:dyDescent="0.35">
      <c r="B80" s="1">
        <v>38838</v>
      </c>
      <c r="C80" s="10">
        <f t="shared" si="1"/>
        <v>2006</v>
      </c>
      <c r="D80" s="10">
        <v>1.8657341479580498</v>
      </c>
      <c r="E80" s="10">
        <v>1.1220247258588207</v>
      </c>
      <c r="F80" s="10">
        <v>2.4438902743142452</v>
      </c>
      <c r="G80" s="10">
        <v>2.4085659581214509</v>
      </c>
      <c r="H80" s="2"/>
      <c r="I80" s="10">
        <v>0</v>
      </c>
      <c r="J80" s="10" t="e">
        <v>#N/A</v>
      </c>
    </row>
    <row r="81" spans="2:10" x14ac:dyDescent="0.35">
      <c r="B81" s="1">
        <v>38869</v>
      </c>
      <c r="C81" s="10">
        <f t="shared" si="1"/>
        <v>2006</v>
      </c>
      <c r="D81" s="10">
        <v>1.8411537264141877</v>
      </c>
      <c r="E81" s="10">
        <v>1.0632391494329749</v>
      </c>
      <c r="F81" s="10">
        <v>2.6420737786640407</v>
      </c>
      <c r="G81" s="10">
        <v>2.5957882421760869</v>
      </c>
      <c r="H81" s="2"/>
      <c r="I81" s="10">
        <v>0</v>
      </c>
      <c r="J81" s="10" t="e">
        <v>#N/A</v>
      </c>
    </row>
    <row r="82" spans="2:10" x14ac:dyDescent="0.35">
      <c r="B82" s="1">
        <v>38899</v>
      </c>
      <c r="C82" s="10">
        <f t="shared" si="1"/>
        <v>2006</v>
      </c>
      <c r="D82" s="10">
        <v>1.858432338771002</v>
      </c>
      <c r="E82" s="10">
        <v>1.0609577390112954</v>
      </c>
      <c r="F82" s="10">
        <v>2.6879044300647204</v>
      </c>
      <c r="G82" s="10">
        <v>2.545755451713394</v>
      </c>
      <c r="H82" s="2"/>
      <c r="I82" s="10">
        <v>0</v>
      </c>
      <c r="J82" s="10" t="e">
        <v>#N/A</v>
      </c>
    </row>
    <row r="83" spans="2:10" x14ac:dyDescent="0.35">
      <c r="B83" s="1">
        <v>38930</v>
      </c>
      <c r="C83" s="10">
        <f t="shared" si="1"/>
        <v>2006</v>
      </c>
      <c r="D83" s="10">
        <v>1.8442855461806809</v>
      </c>
      <c r="E83" s="10">
        <v>1.0721956580160252</v>
      </c>
      <c r="F83" s="10">
        <v>2.8344107409249477</v>
      </c>
      <c r="G83" s="10">
        <v>2.6713519691645526</v>
      </c>
      <c r="H83" s="2"/>
      <c r="I83" s="10">
        <v>0</v>
      </c>
      <c r="J83" s="10" t="e">
        <v>#N/A</v>
      </c>
    </row>
    <row r="84" spans="2:10" x14ac:dyDescent="0.35">
      <c r="B84" s="1">
        <v>38961</v>
      </c>
      <c r="C84" s="10">
        <f t="shared" si="1"/>
        <v>2006</v>
      </c>
      <c r="D84" s="10">
        <v>1.8595201176949245</v>
      </c>
      <c r="E84" s="10">
        <v>1.1049202631187378</v>
      </c>
      <c r="F84" s="10">
        <v>2.9309488325882125</v>
      </c>
      <c r="G84" s="10">
        <v>2.6060054595086397</v>
      </c>
      <c r="H84" s="2"/>
      <c r="I84" s="10">
        <v>0</v>
      </c>
      <c r="J84" s="10" t="e">
        <v>#N/A</v>
      </c>
    </row>
    <row r="85" spans="2:10" x14ac:dyDescent="0.35">
      <c r="B85" s="1">
        <v>38991</v>
      </c>
      <c r="C85" s="10">
        <f t="shared" si="1"/>
        <v>2006</v>
      </c>
      <c r="D85" s="10">
        <v>1.9554650542346024</v>
      </c>
      <c r="E85" s="10">
        <v>1.2139255726458493</v>
      </c>
      <c r="F85" s="10">
        <v>2.7722772277228276</v>
      </c>
      <c r="G85" s="10">
        <v>2.4969151484357899</v>
      </c>
      <c r="H85" s="2"/>
      <c r="I85" s="10">
        <v>0</v>
      </c>
      <c r="J85" s="10" t="e">
        <v>#N/A</v>
      </c>
    </row>
    <row r="86" spans="2:10" x14ac:dyDescent="0.35">
      <c r="B86" s="1">
        <v>39022</v>
      </c>
      <c r="C86" s="10">
        <f t="shared" si="1"/>
        <v>2006</v>
      </c>
      <c r="D86" s="10">
        <v>2.0236801612052213</v>
      </c>
      <c r="E86" s="10">
        <v>1.1974504877498251</v>
      </c>
      <c r="F86" s="10">
        <v>2.6172839506173302</v>
      </c>
      <c r="G86" s="10">
        <v>2.2842180203443831</v>
      </c>
      <c r="H86" s="2"/>
      <c r="I86" s="10">
        <v>0</v>
      </c>
      <c r="J86" s="10" t="e">
        <v>#N/A</v>
      </c>
    </row>
    <row r="87" spans="2:10" x14ac:dyDescent="0.35">
      <c r="B87" s="1">
        <v>39052</v>
      </c>
      <c r="C87" s="10">
        <f t="shared" si="1"/>
        <v>2006</v>
      </c>
      <c r="D87" s="10">
        <v>2.0713489313500788</v>
      </c>
      <c r="E87" s="10">
        <v>1.2049321708799636</v>
      </c>
      <c r="F87" s="10">
        <v>2.6134122287968617</v>
      </c>
      <c r="G87" s="10">
        <v>2.3156016827589436</v>
      </c>
      <c r="H87" s="2"/>
      <c r="I87" s="10">
        <v>0</v>
      </c>
      <c r="J87" s="10" t="e">
        <v>#N/A</v>
      </c>
    </row>
    <row r="88" spans="2:10" x14ac:dyDescent="0.35">
      <c r="B88" s="1">
        <v>39083</v>
      </c>
      <c r="C88" s="10">
        <f t="shared" si="1"/>
        <v>2007</v>
      </c>
      <c r="D88" s="10">
        <v>2.0912965896511104</v>
      </c>
      <c r="E88" s="10">
        <v>1.3624993599401667</v>
      </c>
      <c r="F88" s="10">
        <v>2.6574803149606692</v>
      </c>
      <c r="G88" s="10">
        <v>2.5004510193036356</v>
      </c>
      <c r="H88" s="2"/>
      <c r="I88" s="10">
        <v>0</v>
      </c>
      <c r="J88" s="10" t="e">
        <v>#N/A</v>
      </c>
    </row>
    <row r="89" spans="2:10" x14ac:dyDescent="0.35">
      <c r="B89" s="1">
        <v>39114</v>
      </c>
      <c r="C89" s="10">
        <f t="shared" si="1"/>
        <v>2007</v>
      </c>
      <c r="D89" s="10">
        <v>2.057477568852196</v>
      </c>
      <c r="E89" s="10">
        <v>1.3988313620282569</v>
      </c>
      <c r="F89" s="10">
        <v>2.7185658153242063</v>
      </c>
      <c r="G89" s="10">
        <v>2.5564668163642756</v>
      </c>
      <c r="H89" s="2"/>
      <c r="I89" s="10">
        <v>0</v>
      </c>
      <c r="J89" s="10" t="e">
        <v>#N/A</v>
      </c>
    </row>
    <row r="90" spans="2:10" x14ac:dyDescent="0.35">
      <c r="B90" s="1">
        <v>39142</v>
      </c>
      <c r="C90" s="10">
        <f t="shared" si="1"/>
        <v>2007</v>
      </c>
      <c r="D90" s="10">
        <v>2.0707350740192814</v>
      </c>
      <c r="E90" s="10">
        <v>1.4137148300623354</v>
      </c>
      <c r="F90" s="10">
        <v>2.5051395007342481</v>
      </c>
      <c r="G90" s="10">
        <v>2.3769893065418093</v>
      </c>
      <c r="H90" s="2"/>
      <c r="I90" s="10">
        <v>0</v>
      </c>
      <c r="J90" s="10" t="e">
        <v>#N/A</v>
      </c>
    </row>
    <row r="91" spans="2:10" x14ac:dyDescent="0.35">
      <c r="B91" s="1">
        <v>39173</v>
      </c>
      <c r="C91" s="10">
        <f t="shared" si="1"/>
        <v>2007</v>
      </c>
      <c r="D91" s="10">
        <v>2.1056639895277827</v>
      </c>
      <c r="E91" s="10">
        <v>1.5607488634344797</v>
      </c>
      <c r="F91" s="10">
        <v>2.4155273437500258</v>
      </c>
      <c r="G91" s="10">
        <v>2.2109736879805215</v>
      </c>
      <c r="H91" s="2"/>
      <c r="I91" s="10">
        <v>0</v>
      </c>
      <c r="J91" s="10" t="e">
        <v>#N/A</v>
      </c>
    </row>
    <row r="92" spans="2:10" x14ac:dyDescent="0.35">
      <c r="B92" s="1">
        <v>39203</v>
      </c>
      <c r="C92" s="10">
        <f t="shared" si="1"/>
        <v>2007</v>
      </c>
      <c r="D92" s="10">
        <v>2.0037256164987181</v>
      </c>
      <c r="E92" s="10">
        <v>1.4970081276691465</v>
      </c>
      <c r="F92" s="10">
        <v>2.2677702044791008</v>
      </c>
      <c r="G92" s="10">
        <v>2.0756424607616584</v>
      </c>
      <c r="H92" s="2"/>
      <c r="I92" s="10">
        <v>0</v>
      </c>
      <c r="J92" s="10" t="e">
        <v>#N/A</v>
      </c>
    </row>
    <row r="93" spans="2:10" x14ac:dyDescent="0.35">
      <c r="B93" s="1">
        <v>39234</v>
      </c>
      <c r="C93" s="10">
        <f t="shared" si="1"/>
        <v>2007</v>
      </c>
      <c r="D93" s="10">
        <v>2.0112801413390171</v>
      </c>
      <c r="E93" s="10">
        <v>1.5752191590214104</v>
      </c>
      <c r="F93" s="10">
        <v>2.1816415735793964</v>
      </c>
      <c r="G93" s="10">
        <v>1.9872662913073285</v>
      </c>
      <c r="H93" s="2"/>
      <c r="I93" s="10">
        <v>0</v>
      </c>
      <c r="J93" s="10" t="e">
        <v>#N/A</v>
      </c>
    </row>
    <row r="94" spans="2:10" x14ac:dyDescent="0.35">
      <c r="B94" s="1">
        <v>39264</v>
      </c>
      <c r="C94" s="10">
        <f t="shared" si="1"/>
        <v>2007</v>
      </c>
      <c r="D94" s="10">
        <v>2.0738957144008388</v>
      </c>
      <c r="E94" s="10">
        <v>1.6811560602202955</v>
      </c>
      <c r="F94" s="10">
        <v>2.168201648085315</v>
      </c>
      <c r="G94" s="10">
        <v>2.0411069445103704</v>
      </c>
      <c r="H94" s="2"/>
      <c r="I94" s="10">
        <v>0</v>
      </c>
      <c r="J94" s="10" t="e">
        <v>#N/A</v>
      </c>
    </row>
    <row r="95" spans="2:10" x14ac:dyDescent="0.35">
      <c r="B95" s="1">
        <v>39295</v>
      </c>
      <c r="C95" s="10">
        <f t="shared" si="1"/>
        <v>2007</v>
      </c>
      <c r="D95" s="10">
        <v>2.1658180903493176</v>
      </c>
      <c r="E95" s="10">
        <v>1.6833560285250397</v>
      </c>
      <c r="F95" s="10">
        <v>2.0884912959381041</v>
      </c>
      <c r="G95" s="10">
        <v>1.984841307437236</v>
      </c>
      <c r="H95" s="2"/>
      <c r="I95" s="10">
        <v>0</v>
      </c>
      <c r="J95" s="10" t="e">
        <v>#N/A</v>
      </c>
    </row>
    <row r="96" spans="2:10" x14ac:dyDescent="0.35">
      <c r="B96" s="1">
        <v>39326</v>
      </c>
      <c r="C96" s="10">
        <f t="shared" si="1"/>
        <v>2007</v>
      </c>
      <c r="D96" s="10">
        <v>2.1715461980792354</v>
      </c>
      <c r="E96" s="10">
        <v>1.6696268507179506</v>
      </c>
      <c r="F96" s="10">
        <v>2.1013513513513589</v>
      </c>
      <c r="G96" s="10">
        <v>2.1023258013786976</v>
      </c>
      <c r="H96" s="2"/>
      <c r="I96" s="10">
        <v>0</v>
      </c>
      <c r="J96" s="10" t="e">
        <v>#N/A</v>
      </c>
    </row>
    <row r="97" spans="2:10" x14ac:dyDescent="0.35">
      <c r="B97" s="1">
        <v>39356</v>
      </c>
      <c r="C97" s="10">
        <f t="shared" si="1"/>
        <v>2007</v>
      </c>
      <c r="D97" s="10">
        <v>2.0820927903685091</v>
      </c>
      <c r="E97" s="10">
        <v>1.5564063543054725</v>
      </c>
      <c r="F97" s="10">
        <v>2.15655105973023</v>
      </c>
      <c r="G97" s="10">
        <v>2.1835091943441145</v>
      </c>
      <c r="H97" s="2"/>
      <c r="I97" s="10">
        <v>0</v>
      </c>
      <c r="J97" s="10" t="e">
        <v>#N/A</v>
      </c>
    </row>
    <row r="98" spans="2:10" x14ac:dyDescent="0.35">
      <c r="B98" s="1">
        <v>39387</v>
      </c>
      <c r="C98" s="10">
        <f t="shared" si="1"/>
        <v>2007</v>
      </c>
      <c r="D98" s="10">
        <v>2.0750294297840619</v>
      </c>
      <c r="E98" s="10">
        <v>1.5795859138819019</v>
      </c>
      <c r="F98" s="10">
        <v>2.3387872954763957</v>
      </c>
      <c r="G98" s="10">
        <v>2.3358422008824169</v>
      </c>
      <c r="H98" s="2"/>
      <c r="I98" s="10">
        <v>0</v>
      </c>
      <c r="J98" s="10" t="e">
        <v>#N/A</v>
      </c>
    </row>
    <row r="99" spans="2:10" x14ac:dyDescent="0.35">
      <c r="B99" s="1">
        <v>39417</v>
      </c>
      <c r="C99" s="10">
        <f t="shared" si="1"/>
        <v>2007</v>
      </c>
      <c r="D99" s="10">
        <v>2.0882777815488005</v>
      </c>
      <c r="E99" s="10">
        <v>1.630655522530456</v>
      </c>
      <c r="F99" s="10">
        <v>2.4353676117251335</v>
      </c>
      <c r="G99" s="10">
        <v>2.4033930254476985</v>
      </c>
      <c r="H99" s="2"/>
      <c r="I99" s="10">
        <v>0</v>
      </c>
      <c r="J99" s="10" t="e">
        <v>#N/A</v>
      </c>
    </row>
    <row r="100" spans="2:10" x14ac:dyDescent="0.35">
      <c r="B100" s="1">
        <v>39448</v>
      </c>
      <c r="C100" s="10">
        <f t="shared" si="1"/>
        <v>2008</v>
      </c>
      <c r="D100" s="10">
        <v>2.1170275810417802</v>
      </c>
      <c r="E100" s="10">
        <v>1.4724203812304453</v>
      </c>
      <c r="F100" s="10">
        <v>2.4789069990411883</v>
      </c>
      <c r="G100" s="10">
        <v>2.193044212897775</v>
      </c>
      <c r="H100" s="2"/>
      <c r="I100" s="10">
        <v>0</v>
      </c>
      <c r="J100" s="10" t="e">
        <v>#N/A</v>
      </c>
    </row>
    <row r="101" spans="2:10" x14ac:dyDescent="0.35">
      <c r="B101" s="1">
        <v>39479</v>
      </c>
      <c r="C101" s="10">
        <f t="shared" si="1"/>
        <v>2008</v>
      </c>
      <c r="D101" s="10">
        <v>2.2445925276206493</v>
      </c>
      <c r="E101" s="10">
        <v>1.5081248645783816</v>
      </c>
      <c r="F101" s="10">
        <v>2.2970808329547756</v>
      </c>
      <c r="G101" s="10">
        <v>2.0724053952791262</v>
      </c>
      <c r="H101" s="2">
        <v>999999</v>
      </c>
      <c r="I101" s="10">
        <v>0</v>
      </c>
      <c r="J101" s="10" t="e">
        <v>#N/A</v>
      </c>
    </row>
    <row r="102" spans="2:10" x14ac:dyDescent="0.35">
      <c r="B102" s="1">
        <v>39508</v>
      </c>
      <c r="C102" s="10">
        <f t="shared" si="1"/>
        <v>2008</v>
      </c>
      <c r="D102" s="10">
        <v>2.2230337044688446</v>
      </c>
      <c r="E102" s="10">
        <v>1.5275457085691775</v>
      </c>
      <c r="F102" s="10">
        <v>2.3885243866334087</v>
      </c>
      <c r="G102" s="10">
        <v>2.1697429059349242</v>
      </c>
      <c r="H102" s="2">
        <v>999999</v>
      </c>
      <c r="I102" s="10">
        <v>0</v>
      </c>
      <c r="J102" s="10" t="e">
        <v>#N/A</v>
      </c>
    </row>
    <row r="103" spans="2:10" x14ac:dyDescent="0.35">
      <c r="B103" s="1">
        <v>39539</v>
      </c>
      <c r="C103" s="10">
        <f t="shared" si="1"/>
        <v>2008</v>
      </c>
      <c r="D103" s="10">
        <v>2.3217907645148368</v>
      </c>
      <c r="E103" s="10">
        <v>1.4847943159541301</v>
      </c>
      <c r="F103" s="10">
        <v>2.294669292051819</v>
      </c>
      <c r="G103" s="10">
        <v>2.0837226686600707</v>
      </c>
      <c r="H103" s="2">
        <v>999999</v>
      </c>
      <c r="I103" s="10">
        <v>0</v>
      </c>
      <c r="J103" s="10" t="e">
        <v>#N/A</v>
      </c>
    </row>
    <row r="104" spans="2:10" x14ac:dyDescent="0.35">
      <c r="B104" s="1">
        <v>39569</v>
      </c>
      <c r="C104" s="10">
        <f t="shared" si="1"/>
        <v>2008</v>
      </c>
      <c r="D104" s="10">
        <v>2.431800593852731</v>
      </c>
      <c r="E104" s="10">
        <v>1.5080556335163362</v>
      </c>
      <c r="F104" s="10">
        <v>2.3222157689780709</v>
      </c>
      <c r="G104" s="10">
        <v>2.1489319504882332</v>
      </c>
      <c r="H104" s="2">
        <v>999999</v>
      </c>
      <c r="I104" s="10">
        <v>0</v>
      </c>
      <c r="J104" s="10" t="e">
        <v>#N/A</v>
      </c>
    </row>
    <row r="105" spans="2:10" x14ac:dyDescent="0.35">
      <c r="B105" s="1">
        <v>39600</v>
      </c>
      <c r="C105" s="10">
        <f t="shared" si="1"/>
        <v>2008</v>
      </c>
      <c r="D105" s="10">
        <v>2.6686506139136594</v>
      </c>
      <c r="E105" s="10">
        <v>1.6487488826278205</v>
      </c>
      <c r="F105" s="10">
        <v>2.3917259211376818</v>
      </c>
      <c r="G105" s="10">
        <v>2.2140952025996232</v>
      </c>
      <c r="H105" s="2">
        <v>999999</v>
      </c>
      <c r="I105" s="10">
        <v>0</v>
      </c>
      <c r="J105" s="10" t="e">
        <v>#N/A</v>
      </c>
    </row>
    <row r="106" spans="2:10" x14ac:dyDescent="0.35">
      <c r="B106" s="1">
        <v>39630</v>
      </c>
      <c r="C106" s="10">
        <f t="shared" si="1"/>
        <v>2008</v>
      </c>
      <c r="D106" s="10">
        <v>2.69232908437258</v>
      </c>
      <c r="E106" s="10">
        <v>1.6469395250962124</v>
      </c>
      <c r="F106" s="10">
        <v>2.4633136122748165</v>
      </c>
      <c r="G106" s="10">
        <v>2.2444992324510475</v>
      </c>
      <c r="H106" s="2">
        <v>999999</v>
      </c>
      <c r="I106" s="10">
        <v>0</v>
      </c>
      <c r="J106" s="10" t="e">
        <v>#N/A</v>
      </c>
    </row>
    <row r="107" spans="2:10" x14ac:dyDescent="0.35">
      <c r="B107" s="1">
        <v>39661</v>
      </c>
      <c r="C107" s="10">
        <f t="shared" si="1"/>
        <v>2008</v>
      </c>
      <c r="D107" s="10">
        <v>2.7549665567840105</v>
      </c>
      <c r="E107" s="10">
        <v>1.6707349893945767</v>
      </c>
      <c r="F107" s="10">
        <v>2.4981171756213358</v>
      </c>
      <c r="G107" s="10">
        <v>2.2179385944539884</v>
      </c>
      <c r="H107" s="2">
        <v>999999</v>
      </c>
      <c r="I107" s="10">
        <v>0</v>
      </c>
      <c r="J107" s="10" t="e">
        <v>#N/A</v>
      </c>
    </row>
    <row r="108" spans="2:10" x14ac:dyDescent="0.35">
      <c r="B108" s="1">
        <v>39692</v>
      </c>
      <c r="C108" s="10">
        <f t="shared" si="1"/>
        <v>2008</v>
      </c>
      <c r="D108" s="10">
        <v>2.787372253569619</v>
      </c>
      <c r="E108" s="10">
        <v>1.6513544855344222</v>
      </c>
      <c r="F108" s="10">
        <v>2.4386208722122693</v>
      </c>
      <c r="G108" s="10">
        <v>2.0439832775532425</v>
      </c>
      <c r="H108" s="2">
        <v>999999</v>
      </c>
      <c r="I108" s="10">
        <v>0</v>
      </c>
      <c r="J108" s="10" t="e">
        <v>#N/A</v>
      </c>
    </row>
    <row r="109" spans="2:10" x14ac:dyDescent="0.35">
      <c r="B109" s="1">
        <v>39722</v>
      </c>
      <c r="C109" s="10">
        <f t="shared" si="1"/>
        <v>2008</v>
      </c>
      <c r="D109" s="10">
        <v>2.746396772489212</v>
      </c>
      <c r="E109" s="10">
        <v>1.5538586552982701</v>
      </c>
      <c r="F109" s="10">
        <v>2.2213629955157845</v>
      </c>
      <c r="G109" s="10">
        <v>1.6344021437811938</v>
      </c>
      <c r="H109" s="2">
        <v>999999</v>
      </c>
      <c r="I109" s="10">
        <v>0</v>
      </c>
      <c r="J109" s="10" t="e">
        <v>#N/A</v>
      </c>
    </row>
    <row r="110" spans="2:10" x14ac:dyDescent="0.35">
      <c r="B110" s="1">
        <v>39753</v>
      </c>
      <c r="C110" s="10">
        <f t="shared" si="1"/>
        <v>2008</v>
      </c>
      <c r="D110" s="10">
        <v>2.804999480821563</v>
      </c>
      <c r="E110" s="10">
        <v>1.693628290140613</v>
      </c>
      <c r="F110" s="10">
        <v>2.0158939151697535</v>
      </c>
      <c r="G110" s="10">
        <v>1.3902658335831084</v>
      </c>
      <c r="H110" s="2">
        <v>999999</v>
      </c>
      <c r="I110" s="10">
        <v>0</v>
      </c>
      <c r="J110" s="10" t="e">
        <v>#N/A</v>
      </c>
    </row>
    <row r="111" spans="2:10" x14ac:dyDescent="0.35">
      <c r="B111" s="1">
        <v>39783</v>
      </c>
      <c r="C111" s="10">
        <f t="shared" si="1"/>
        <v>2008</v>
      </c>
      <c r="D111" s="10">
        <v>2.6739340897690109</v>
      </c>
      <c r="E111" s="10">
        <v>1.5837629597301743</v>
      </c>
      <c r="F111" s="10">
        <v>1.7624596562335662</v>
      </c>
      <c r="G111" s="10">
        <v>1.1378278877128443</v>
      </c>
      <c r="H111" s="2">
        <v>999999</v>
      </c>
      <c r="I111" s="10">
        <v>0</v>
      </c>
      <c r="J111" s="10" t="e">
        <v>#N/A</v>
      </c>
    </row>
    <row r="112" spans="2:10" x14ac:dyDescent="0.35">
      <c r="B112" s="1">
        <v>39814</v>
      </c>
      <c r="C112" s="10">
        <f t="shared" si="1"/>
        <v>2009</v>
      </c>
      <c r="D112" s="10">
        <v>2.4770694340819803</v>
      </c>
      <c r="E112" s="10">
        <v>1.3785435237044985</v>
      </c>
      <c r="F112" s="10">
        <v>1.6723503187991031</v>
      </c>
      <c r="G112" s="10">
        <v>0.90592814577520753</v>
      </c>
      <c r="H112" s="2">
        <v>999999</v>
      </c>
      <c r="I112" s="10">
        <v>0</v>
      </c>
      <c r="J112" s="10" t="e">
        <v>#N/A</v>
      </c>
    </row>
    <row r="113" spans="2:10" x14ac:dyDescent="0.35">
      <c r="B113" s="1">
        <v>39845</v>
      </c>
      <c r="C113" s="10">
        <f t="shared" si="1"/>
        <v>2009</v>
      </c>
      <c r="D113" s="10">
        <v>2.4435594106371239</v>
      </c>
      <c r="E113" s="10">
        <v>1.4136187035314349</v>
      </c>
      <c r="F113" s="10">
        <v>1.8009806533637966</v>
      </c>
      <c r="G113" s="10">
        <v>0.88783867489504342</v>
      </c>
      <c r="H113" s="2">
        <v>999999</v>
      </c>
      <c r="I113" s="10">
        <v>0</v>
      </c>
      <c r="J113" s="10" t="e">
        <v>#N/A</v>
      </c>
    </row>
    <row r="114" spans="2:10" x14ac:dyDescent="0.35">
      <c r="B114" s="1">
        <v>39873</v>
      </c>
      <c r="C114" s="10">
        <f t="shared" si="1"/>
        <v>2009</v>
      </c>
      <c r="D114" s="10">
        <v>2.4132904623747984</v>
      </c>
      <c r="E114" s="10">
        <v>1.3229533828821287</v>
      </c>
      <c r="F114" s="10">
        <v>1.7876130957932916</v>
      </c>
      <c r="G114" s="10">
        <v>0.7624586429151986</v>
      </c>
      <c r="H114" s="2">
        <v>999999</v>
      </c>
      <c r="I114" s="10">
        <v>0</v>
      </c>
      <c r="J114" s="10" t="e">
        <v>#N/A</v>
      </c>
    </row>
    <row r="115" spans="2:10" x14ac:dyDescent="0.35">
      <c r="B115" s="1">
        <v>39904</v>
      </c>
      <c r="C115" s="10">
        <f t="shared" si="1"/>
        <v>2009</v>
      </c>
      <c r="D115" s="10">
        <v>2.2515197159945615</v>
      </c>
      <c r="E115" s="10">
        <v>1.2375001360449163</v>
      </c>
      <c r="F115" s="10">
        <v>1.9323266219239206</v>
      </c>
      <c r="G115" s="10">
        <v>0.92791762013729151</v>
      </c>
      <c r="H115" s="2">
        <v>999999</v>
      </c>
      <c r="I115" s="10">
        <v>0</v>
      </c>
      <c r="J115" s="10" t="e">
        <v>#N/A</v>
      </c>
    </row>
    <row r="116" spans="2:10" x14ac:dyDescent="0.35">
      <c r="B116" s="1">
        <v>39934</v>
      </c>
      <c r="C116" s="10">
        <f t="shared" si="1"/>
        <v>2009</v>
      </c>
      <c r="D116" s="10">
        <v>2.1487477771088916</v>
      </c>
      <c r="E116" s="10">
        <v>1.2361795525239787</v>
      </c>
      <c r="F116" s="10">
        <v>1.8461309413034479</v>
      </c>
      <c r="G116" s="10">
        <v>0.82230267590995654</v>
      </c>
      <c r="H116" s="2"/>
      <c r="I116" s="10">
        <v>0</v>
      </c>
      <c r="J116" s="10" t="e">
        <v>#N/A</v>
      </c>
    </row>
    <row r="117" spans="2:10" x14ac:dyDescent="0.35">
      <c r="B117" s="1">
        <v>39965</v>
      </c>
      <c r="C117" s="10">
        <f t="shared" si="1"/>
        <v>2009</v>
      </c>
      <c r="D117" s="10">
        <v>1.9395945272388759</v>
      </c>
      <c r="E117" s="10">
        <v>1.1146727481275454</v>
      </c>
      <c r="F117" s="10">
        <v>1.7119726678550418</v>
      </c>
      <c r="G117" s="10">
        <v>0.72014585232451089</v>
      </c>
      <c r="H117" s="2"/>
      <c r="I117" s="10">
        <v>0</v>
      </c>
      <c r="J117" s="10" t="e">
        <v>#N/A</v>
      </c>
    </row>
    <row r="118" spans="2:10" x14ac:dyDescent="0.35">
      <c r="B118" s="1">
        <v>39995</v>
      </c>
      <c r="C118" s="10">
        <f t="shared" si="1"/>
        <v>2009</v>
      </c>
      <c r="D118" s="10">
        <v>1.9372441465040697</v>
      </c>
      <c r="E118" s="10">
        <v>1.0202446501877456</v>
      </c>
      <c r="F118" s="10">
        <v>1.5270992984974536</v>
      </c>
      <c r="G118" s="10">
        <v>0.62558292954798467</v>
      </c>
      <c r="H118" s="2"/>
      <c r="I118" s="10">
        <v>0</v>
      </c>
      <c r="J118" s="10" t="e">
        <v>#N/A</v>
      </c>
    </row>
    <row r="119" spans="2:10" x14ac:dyDescent="0.35">
      <c r="B119" s="1">
        <v>40026</v>
      </c>
      <c r="C119" s="10">
        <f t="shared" si="1"/>
        <v>2009</v>
      </c>
      <c r="D119" s="10">
        <v>1.7825174528869996</v>
      </c>
      <c r="E119" s="10">
        <v>0.93269519138759094</v>
      </c>
      <c r="F119" s="10">
        <v>1.4339650543224471</v>
      </c>
      <c r="G119" s="10">
        <v>0.65094403926113598</v>
      </c>
      <c r="H119" s="2"/>
      <c r="I119" s="10">
        <v>0</v>
      </c>
      <c r="J119" s="10" t="e">
        <v>#N/A</v>
      </c>
    </row>
    <row r="120" spans="2:10" x14ac:dyDescent="0.35">
      <c r="B120" s="1">
        <v>40057</v>
      </c>
      <c r="C120" s="10">
        <f t="shared" si="1"/>
        <v>2009</v>
      </c>
      <c r="D120" s="10">
        <v>1.7090515791653427</v>
      </c>
      <c r="E120" s="10">
        <v>0.87811865298963121</v>
      </c>
      <c r="F120" s="10">
        <v>1.4798373886199983</v>
      </c>
      <c r="G120" s="10">
        <v>0.72518044396022951</v>
      </c>
      <c r="H120" s="2"/>
      <c r="I120" s="10">
        <v>0</v>
      </c>
      <c r="J120" s="10" t="e">
        <v>#N/A</v>
      </c>
    </row>
    <row r="121" spans="2:10" x14ac:dyDescent="0.35">
      <c r="B121" s="1">
        <v>40087</v>
      </c>
      <c r="C121" s="10">
        <f t="shared" si="1"/>
        <v>2009</v>
      </c>
      <c r="D121" s="10">
        <v>1.7656131294282937</v>
      </c>
      <c r="E121" s="10">
        <v>0.97082339138736484</v>
      </c>
      <c r="F121" s="10">
        <v>1.7127331771131469</v>
      </c>
      <c r="G121" s="10">
        <v>1.2398995351797275</v>
      </c>
      <c r="H121" s="2"/>
      <c r="I121" s="10">
        <v>0</v>
      </c>
      <c r="J121" s="10" t="e">
        <v>#N/A</v>
      </c>
    </row>
    <row r="122" spans="2:10" x14ac:dyDescent="0.35">
      <c r="B122" s="1">
        <v>40118</v>
      </c>
      <c r="C122" s="10">
        <f t="shared" si="1"/>
        <v>2009</v>
      </c>
      <c r="D122" s="10">
        <v>1.7074169803947956</v>
      </c>
      <c r="E122" s="10">
        <v>0.83322082099972039</v>
      </c>
      <c r="F122" s="10">
        <v>1.7142435710104547</v>
      </c>
      <c r="G122" s="10">
        <v>1.3734764416954686</v>
      </c>
      <c r="H122" s="2"/>
      <c r="I122" s="10">
        <v>0</v>
      </c>
      <c r="J122" s="10" t="e">
        <v>#N/A</v>
      </c>
    </row>
    <row r="123" spans="2:10" x14ac:dyDescent="0.35">
      <c r="B123" s="1">
        <v>40148</v>
      </c>
      <c r="C123" s="10">
        <f t="shared" si="1"/>
        <v>2009</v>
      </c>
      <c r="D123" s="10">
        <v>1.7849816374855254</v>
      </c>
      <c r="E123" s="10">
        <v>0.8488473683271347</v>
      </c>
      <c r="F123" s="10">
        <v>1.8236717759594478</v>
      </c>
      <c r="G123" s="10">
        <v>1.5095155217326988</v>
      </c>
      <c r="H123" s="2"/>
      <c r="I123" s="10">
        <v>0</v>
      </c>
      <c r="J123" s="10" t="e">
        <v>#N/A</v>
      </c>
    </row>
    <row r="124" spans="2:10" x14ac:dyDescent="0.35">
      <c r="B124" s="1">
        <v>40179</v>
      </c>
      <c r="C124" s="10">
        <f t="shared" si="1"/>
        <v>2010</v>
      </c>
      <c r="D124" s="10">
        <v>2.0762973763829029</v>
      </c>
      <c r="E124" s="10">
        <v>1.0756630426871545</v>
      </c>
      <c r="F124" s="10">
        <v>1.5123351706495975</v>
      </c>
      <c r="G124" s="10">
        <v>1.6909037117953505</v>
      </c>
      <c r="H124" s="2"/>
      <c r="I124" s="10">
        <v>0</v>
      </c>
      <c r="J124" s="10" t="e">
        <v>#N/A</v>
      </c>
    </row>
    <row r="125" spans="2:10" x14ac:dyDescent="0.35">
      <c r="B125" s="1">
        <v>40210</v>
      </c>
      <c r="C125" s="10">
        <f t="shared" si="1"/>
        <v>2010</v>
      </c>
      <c r="D125" s="10">
        <v>2.1014589775709376</v>
      </c>
      <c r="E125" s="10">
        <v>1.095518369395283</v>
      </c>
      <c r="F125" s="10">
        <v>1.3494526888040284</v>
      </c>
      <c r="G125" s="10">
        <v>1.6986538111697287</v>
      </c>
      <c r="H125" s="2"/>
      <c r="I125" s="10">
        <v>0</v>
      </c>
      <c r="J125" s="10" t="e">
        <v>#N/A</v>
      </c>
    </row>
    <row r="126" spans="2:10" x14ac:dyDescent="0.35">
      <c r="B126" s="1">
        <v>40238</v>
      </c>
      <c r="C126" s="10">
        <f t="shared" si="1"/>
        <v>2010</v>
      </c>
      <c r="D126" s="10">
        <v>1.9660383990197832</v>
      </c>
      <c r="E126" s="10">
        <v>0.88439590964836035</v>
      </c>
      <c r="F126" s="10">
        <v>1.1592051426555772</v>
      </c>
      <c r="G126" s="10">
        <v>1.7769698346872611</v>
      </c>
      <c r="H126" s="2"/>
      <c r="I126" s="10">
        <v>0</v>
      </c>
      <c r="J126" s="10" t="e">
        <v>#N/A</v>
      </c>
    </row>
    <row r="127" spans="2:10" x14ac:dyDescent="0.35">
      <c r="B127" s="1">
        <v>40269</v>
      </c>
      <c r="C127" s="10">
        <f t="shared" si="1"/>
        <v>2010</v>
      </c>
      <c r="D127" s="10">
        <v>2.0002932367730835</v>
      </c>
      <c r="E127" s="10">
        <v>0.91111256995002621</v>
      </c>
      <c r="F127" s="10">
        <v>0.96750889321742728</v>
      </c>
      <c r="G127" s="10">
        <v>1.6029746856967968</v>
      </c>
      <c r="H127" s="2"/>
      <c r="I127" s="10">
        <v>0</v>
      </c>
      <c r="J127" s="10" t="e">
        <v>#N/A</v>
      </c>
    </row>
    <row r="128" spans="2:10" x14ac:dyDescent="0.35">
      <c r="B128" s="1">
        <v>40299</v>
      </c>
      <c r="C128" s="10">
        <f t="shared" si="1"/>
        <v>2010</v>
      </c>
      <c r="D128" s="10">
        <v>2.0034459345703848</v>
      </c>
      <c r="E128" s="10">
        <v>0.83317479535556038</v>
      </c>
      <c r="F128" s="10">
        <v>0.94013814274752772</v>
      </c>
      <c r="G128" s="10">
        <v>1.6368558773887418</v>
      </c>
      <c r="H128" s="2"/>
      <c r="I128" s="10">
        <v>0</v>
      </c>
      <c r="J128" s="10" t="e">
        <v>#N/A</v>
      </c>
    </row>
    <row r="129" spans="2:10" x14ac:dyDescent="0.35">
      <c r="B129" s="1">
        <v>40330</v>
      </c>
      <c r="C129" s="10">
        <f t="shared" si="1"/>
        <v>2010</v>
      </c>
      <c r="D129" s="10">
        <v>2.0444193516333935</v>
      </c>
      <c r="E129" s="10">
        <v>0.87734120360727708</v>
      </c>
      <c r="F129" s="10">
        <v>0.95019898499397526</v>
      </c>
      <c r="G129" s="10">
        <v>1.555570639876912</v>
      </c>
      <c r="H129" s="2"/>
      <c r="I129" s="10">
        <v>0</v>
      </c>
      <c r="J129" s="10" t="e">
        <v>#N/A</v>
      </c>
    </row>
    <row r="130" spans="2:10" x14ac:dyDescent="0.35">
      <c r="B130" s="1">
        <v>40360</v>
      </c>
      <c r="C130" s="10">
        <f t="shared" si="1"/>
        <v>2010</v>
      </c>
      <c r="D130" s="10">
        <v>1.9985089853190561</v>
      </c>
      <c r="E130" s="10">
        <v>0.90355403229994546</v>
      </c>
      <c r="F130" s="10">
        <v>0.9577539302116661</v>
      </c>
      <c r="G130" s="10">
        <v>1.4705882352941197</v>
      </c>
      <c r="H130" s="2"/>
      <c r="I130" s="10">
        <v>0</v>
      </c>
      <c r="J130" s="10" t="e">
        <v>#N/A</v>
      </c>
    </row>
    <row r="131" spans="2:10" x14ac:dyDescent="0.35">
      <c r="B131" s="1">
        <v>40391</v>
      </c>
      <c r="C131" s="10">
        <f t="shared" si="1"/>
        <v>2010</v>
      </c>
      <c r="D131" s="10">
        <v>2.0215961461538723</v>
      </c>
      <c r="E131" s="10">
        <v>0.91024297826127609</v>
      </c>
      <c r="F131" s="10">
        <v>0.91710099500673825</v>
      </c>
      <c r="G131" s="10">
        <v>1.4176232237384172</v>
      </c>
      <c r="H131" s="2"/>
      <c r="I131" s="10">
        <v>0</v>
      </c>
      <c r="J131" s="10" t="e">
        <v>#N/A</v>
      </c>
    </row>
    <row r="132" spans="2:10" x14ac:dyDescent="0.35">
      <c r="B132" s="1">
        <v>40422</v>
      </c>
      <c r="C132" s="10">
        <f t="shared" si="1"/>
        <v>2010</v>
      </c>
      <c r="D132" s="10">
        <v>2.039834593451753</v>
      </c>
      <c r="E132" s="10">
        <v>0.91788134995004067</v>
      </c>
      <c r="F132" s="10">
        <v>0.81438704983630383</v>
      </c>
      <c r="G132" s="10">
        <v>1.296828347698733</v>
      </c>
      <c r="H132" s="2"/>
      <c r="I132" s="10">
        <v>0</v>
      </c>
      <c r="J132" s="10" t="e">
        <v>#N/A</v>
      </c>
    </row>
    <row r="133" spans="2:10" x14ac:dyDescent="0.35">
      <c r="B133" s="1">
        <v>40452</v>
      </c>
      <c r="C133" s="10">
        <f t="shared" ref="C133:C196" si="2">YEAR(B133)</f>
        <v>2010</v>
      </c>
      <c r="D133" s="10">
        <v>2.1230346347626172</v>
      </c>
      <c r="E133" s="10">
        <v>1.0729230351488885</v>
      </c>
      <c r="F133" s="10">
        <v>0.6027183550187778</v>
      </c>
      <c r="G133" s="10">
        <v>1.0787813475225216</v>
      </c>
      <c r="H133" s="2"/>
      <c r="I133" s="10">
        <v>0</v>
      </c>
      <c r="J133" s="10" t="e">
        <v>#N/A</v>
      </c>
    </row>
    <row r="134" spans="2:10" x14ac:dyDescent="0.35">
      <c r="B134" s="1">
        <v>40483</v>
      </c>
      <c r="C134" s="10">
        <f t="shared" si="2"/>
        <v>2010</v>
      </c>
      <c r="D134" s="10">
        <v>2.1678972877538549</v>
      </c>
      <c r="E134" s="10">
        <v>1.0288877984002149</v>
      </c>
      <c r="F134" s="10">
        <v>0.67205641104654112</v>
      </c>
      <c r="G134" s="10">
        <v>1.1215791834903546</v>
      </c>
      <c r="H134" s="2"/>
      <c r="I134" s="10">
        <v>0</v>
      </c>
      <c r="J134" s="10" t="e">
        <v>#N/A</v>
      </c>
    </row>
    <row r="135" spans="2:10" x14ac:dyDescent="0.35">
      <c r="B135" s="1">
        <v>40513</v>
      </c>
      <c r="C135" s="10">
        <f t="shared" si="2"/>
        <v>2010</v>
      </c>
      <c r="D135" s="10">
        <v>2.2632250252730484</v>
      </c>
      <c r="E135" s="10">
        <v>1.1361009929035051</v>
      </c>
      <c r="F135" s="10">
        <v>0.66189486646653128</v>
      </c>
      <c r="G135" s="10">
        <v>1.0567483975077299</v>
      </c>
      <c r="H135" s="2"/>
      <c r="I135" s="10">
        <v>0</v>
      </c>
      <c r="J135" s="10" t="e">
        <v>#N/A</v>
      </c>
    </row>
    <row r="136" spans="2:10" x14ac:dyDescent="0.35">
      <c r="B136" s="1">
        <v>40544</v>
      </c>
      <c r="C136" s="10">
        <f t="shared" si="2"/>
        <v>2011</v>
      </c>
      <c r="D136" s="10">
        <v>2.1555900543846969</v>
      </c>
      <c r="E136" s="10">
        <v>1.1595589032986284</v>
      </c>
      <c r="F136" s="10">
        <v>0.98353374155267981</v>
      </c>
      <c r="G136" s="10">
        <v>1.1234446334258403</v>
      </c>
      <c r="H136" s="2"/>
      <c r="I136" s="10">
        <v>0</v>
      </c>
      <c r="J136" s="10" t="e">
        <v>#N/A</v>
      </c>
    </row>
    <row r="137" spans="2:10" x14ac:dyDescent="0.35">
      <c r="B137" s="1">
        <v>40575</v>
      </c>
      <c r="C137" s="10">
        <f t="shared" si="2"/>
        <v>2011</v>
      </c>
      <c r="D137" s="10">
        <v>2.1317639287628674</v>
      </c>
      <c r="E137" s="10">
        <v>1.0800149701230546</v>
      </c>
      <c r="F137" s="10">
        <v>1.1244455921460588</v>
      </c>
      <c r="G137" s="10">
        <v>1.2119043892404391</v>
      </c>
      <c r="H137" s="2"/>
      <c r="I137" s="10">
        <v>0</v>
      </c>
      <c r="J137" s="10" t="e">
        <v>#N/A</v>
      </c>
    </row>
    <row r="138" spans="2:10" x14ac:dyDescent="0.35">
      <c r="B138" s="1">
        <v>40603</v>
      </c>
      <c r="C138" s="10">
        <f t="shared" si="2"/>
        <v>2011</v>
      </c>
      <c r="D138" s="10">
        <v>2.3948839152766617</v>
      </c>
      <c r="E138" s="10">
        <v>1.3976578644907469</v>
      </c>
      <c r="F138" s="10">
        <v>1.2097851736773193</v>
      </c>
      <c r="G138" s="10">
        <v>1.2145703792183526</v>
      </c>
      <c r="H138" s="2"/>
      <c r="I138" s="10">
        <v>0</v>
      </c>
      <c r="J138" s="10" t="e">
        <v>#N/A</v>
      </c>
    </row>
    <row r="139" spans="2:10" x14ac:dyDescent="0.35">
      <c r="B139" s="1">
        <v>40634</v>
      </c>
      <c r="C139" s="10">
        <f t="shared" si="2"/>
        <v>2011</v>
      </c>
      <c r="D139" s="10">
        <v>2.3770122187018004</v>
      </c>
      <c r="E139" s="10">
        <v>1.3861334380263817</v>
      </c>
      <c r="F139" s="10">
        <v>1.3155392125784395</v>
      </c>
      <c r="G139" s="10">
        <v>1.394700139470014</v>
      </c>
      <c r="H139" s="2"/>
      <c r="I139" s="10">
        <v>0</v>
      </c>
      <c r="J139" s="10" t="e">
        <v>#N/A</v>
      </c>
    </row>
    <row r="140" spans="2:10" x14ac:dyDescent="0.35">
      <c r="B140" s="1">
        <v>40664</v>
      </c>
      <c r="C140" s="10">
        <f t="shared" si="2"/>
        <v>2011</v>
      </c>
      <c r="D140" s="10">
        <v>2.5169829204537857</v>
      </c>
      <c r="E140" s="10">
        <v>1.5721661296854645</v>
      </c>
      <c r="F140" s="10">
        <v>1.4540961794335681</v>
      </c>
      <c r="G140" s="10">
        <v>1.5235611430609315</v>
      </c>
      <c r="H140" s="2"/>
      <c r="I140" s="10">
        <v>0</v>
      </c>
      <c r="J140" s="10" t="e">
        <v>#N/A</v>
      </c>
    </row>
    <row r="141" spans="2:10" x14ac:dyDescent="0.35">
      <c r="B141" s="1">
        <v>40695</v>
      </c>
      <c r="C141" s="10">
        <f t="shared" si="2"/>
        <v>2011</v>
      </c>
      <c r="D141" s="10">
        <v>2.4093857206689306</v>
      </c>
      <c r="E141" s="10">
        <v>1.3504250118560528</v>
      </c>
      <c r="F141" s="10">
        <v>1.5836776766096752</v>
      </c>
      <c r="G141" s="10">
        <v>1.5863290518787603</v>
      </c>
      <c r="H141" s="2"/>
      <c r="I141" s="10">
        <v>0</v>
      </c>
      <c r="J141" s="10" t="e">
        <v>#N/A</v>
      </c>
    </row>
    <row r="142" spans="2:10" x14ac:dyDescent="0.35">
      <c r="B142" s="1">
        <v>40725</v>
      </c>
      <c r="C142" s="10">
        <f t="shared" si="2"/>
        <v>2011</v>
      </c>
      <c r="D142" s="10">
        <v>2.4282164779554334</v>
      </c>
      <c r="E142" s="10">
        <v>1.4103481736638199</v>
      </c>
      <c r="F142" s="10">
        <v>1.7414834457429489</v>
      </c>
      <c r="G142" s="10">
        <v>1.7344517595160778</v>
      </c>
      <c r="H142" s="2"/>
      <c r="I142" s="10">
        <v>0</v>
      </c>
      <c r="J142" s="10" t="e">
        <v>#N/A</v>
      </c>
    </row>
    <row r="143" spans="2:10" x14ac:dyDescent="0.35">
      <c r="B143" s="1">
        <v>40756</v>
      </c>
      <c r="C143" s="10">
        <f t="shared" si="2"/>
        <v>2011</v>
      </c>
      <c r="D143" s="10">
        <v>2.5306428584047049</v>
      </c>
      <c r="E143" s="10">
        <v>1.496665371370536</v>
      </c>
      <c r="F143" s="10">
        <v>1.9651571719433487</v>
      </c>
      <c r="G143" s="10">
        <v>1.8396305158310517</v>
      </c>
      <c r="H143" s="2"/>
      <c r="I143" s="10">
        <v>0</v>
      </c>
      <c r="J143" s="10" t="e">
        <v>#N/A</v>
      </c>
    </row>
    <row r="144" spans="2:10" x14ac:dyDescent="0.35">
      <c r="B144" s="1">
        <v>40787</v>
      </c>
      <c r="C144" s="10">
        <f t="shared" si="2"/>
        <v>2011</v>
      </c>
      <c r="D144" s="10">
        <v>2.6199799261916148</v>
      </c>
      <c r="E144" s="10">
        <v>1.6823254748214636</v>
      </c>
      <c r="F144" s="10">
        <v>1.9877227562006055</v>
      </c>
      <c r="G144" s="10">
        <v>1.8508219696126924</v>
      </c>
      <c r="H144" s="2"/>
      <c r="I144" s="10">
        <v>0</v>
      </c>
      <c r="J144" s="10" t="e">
        <v>#N/A</v>
      </c>
    </row>
    <row r="145" spans="2:10" x14ac:dyDescent="0.35">
      <c r="B145" s="1">
        <v>40817</v>
      </c>
      <c r="C145" s="10">
        <f t="shared" si="2"/>
        <v>2011</v>
      </c>
      <c r="D145" s="10">
        <v>2.5228504130143512</v>
      </c>
      <c r="E145" s="10">
        <v>1.4882328028001495</v>
      </c>
      <c r="F145" s="10">
        <v>2.1079204796465474</v>
      </c>
      <c r="G145" s="10">
        <v>1.7447219661717155</v>
      </c>
      <c r="H145" s="2"/>
      <c r="I145" s="10">
        <v>0</v>
      </c>
      <c r="J145" s="10" t="e">
        <v>#N/A</v>
      </c>
    </row>
    <row r="146" spans="2:10" x14ac:dyDescent="0.35">
      <c r="B146" s="1">
        <v>40848</v>
      </c>
      <c r="C146" s="10">
        <f t="shared" si="2"/>
        <v>2011</v>
      </c>
      <c r="D146" s="10">
        <v>2.5263843613899599</v>
      </c>
      <c r="E146" s="10">
        <v>1.5306694928009161</v>
      </c>
      <c r="F146" s="10">
        <v>2.1382045383953923</v>
      </c>
      <c r="G146" s="10">
        <v>1.827861579414386</v>
      </c>
      <c r="H146" s="2"/>
      <c r="I146" s="10">
        <v>0</v>
      </c>
      <c r="J146" s="10" t="e">
        <v>#N/A</v>
      </c>
    </row>
    <row r="147" spans="2:10" x14ac:dyDescent="0.35">
      <c r="B147" s="1">
        <v>40878</v>
      </c>
      <c r="C147" s="10">
        <f t="shared" si="2"/>
        <v>2011</v>
      </c>
      <c r="D147" s="10">
        <v>2.4245089285855763</v>
      </c>
      <c r="E147" s="10">
        <v>1.4209159720260509</v>
      </c>
      <c r="F147" s="10">
        <v>2.2766626338585119</v>
      </c>
      <c r="G147" s="10">
        <v>1.9749609110768489</v>
      </c>
      <c r="H147" s="2"/>
      <c r="I147" s="10">
        <v>0</v>
      </c>
      <c r="J147" s="10" t="e">
        <v>#N/A</v>
      </c>
    </row>
    <row r="148" spans="2:10" x14ac:dyDescent="0.35">
      <c r="B148" s="1">
        <v>40909</v>
      </c>
      <c r="C148" s="10">
        <f t="shared" si="2"/>
        <v>2012</v>
      </c>
      <c r="D148" s="10">
        <v>2.4820532922886018</v>
      </c>
      <c r="E148" s="10">
        <v>1.4980356114721747</v>
      </c>
      <c r="F148" s="10">
        <v>2.2773481506084003</v>
      </c>
      <c r="G148" s="10">
        <v>2.0614792192271936</v>
      </c>
      <c r="H148" s="2"/>
      <c r="I148" s="10">
        <v>0</v>
      </c>
      <c r="J148" s="10">
        <v>2</v>
      </c>
    </row>
    <row r="149" spans="2:10" x14ac:dyDescent="0.35">
      <c r="B149" s="1">
        <v>40940</v>
      </c>
      <c r="C149" s="10">
        <f t="shared" si="2"/>
        <v>2012</v>
      </c>
      <c r="D149" s="10">
        <v>2.3925983180520944</v>
      </c>
      <c r="E149" s="10">
        <v>1.3965272884045561</v>
      </c>
      <c r="F149" s="10">
        <v>2.1598204405657424</v>
      </c>
      <c r="G149" s="10">
        <v>2.0258477852645567</v>
      </c>
      <c r="H149" s="2"/>
      <c r="I149" s="10">
        <v>0</v>
      </c>
      <c r="J149" s="10">
        <v>2</v>
      </c>
    </row>
    <row r="150" spans="2:10" x14ac:dyDescent="0.35">
      <c r="B150" s="1">
        <v>40969</v>
      </c>
      <c r="C150" s="10">
        <f t="shared" si="2"/>
        <v>2012</v>
      </c>
      <c r="D150" s="10">
        <v>2.3228006163322381</v>
      </c>
      <c r="E150" s="10">
        <v>1.3521338034820631</v>
      </c>
      <c r="F150" s="10">
        <v>2.2483374654291253</v>
      </c>
      <c r="G150" s="10">
        <v>2.0448454233624132</v>
      </c>
      <c r="H150" s="2"/>
      <c r="I150" s="10">
        <v>0</v>
      </c>
      <c r="J150" s="10">
        <v>2</v>
      </c>
    </row>
    <row r="151" spans="2:10" x14ac:dyDescent="0.35">
      <c r="B151" s="1">
        <v>41000</v>
      </c>
      <c r="C151" s="10">
        <f t="shared" si="2"/>
        <v>2012</v>
      </c>
      <c r="D151" s="10">
        <v>2.4177108737664716</v>
      </c>
      <c r="E151" s="10">
        <v>1.4772799175079621</v>
      </c>
      <c r="F151" s="10">
        <v>2.3144278518015273</v>
      </c>
      <c r="G151" s="10">
        <v>1.9653370013755174</v>
      </c>
      <c r="H151" s="2"/>
      <c r="I151" s="10">
        <v>0</v>
      </c>
      <c r="J151" s="10">
        <v>2</v>
      </c>
    </row>
    <row r="152" spans="2:10" x14ac:dyDescent="0.35">
      <c r="B152" s="1">
        <v>41030</v>
      </c>
      <c r="C152" s="10">
        <f t="shared" si="2"/>
        <v>2012</v>
      </c>
      <c r="D152" s="10">
        <v>2.2716880556974126</v>
      </c>
      <c r="E152" s="10">
        <v>1.2515146829200015</v>
      </c>
      <c r="F152" s="10">
        <v>2.2522582803613127</v>
      </c>
      <c r="G152" s="10">
        <v>1.8267446838875427</v>
      </c>
      <c r="H152" s="2"/>
      <c r="I152" s="10">
        <v>0</v>
      </c>
      <c r="J152" s="10">
        <v>2</v>
      </c>
    </row>
    <row r="153" spans="2:10" x14ac:dyDescent="0.35">
      <c r="B153" s="1">
        <v>41061</v>
      </c>
      <c r="C153" s="10">
        <f t="shared" si="2"/>
        <v>2012</v>
      </c>
      <c r="D153" s="10">
        <v>2.3094727597327767</v>
      </c>
      <c r="E153" s="10">
        <v>1.3075034470397218</v>
      </c>
      <c r="F153" s="10">
        <v>2.1922856112898712</v>
      </c>
      <c r="G153" s="10">
        <v>1.8192584794552005</v>
      </c>
      <c r="H153" s="2"/>
      <c r="I153" s="10">
        <v>0</v>
      </c>
      <c r="J153" s="10">
        <v>2</v>
      </c>
    </row>
    <row r="154" spans="2:10" x14ac:dyDescent="0.35">
      <c r="B154" s="1">
        <v>41091</v>
      </c>
      <c r="C154" s="10">
        <f t="shared" si="2"/>
        <v>2012</v>
      </c>
      <c r="D154" s="10">
        <v>2.2730511387910948</v>
      </c>
      <c r="E154" s="10">
        <v>1.1650911969555413</v>
      </c>
      <c r="F154" s="10">
        <v>2.1099556873784642</v>
      </c>
      <c r="G154" s="10">
        <v>1.7738650548584245</v>
      </c>
      <c r="H154" s="2"/>
      <c r="I154" s="10">
        <v>0</v>
      </c>
      <c r="J154" s="10">
        <v>2</v>
      </c>
    </row>
    <row r="155" spans="2:10" x14ac:dyDescent="0.35">
      <c r="B155" s="1">
        <v>41122</v>
      </c>
      <c r="C155" s="10">
        <f t="shared" si="2"/>
        <v>2012</v>
      </c>
      <c r="D155" s="10">
        <v>2.1992248528348122</v>
      </c>
      <c r="E155" s="10">
        <v>1.0655156351789039</v>
      </c>
      <c r="F155" s="10">
        <v>1.935252499313765</v>
      </c>
      <c r="G155" s="10">
        <v>1.6359225422913843</v>
      </c>
      <c r="H155" s="2"/>
      <c r="I155" s="10">
        <v>0</v>
      </c>
      <c r="J155" s="10">
        <v>2</v>
      </c>
    </row>
    <row r="156" spans="2:10" x14ac:dyDescent="0.35">
      <c r="B156" s="1">
        <v>41153</v>
      </c>
      <c r="C156" s="10">
        <f t="shared" si="2"/>
        <v>2012</v>
      </c>
      <c r="D156" s="10">
        <v>2.1251680066871139</v>
      </c>
      <c r="E156" s="10">
        <v>0.93713773429103275</v>
      </c>
      <c r="F156" s="10">
        <v>2.0082434834909417</v>
      </c>
      <c r="G156" s="10">
        <v>1.6916020530741582</v>
      </c>
      <c r="H156" s="2"/>
      <c r="I156" s="10">
        <v>0</v>
      </c>
      <c r="J156" s="10">
        <v>2</v>
      </c>
    </row>
    <row r="157" spans="2:10" x14ac:dyDescent="0.35">
      <c r="B157" s="1">
        <v>41183</v>
      </c>
      <c r="C157" s="10">
        <f t="shared" si="2"/>
        <v>2012</v>
      </c>
      <c r="D157" s="10">
        <v>2.1631521242800362</v>
      </c>
      <c r="E157" s="10">
        <v>1.0473989415578495</v>
      </c>
      <c r="F157" s="10">
        <v>1.9946491483669462</v>
      </c>
      <c r="G157" s="10">
        <v>1.8894492108193011</v>
      </c>
      <c r="H157" s="2"/>
      <c r="I157" s="10">
        <v>0</v>
      </c>
      <c r="J157" s="10">
        <v>2</v>
      </c>
    </row>
    <row r="158" spans="2:10" x14ac:dyDescent="0.35">
      <c r="B158" s="1">
        <v>41214</v>
      </c>
      <c r="C158" s="10">
        <f t="shared" si="2"/>
        <v>2012</v>
      </c>
      <c r="D158" s="10">
        <v>2.0851761085391836</v>
      </c>
      <c r="E158" s="10">
        <v>1.0217758882489814</v>
      </c>
      <c r="F158" s="10">
        <v>1.9528512686261497</v>
      </c>
      <c r="G158" s="10">
        <v>1.7830690135935714</v>
      </c>
      <c r="H158" s="2"/>
      <c r="I158" s="10">
        <v>0</v>
      </c>
      <c r="J158" s="10">
        <v>2</v>
      </c>
    </row>
    <row r="159" spans="2:10" x14ac:dyDescent="0.35">
      <c r="B159" s="1">
        <v>41244</v>
      </c>
      <c r="C159" s="10">
        <f t="shared" si="2"/>
        <v>2012</v>
      </c>
      <c r="D159" s="10">
        <v>2.0561345510962972</v>
      </c>
      <c r="E159" s="10">
        <v>1.034500316638582</v>
      </c>
      <c r="F159" s="10">
        <v>1.8996943778720887</v>
      </c>
      <c r="G159" s="10">
        <v>1.6898651587646827</v>
      </c>
      <c r="H159" s="2"/>
      <c r="I159" s="10">
        <v>0</v>
      </c>
      <c r="J159" s="10">
        <v>2</v>
      </c>
    </row>
    <row r="160" spans="2:10" x14ac:dyDescent="0.35">
      <c r="B160" s="1">
        <v>41275</v>
      </c>
      <c r="C160" s="10">
        <f t="shared" si="2"/>
        <v>2013</v>
      </c>
      <c r="D160" s="10">
        <v>1.9529441016077744</v>
      </c>
      <c r="E160" s="10">
        <v>0.89426094644762133</v>
      </c>
      <c r="F160" s="10">
        <v>1.9098022178631311</v>
      </c>
      <c r="G160" s="10">
        <v>1.5915867078657815</v>
      </c>
      <c r="H160" s="2"/>
      <c r="I160" s="10">
        <v>0</v>
      </c>
      <c r="J160" s="10">
        <v>2</v>
      </c>
    </row>
    <row r="161" spans="2:10" x14ac:dyDescent="0.35">
      <c r="B161" s="1">
        <v>41306</v>
      </c>
      <c r="C161" s="10">
        <f t="shared" si="2"/>
        <v>2013</v>
      </c>
      <c r="D161" s="10">
        <v>2.0862035139590889</v>
      </c>
      <c r="E161" s="10">
        <v>1.0978139737235222</v>
      </c>
      <c r="F161" s="10">
        <v>1.9887385214485758</v>
      </c>
      <c r="G161" s="10">
        <v>1.5601316530249907</v>
      </c>
      <c r="H161" s="2"/>
      <c r="I161" s="10">
        <v>0</v>
      </c>
      <c r="J161" s="10">
        <v>2</v>
      </c>
    </row>
    <row r="162" spans="2:10" x14ac:dyDescent="0.35">
      <c r="B162" s="1">
        <v>41334</v>
      </c>
      <c r="C162" s="10">
        <f t="shared" si="2"/>
        <v>2013</v>
      </c>
      <c r="D162" s="10">
        <v>2.0608297393574926</v>
      </c>
      <c r="E162" s="10">
        <v>1.0597246757998657</v>
      </c>
      <c r="F162" s="10">
        <v>1.8890221377988181</v>
      </c>
      <c r="G162" s="10">
        <v>1.480744911965937</v>
      </c>
      <c r="H162" s="2"/>
      <c r="I162" s="10">
        <v>0</v>
      </c>
      <c r="J162" s="10">
        <v>2</v>
      </c>
    </row>
    <row r="163" spans="2:10" x14ac:dyDescent="0.35">
      <c r="B163" s="1">
        <v>41365</v>
      </c>
      <c r="C163" s="10">
        <f t="shared" si="2"/>
        <v>2013</v>
      </c>
      <c r="D163" s="10">
        <v>1.8809352841108975</v>
      </c>
      <c r="E163" s="10">
        <v>0.80439723922321349</v>
      </c>
      <c r="F163" s="10">
        <v>1.7155588562940907</v>
      </c>
      <c r="G163" s="10">
        <v>1.3770626261318097</v>
      </c>
      <c r="H163" s="2"/>
      <c r="I163" s="10">
        <v>0</v>
      </c>
      <c r="J163" s="10">
        <v>2</v>
      </c>
    </row>
    <row r="164" spans="2:10" x14ac:dyDescent="0.35">
      <c r="B164" s="1">
        <v>41395</v>
      </c>
      <c r="C164" s="10">
        <f t="shared" si="2"/>
        <v>2013</v>
      </c>
      <c r="D164" s="10">
        <v>1.8688433160645086</v>
      </c>
      <c r="E164" s="10">
        <v>0.88870911876908687</v>
      </c>
      <c r="F164" s="10">
        <v>1.6455519491850712</v>
      </c>
      <c r="G164" s="10">
        <v>1.3929168238908971</v>
      </c>
      <c r="H164" s="2"/>
      <c r="I164" s="10">
        <v>0</v>
      </c>
      <c r="J164" s="10">
        <v>2</v>
      </c>
    </row>
    <row r="165" spans="2:10" x14ac:dyDescent="0.35">
      <c r="B165" s="1">
        <v>41426</v>
      </c>
      <c r="C165" s="10">
        <f t="shared" si="2"/>
        <v>2013</v>
      </c>
      <c r="D165" s="10">
        <v>1.8952838720565661</v>
      </c>
      <c r="E165" s="10">
        <v>0.97795872988943044</v>
      </c>
      <c r="F165" s="10">
        <v>1.6230952474272864</v>
      </c>
      <c r="G165" s="10">
        <v>1.4636510500807851</v>
      </c>
      <c r="H165" s="2"/>
      <c r="I165" s="10">
        <v>0</v>
      </c>
      <c r="J165" s="10">
        <v>2</v>
      </c>
    </row>
    <row r="166" spans="2:10" x14ac:dyDescent="0.35">
      <c r="B166" s="1">
        <v>41456</v>
      </c>
      <c r="C166" s="10">
        <f t="shared" si="2"/>
        <v>2013</v>
      </c>
      <c r="D166" s="10">
        <v>1.9098911499534137</v>
      </c>
      <c r="E166" s="10">
        <v>1.0819646847671163</v>
      </c>
      <c r="F166" s="10">
        <v>1.700221768056706</v>
      </c>
      <c r="G166" s="10">
        <v>1.4879607514040363</v>
      </c>
      <c r="H166" s="2"/>
      <c r="I166" s="10">
        <v>0</v>
      </c>
      <c r="J166" s="10">
        <v>2</v>
      </c>
    </row>
    <row r="167" spans="2:10" x14ac:dyDescent="0.35">
      <c r="B167" s="1">
        <v>41487</v>
      </c>
      <c r="C167" s="10">
        <f t="shared" si="2"/>
        <v>2013</v>
      </c>
      <c r="D167" s="10">
        <v>1.8775711514052427</v>
      </c>
      <c r="E167" s="10">
        <v>1.0574821940617372</v>
      </c>
      <c r="F167" s="10">
        <v>1.7821076909044362</v>
      </c>
      <c r="G167" s="10">
        <v>1.5332509004892232</v>
      </c>
      <c r="H167" s="2"/>
      <c r="I167" s="10">
        <v>0</v>
      </c>
      <c r="J167" s="10">
        <v>2</v>
      </c>
    </row>
    <row r="168" spans="2:10" x14ac:dyDescent="0.35">
      <c r="B168" s="1">
        <v>41518</v>
      </c>
      <c r="C168" s="10">
        <f t="shared" si="2"/>
        <v>2013</v>
      </c>
      <c r="D168" s="10">
        <v>1.9472130519289153</v>
      </c>
      <c r="E168" s="10">
        <v>1.0918269731186456</v>
      </c>
      <c r="F168" s="10">
        <v>1.7519368418314356</v>
      </c>
      <c r="G168" s="10">
        <v>1.5292260440941232</v>
      </c>
      <c r="H168" s="2"/>
      <c r="I168" s="10">
        <v>0</v>
      </c>
      <c r="J168" s="10">
        <v>2</v>
      </c>
    </row>
    <row r="169" spans="2:10" x14ac:dyDescent="0.35">
      <c r="B169" s="1">
        <v>41548</v>
      </c>
      <c r="C169" s="10">
        <f t="shared" si="2"/>
        <v>2013</v>
      </c>
      <c r="D169" s="10">
        <v>1.9102669397462926</v>
      </c>
      <c r="E169" s="10">
        <v>0.9932493408546802</v>
      </c>
      <c r="F169" s="10">
        <v>1.6868377311448193</v>
      </c>
      <c r="G169" s="10">
        <v>1.4548181477315381</v>
      </c>
      <c r="H169" s="2"/>
      <c r="I169" s="10">
        <v>0</v>
      </c>
      <c r="J169" s="10">
        <v>2</v>
      </c>
    </row>
    <row r="170" spans="2:10" x14ac:dyDescent="0.35">
      <c r="B170" s="1">
        <v>41579</v>
      </c>
      <c r="C170" s="10">
        <f t="shared" si="2"/>
        <v>2013</v>
      </c>
      <c r="D170" s="10">
        <v>1.9998665098542798</v>
      </c>
      <c r="E170" s="10">
        <v>1.1172357918860432</v>
      </c>
      <c r="F170" s="10">
        <v>1.7416677473738791</v>
      </c>
      <c r="G170" s="10">
        <v>1.5142597249719154</v>
      </c>
      <c r="H170" s="2"/>
      <c r="I170" s="10">
        <v>0</v>
      </c>
      <c r="J170" s="10">
        <v>2</v>
      </c>
    </row>
    <row r="171" spans="2:10" x14ac:dyDescent="0.35">
      <c r="B171" s="1">
        <v>41609</v>
      </c>
      <c r="C171" s="10">
        <f t="shared" si="2"/>
        <v>2013</v>
      </c>
      <c r="D171" s="10">
        <v>2.0436481798982826</v>
      </c>
      <c r="E171" s="10">
        <v>1.1395885572741273</v>
      </c>
      <c r="F171" s="10">
        <v>1.740856618836947</v>
      </c>
      <c r="G171" s="10">
        <v>1.5473618923369792</v>
      </c>
      <c r="H171" s="2"/>
      <c r="I171" s="10">
        <v>0</v>
      </c>
      <c r="J171" s="10">
        <v>2</v>
      </c>
    </row>
    <row r="172" spans="2:10" x14ac:dyDescent="0.35">
      <c r="B172" s="1">
        <v>41640</v>
      </c>
      <c r="C172" s="10">
        <f t="shared" si="2"/>
        <v>2014</v>
      </c>
      <c r="D172" s="10">
        <v>2.1600871370130528</v>
      </c>
      <c r="E172" s="10">
        <v>1.192085639923435</v>
      </c>
      <c r="F172" s="10">
        <v>1.6070344358370374</v>
      </c>
      <c r="G172" s="10">
        <v>1.4524615006990065</v>
      </c>
      <c r="H172" s="2"/>
      <c r="I172" s="10">
        <v>0</v>
      </c>
      <c r="J172" s="10">
        <v>2</v>
      </c>
    </row>
    <row r="173" spans="2:10" x14ac:dyDescent="0.35">
      <c r="B173" s="1">
        <v>41671</v>
      </c>
      <c r="C173" s="10">
        <f t="shared" si="2"/>
        <v>2014</v>
      </c>
      <c r="D173" s="10">
        <v>2.0867131885520878</v>
      </c>
      <c r="E173" s="10">
        <v>1.1276472542222105</v>
      </c>
      <c r="F173" s="10">
        <v>1.5548073904948603</v>
      </c>
      <c r="G173" s="10">
        <v>1.3901177975587524</v>
      </c>
      <c r="H173" s="2"/>
      <c r="I173" s="10">
        <v>0</v>
      </c>
      <c r="J173" s="10">
        <v>2</v>
      </c>
    </row>
    <row r="174" spans="2:10" x14ac:dyDescent="0.35">
      <c r="B174" s="1">
        <v>41699</v>
      </c>
      <c r="C174" s="10">
        <f t="shared" si="2"/>
        <v>2014</v>
      </c>
      <c r="D174" s="10">
        <v>2.1221894978938609</v>
      </c>
      <c r="E174" s="10">
        <v>1.1578687897101427</v>
      </c>
      <c r="F174" s="10">
        <v>1.6456609706435787</v>
      </c>
      <c r="G174" s="10">
        <v>1.4474230756941502</v>
      </c>
      <c r="H174" s="2"/>
      <c r="I174" s="10">
        <v>0</v>
      </c>
      <c r="J174" s="10">
        <v>2</v>
      </c>
    </row>
    <row r="175" spans="2:10" x14ac:dyDescent="0.35">
      <c r="B175" s="1">
        <v>41730</v>
      </c>
      <c r="C175" s="10">
        <f t="shared" si="2"/>
        <v>2014</v>
      </c>
      <c r="D175" s="10">
        <v>2.2990254323238162</v>
      </c>
      <c r="E175" s="10">
        <v>1.4504907713610435</v>
      </c>
      <c r="F175" s="10">
        <v>1.8210555250137461</v>
      </c>
      <c r="G175" s="10">
        <v>1.5712658483877484</v>
      </c>
      <c r="H175" s="2"/>
      <c r="I175" s="10">
        <v>0</v>
      </c>
      <c r="J175" s="10">
        <v>2</v>
      </c>
    </row>
    <row r="176" spans="2:10" x14ac:dyDescent="0.35">
      <c r="B176" s="1">
        <v>41760</v>
      </c>
      <c r="C176" s="10">
        <f t="shared" si="2"/>
        <v>2014</v>
      </c>
      <c r="D176" s="10">
        <v>2.3144692375362625</v>
      </c>
      <c r="E176" s="10">
        <v>1.4124098587391409</v>
      </c>
      <c r="F176" s="10">
        <v>1.9455269618362654</v>
      </c>
      <c r="G176" s="10">
        <v>1.6236562569778952</v>
      </c>
      <c r="H176" s="2"/>
      <c r="I176" s="10">
        <v>0</v>
      </c>
      <c r="J176" s="10">
        <v>2</v>
      </c>
    </row>
    <row r="177" spans="2:10" x14ac:dyDescent="0.35">
      <c r="B177" s="1">
        <v>41791</v>
      </c>
      <c r="C177" s="10">
        <f t="shared" si="2"/>
        <v>2014</v>
      </c>
      <c r="D177" s="10">
        <v>2.3613519732445178</v>
      </c>
      <c r="E177" s="10">
        <v>1.4769692183425382</v>
      </c>
      <c r="F177" s="10">
        <v>1.9228626526676666</v>
      </c>
      <c r="G177" s="10">
        <v>1.5635448842467268</v>
      </c>
      <c r="H177" s="2"/>
      <c r="I177" s="10">
        <v>0</v>
      </c>
      <c r="J177" s="10">
        <v>2</v>
      </c>
    </row>
    <row r="178" spans="2:10" x14ac:dyDescent="0.35">
      <c r="B178" s="1">
        <v>41821</v>
      </c>
      <c r="C178" s="10">
        <f t="shared" si="2"/>
        <v>2014</v>
      </c>
      <c r="D178" s="10">
        <v>2.3502861244785058</v>
      </c>
      <c r="E178" s="10">
        <v>1.4521397313527458</v>
      </c>
      <c r="F178" s="10">
        <v>1.8449632290063229</v>
      </c>
      <c r="G178" s="10">
        <v>1.6103213221808834</v>
      </c>
      <c r="H178" s="2"/>
      <c r="I178" s="10">
        <v>0</v>
      </c>
      <c r="J178" s="10">
        <v>2</v>
      </c>
    </row>
    <row r="179" spans="2:10" x14ac:dyDescent="0.35">
      <c r="B179" s="1">
        <v>41852</v>
      </c>
      <c r="C179" s="10">
        <f t="shared" si="2"/>
        <v>2014</v>
      </c>
      <c r="D179" s="10">
        <v>2.4449319021820912</v>
      </c>
      <c r="E179" s="10">
        <v>1.6476091293149391</v>
      </c>
      <c r="F179" s="10">
        <v>1.7363956028949838</v>
      </c>
      <c r="G179" s="10">
        <v>1.5397485995065263</v>
      </c>
      <c r="H179" s="2"/>
      <c r="I179" s="10">
        <v>0</v>
      </c>
      <c r="J179" s="10">
        <v>2</v>
      </c>
    </row>
    <row r="180" spans="2:10" x14ac:dyDescent="0.35">
      <c r="B180" s="1">
        <v>41883</v>
      </c>
      <c r="C180" s="10">
        <f t="shared" si="2"/>
        <v>2014</v>
      </c>
      <c r="D180" s="10">
        <v>2.3388745346486948</v>
      </c>
      <c r="E180" s="10">
        <v>1.5357550402208402</v>
      </c>
      <c r="F180" s="10">
        <v>1.7409458883681543</v>
      </c>
      <c r="G180" s="10">
        <v>1.554848058555365</v>
      </c>
      <c r="H180" s="2"/>
      <c r="I180" s="10">
        <v>0</v>
      </c>
      <c r="J180" s="10">
        <v>2</v>
      </c>
    </row>
    <row r="181" spans="2:10" x14ac:dyDescent="0.35">
      <c r="B181" s="1">
        <v>41913</v>
      </c>
      <c r="C181" s="10">
        <f t="shared" si="2"/>
        <v>2014</v>
      </c>
      <c r="D181" s="10">
        <v>2.3364345897148717</v>
      </c>
      <c r="E181" s="10">
        <v>1.5874950976481303</v>
      </c>
      <c r="F181" s="10">
        <v>1.817632310436269</v>
      </c>
      <c r="G181" s="10">
        <v>1.4709143321753277</v>
      </c>
      <c r="H181" s="2"/>
      <c r="I181" s="10">
        <v>0</v>
      </c>
      <c r="J181" s="10">
        <v>2</v>
      </c>
    </row>
    <row r="182" spans="2:10" x14ac:dyDescent="0.35">
      <c r="B182" s="1">
        <v>41944</v>
      </c>
      <c r="C182" s="10">
        <f t="shared" si="2"/>
        <v>2014</v>
      </c>
      <c r="D182" s="10">
        <v>2.2972795502728673</v>
      </c>
      <c r="E182" s="10">
        <v>1.5065585431725512</v>
      </c>
      <c r="F182" s="10">
        <v>1.7415947552462165</v>
      </c>
      <c r="G182" s="10">
        <v>1.3925785367910584</v>
      </c>
      <c r="H182" s="2"/>
      <c r="I182" s="10">
        <v>0</v>
      </c>
      <c r="J182" s="10">
        <v>2</v>
      </c>
    </row>
    <row r="183" spans="2:10" x14ac:dyDescent="0.35">
      <c r="B183" s="1">
        <v>41974</v>
      </c>
      <c r="C183" s="10">
        <f t="shared" si="2"/>
        <v>2014</v>
      </c>
      <c r="D183" s="10">
        <v>2.2944559656593388</v>
      </c>
      <c r="E183" s="10">
        <v>1.5128870378407011</v>
      </c>
      <c r="F183" s="10">
        <v>1.6224195046636658</v>
      </c>
      <c r="G183" s="10">
        <v>1.3563462895293823</v>
      </c>
      <c r="H183" s="2"/>
      <c r="I183" s="10">
        <v>0</v>
      </c>
      <c r="J183" s="10">
        <v>2</v>
      </c>
    </row>
    <row r="184" spans="2:10" x14ac:dyDescent="0.35">
      <c r="B184" s="1">
        <v>42005</v>
      </c>
      <c r="C184" s="10">
        <f t="shared" si="2"/>
        <v>2015</v>
      </c>
      <c r="D184" s="10">
        <v>2.1872643077960379</v>
      </c>
      <c r="E184" s="10">
        <v>1.5507631797687538</v>
      </c>
      <c r="F184" s="10">
        <v>1.6316255652416958</v>
      </c>
      <c r="G184" s="10">
        <v>1.2097113523521057</v>
      </c>
      <c r="H184" s="2"/>
      <c r="I184" s="10">
        <v>0</v>
      </c>
      <c r="J184" s="10">
        <v>2</v>
      </c>
    </row>
    <row r="185" spans="2:10" x14ac:dyDescent="0.35">
      <c r="B185" s="1">
        <v>42036</v>
      </c>
      <c r="C185" s="10">
        <f t="shared" si="2"/>
        <v>2015</v>
      </c>
      <c r="D185" s="10">
        <v>2.1780802271482198</v>
      </c>
      <c r="E185" s="10">
        <v>1.4866175891881905</v>
      </c>
      <c r="F185" s="10">
        <v>1.6880834938713094</v>
      </c>
      <c r="G185" s="10">
        <v>1.2774816263445137</v>
      </c>
      <c r="H185" s="2"/>
      <c r="I185" s="10">
        <v>0</v>
      </c>
      <c r="J185" s="10">
        <v>2</v>
      </c>
    </row>
    <row r="186" spans="2:10" x14ac:dyDescent="0.35">
      <c r="B186" s="1">
        <v>42064</v>
      </c>
      <c r="C186" s="10">
        <f t="shared" si="2"/>
        <v>2015</v>
      </c>
      <c r="D186" s="10">
        <v>2.1641670170919176</v>
      </c>
      <c r="E186" s="10">
        <v>1.5147447533586047</v>
      </c>
      <c r="F186" s="10">
        <v>1.7453777073428083</v>
      </c>
      <c r="G186" s="10">
        <v>1.2808398950131221</v>
      </c>
      <c r="H186" s="2"/>
      <c r="I186" s="10">
        <v>0</v>
      </c>
      <c r="J186" s="10">
        <v>2</v>
      </c>
    </row>
    <row r="187" spans="2:10" x14ac:dyDescent="0.35">
      <c r="B187" s="1">
        <v>42095</v>
      </c>
      <c r="C187" s="10">
        <f t="shared" si="2"/>
        <v>2015</v>
      </c>
      <c r="D187" s="10">
        <v>2.07934337489375</v>
      </c>
      <c r="E187" s="10">
        <v>1.3511227205307446</v>
      </c>
      <c r="F187" s="10">
        <v>1.802827832894599</v>
      </c>
      <c r="G187" s="10">
        <v>1.2943728841981694</v>
      </c>
      <c r="H187" s="2"/>
      <c r="I187" s="10">
        <v>0</v>
      </c>
      <c r="J187" s="10">
        <v>2</v>
      </c>
    </row>
    <row r="188" spans="2:10" x14ac:dyDescent="0.35">
      <c r="B188" s="1">
        <v>42125</v>
      </c>
      <c r="C188" s="10">
        <f t="shared" si="2"/>
        <v>2015</v>
      </c>
      <c r="D188" s="10">
        <v>2.1391507817119155</v>
      </c>
      <c r="E188" s="10">
        <v>1.4194052601960265</v>
      </c>
      <c r="F188" s="10">
        <v>1.7509440952472655</v>
      </c>
      <c r="G188" s="10">
        <v>1.2472011216439693</v>
      </c>
      <c r="H188" s="2"/>
      <c r="I188" s="10">
        <v>0</v>
      </c>
      <c r="J188" s="10">
        <v>2</v>
      </c>
    </row>
    <row r="189" spans="2:10" x14ac:dyDescent="0.35">
      <c r="B189" s="1">
        <v>42156</v>
      </c>
      <c r="C189" s="10">
        <f t="shared" si="2"/>
        <v>2015</v>
      </c>
      <c r="D189" s="10">
        <v>2.1256873654059114</v>
      </c>
      <c r="E189" s="10">
        <v>1.3642032660404351</v>
      </c>
      <c r="F189" s="10">
        <v>1.7772676244654739</v>
      </c>
      <c r="G189" s="10">
        <v>1.2541543864049693</v>
      </c>
      <c r="H189" s="2"/>
      <c r="I189" s="10">
        <v>0</v>
      </c>
      <c r="J189" s="10">
        <v>2</v>
      </c>
    </row>
    <row r="190" spans="2:10" x14ac:dyDescent="0.35">
      <c r="B190" s="1">
        <v>42186</v>
      </c>
      <c r="C190" s="10">
        <f t="shared" si="2"/>
        <v>2015</v>
      </c>
      <c r="D190" s="10">
        <v>2.1463346756349471</v>
      </c>
      <c r="E190" s="10">
        <v>1.4680389457626473</v>
      </c>
      <c r="F190" s="10">
        <v>1.8346312894896808</v>
      </c>
      <c r="G190" s="10">
        <v>1.1789500041732697</v>
      </c>
      <c r="H190" s="2"/>
      <c r="I190" s="10">
        <v>0</v>
      </c>
      <c r="J190" s="10">
        <v>2</v>
      </c>
    </row>
    <row r="191" spans="2:10" x14ac:dyDescent="0.35">
      <c r="B191" s="1">
        <v>42217</v>
      </c>
      <c r="C191" s="10">
        <f t="shared" si="2"/>
        <v>2015</v>
      </c>
      <c r="D191" s="10">
        <v>2.0771049863913285</v>
      </c>
      <c r="E191" s="10">
        <v>1.3397404590229229</v>
      </c>
      <c r="F191" s="10">
        <v>1.8506323273420988</v>
      </c>
      <c r="G191" s="10">
        <v>1.2212546279397114</v>
      </c>
      <c r="H191" s="2"/>
      <c r="I191" s="10">
        <v>0</v>
      </c>
      <c r="J191" s="10">
        <v>2</v>
      </c>
    </row>
    <row r="192" spans="2:10" x14ac:dyDescent="0.35">
      <c r="B192" s="1">
        <v>42248</v>
      </c>
      <c r="C192" s="10">
        <f t="shared" si="2"/>
        <v>2015</v>
      </c>
      <c r="D192" s="10">
        <v>2.12477086841941</v>
      </c>
      <c r="E192" s="10">
        <v>1.4130485614266537</v>
      </c>
      <c r="F192" s="10">
        <v>1.8970961446650536</v>
      </c>
      <c r="G192" s="10">
        <v>1.2321248164311007</v>
      </c>
      <c r="H192" s="2"/>
      <c r="I192" s="10">
        <v>0</v>
      </c>
      <c r="J192" s="10">
        <v>2</v>
      </c>
    </row>
    <row r="193" spans="2:10" x14ac:dyDescent="0.35">
      <c r="B193" s="1">
        <v>42278</v>
      </c>
      <c r="C193" s="10">
        <f t="shared" si="2"/>
        <v>2015</v>
      </c>
      <c r="D193" s="10">
        <v>2.1358588715307381</v>
      </c>
      <c r="E193" s="10">
        <v>1.4130645095465295</v>
      </c>
      <c r="F193" s="10">
        <v>1.9135335359607664</v>
      </c>
      <c r="G193" s="10">
        <v>1.1779886779886684</v>
      </c>
      <c r="H193" s="2"/>
      <c r="I193" s="10">
        <v>0</v>
      </c>
      <c r="J193" s="10">
        <v>2</v>
      </c>
    </row>
    <row r="194" spans="2:10" x14ac:dyDescent="0.35">
      <c r="B194" s="1">
        <v>42309</v>
      </c>
      <c r="C194" s="10">
        <f t="shared" si="2"/>
        <v>2015</v>
      </c>
      <c r="D194" s="10">
        <v>2.0687475383407063</v>
      </c>
      <c r="E194" s="10">
        <v>1.3195671265494195</v>
      </c>
      <c r="F194" s="10">
        <v>1.9974275238246044</v>
      </c>
      <c r="G194" s="10">
        <v>1.1967020513406976</v>
      </c>
      <c r="H194" s="2"/>
      <c r="I194" s="10">
        <v>0</v>
      </c>
      <c r="J194" s="10">
        <v>2</v>
      </c>
    </row>
    <row r="195" spans="2:10" x14ac:dyDescent="0.35">
      <c r="B195" s="1">
        <v>42339</v>
      </c>
      <c r="C195" s="10">
        <f t="shared" si="2"/>
        <v>2015</v>
      </c>
      <c r="D195" s="10">
        <v>2.0656818934932435</v>
      </c>
      <c r="E195" s="10">
        <v>1.3052185349538574</v>
      </c>
      <c r="F195" s="10">
        <v>2.0715072792840497</v>
      </c>
      <c r="G195" s="10">
        <v>1.1917006929942189</v>
      </c>
      <c r="H195" s="2"/>
      <c r="I195" s="10">
        <v>0</v>
      </c>
      <c r="J195" s="10">
        <v>2</v>
      </c>
    </row>
    <row r="196" spans="2:10" x14ac:dyDescent="0.35">
      <c r="B196" s="1">
        <v>42370</v>
      </c>
      <c r="C196" s="10">
        <f t="shared" si="2"/>
        <v>2016</v>
      </c>
      <c r="D196" s="10">
        <v>2.0542316428161533</v>
      </c>
      <c r="E196" s="10">
        <v>1.239405235482216</v>
      </c>
      <c r="F196" s="10">
        <v>2.1450225385824364</v>
      </c>
      <c r="G196" s="10">
        <v>1.4062402560957807</v>
      </c>
      <c r="H196" s="2"/>
      <c r="I196" s="10">
        <v>0</v>
      </c>
      <c r="J196" s="10">
        <v>2</v>
      </c>
    </row>
    <row r="197" spans="2:10" x14ac:dyDescent="0.35">
      <c r="B197" s="1">
        <v>42401</v>
      </c>
      <c r="C197" s="10">
        <f t="shared" ref="C197:C260" si="3">YEAR(B197)</f>
        <v>2016</v>
      </c>
      <c r="D197" s="10">
        <v>2.0081632798370617</v>
      </c>
      <c r="E197" s="10">
        <v>1.1680243673204047</v>
      </c>
      <c r="F197" s="10">
        <v>2.2225738220941111</v>
      </c>
      <c r="G197" s="10">
        <v>1.4658859681906962</v>
      </c>
      <c r="H197" s="2"/>
      <c r="I197" s="10">
        <v>0</v>
      </c>
      <c r="J197" s="10">
        <v>2</v>
      </c>
    </row>
    <row r="198" spans="2:10" x14ac:dyDescent="0.35">
      <c r="B198" s="1">
        <v>42430</v>
      </c>
      <c r="C198" s="10">
        <f t="shared" si="3"/>
        <v>2016</v>
      </c>
      <c r="D198" s="10">
        <v>2.0811923756953035</v>
      </c>
      <c r="E198" s="10">
        <v>1.2824818646914697</v>
      </c>
      <c r="F198" s="10">
        <v>2.1424269485576417</v>
      </c>
      <c r="G198" s="10">
        <v>1.4574479112677579</v>
      </c>
      <c r="H198" s="2"/>
      <c r="I198" s="10">
        <v>0</v>
      </c>
      <c r="J198" s="10">
        <v>2</v>
      </c>
    </row>
    <row r="199" spans="2:10" x14ac:dyDescent="0.35">
      <c r="B199" s="1">
        <v>42461</v>
      </c>
      <c r="C199" s="10">
        <f t="shared" si="3"/>
        <v>2016</v>
      </c>
      <c r="D199" s="10">
        <v>2.0864166594531524</v>
      </c>
      <c r="E199" s="10">
        <v>1.260658455122095</v>
      </c>
      <c r="F199" s="10">
        <v>2.1566547612141904</v>
      </c>
      <c r="G199" s="10">
        <v>1.5199486797450628</v>
      </c>
      <c r="H199" s="2"/>
      <c r="I199" s="10">
        <v>0</v>
      </c>
      <c r="J199" s="10">
        <v>2</v>
      </c>
    </row>
    <row r="200" spans="2:10" x14ac:dyDescent="0.35">
      <c r="B200" s="1">
        <v>42491</v>
      </c>
      <c r="C200" s="10">
        <f t="shared" si="3"/>
        <v>2016</v>
      </c>
      <c r="D200" s="10">
        <v>2.094144252924977</v>
      </c>
      <c r="E200" s="10">
        <v>1.2851046530416677</v>
      </c>
      <c r="F200" s="10">
        <v>2.2545595974976034</v>
      </c>
      <c r="G200" s="10">
        <v>1.568732819378708</v>
      </c>
      <c r="H200" s="2"/>
      <c r="I200" s="10">
        <v>0</v>
      </c>
      <c r="J200" s="10">
        <v>2</v>
      </c>
    </row>
    <row r="201" spans="2:10" x14ac:dyDescent="0.35">
      <c r="B201" s="1">
        <v>42522</v>
      </c>
      <c r="C201" s="10">
        <f t="shared" si="3"/>
        <v>2016</v>
      </c>
      <c r="D201" s="10">
        <v>2.0973776949563474</v>
      </c>
      <c r="E201" s="10">
        <v>1.2806868151444766</v>
      </c>
      <c r="F201" s="10">
        <v>2.2622116465066862</v>
      </c>
      <c r="G201" s="10">
        <v>1.5524039553270892</v>
      </c>
      <c r="H201" s="2"/>
      <c r="I201" s="10">
        <v>0</v>
      </c>
      <c r="J201" s="10">
        <v>2</v>
      </c>
    </row>
    <row r="202" spans="2:10" x14ac:dyDescent="0.35">
      <c r="B202" s="1">
        <v>42552</v>
      </c>
      <c r="C202" s="10">
        <f t="shared" si="3"/>
        <v>2016</v>
      </c>
      <c r="D202" s="10">
        <v>2.0815649122536954</v>
      </c>
      <c r="E202" s="10">
        <v>1.1835506929550967</v>
      </c>
      <c r="F202" s="10">
        <v>2.1701399624842455</v>
      </c>
      <c r="G202" s="10">
        <v>1.5993318072140095</v>
      </c>
      <c r="H202" s="2"/>
      <c r="I202" s="10">
        <v>0</v>
      </c>
      <c r="J202" s="10">
        <v>2</v>
      </c>
    </row>
    <row r="203" spans="2:10" x14ac:dyDescent="0.35">
      <c r="B203" s="1">
        <v>42583</v>
      </c>
      <c r="C203" s="10">
        <f t="shared" si="3"/>
        <v>2016</v>
      </c>
      <c r="D203" s="10">
        <v>2.0695966930243106</v>
      </c>
      <c r="E203" s="10">
        <v>1.1431012934383182</v>
      </c>
      <c r="F203" s="10">
        <v>2.3087345614186576</v>
      </c>
      <c r="G203" s="10">
        <v>1.6969584569732996</v>
      </c>
      <c r="H203" s="2"/>
      <c r="I203" s="10">
        <v>0</v>
      </c>
      <c r="J203" s="10">
        <v>2</v>
      </c>
    </row>
    <row r="204" spans="2:10" x14ac:dyDescent="0.35">
      <c r="B204" s="1">
        <v>42614</v>
      </c>
      <c r="C204" s="10">
        <f t="shared" si="3"/>
        <v>2016</v>
      </c>
      <c r="D204" s="10">
        <v>2.1113281575418745</v>
      </c>
      <c r="E204" s="10">
        <v>1.1683847573962711</v>
      </c>
      <c r="F204" s="10">
        <v>2.2711206825691734</v>
      </c>
      <c r="G204" s="10">
        <v>1.6852545372237595</v>
      </c>
      <c r="H204" s="2"/>
      <c r="I204" s="10">
        <v>0</v>
      </c>
      <c r="J204" s="10">
        <v>2</v>
      </c>
    </row>
    <row r="205" spans="2:10" x14ac:dyDescent="0.35">
      <c r="B205" s="1">
        <v>42644</v>
      </c>
      <c r="C205" s="10">
        <f t="shared" si="3"/>
        <v>2016</v>
      </c>
      <c r="D205" s="10">
        <v>2.0908685047599258</v>
      </c>
      <c r="E205" s="10">
        <v>1.1392110674202951</v>
      </c>
      <c r="F205" s="10">
        <v>2.2045551507991075</v>
      </c>
      <c r="G205" s="10">
        <v>1.7824083597317688</v>
      </c>
      <c r="H205" s="2"/>
      <c r="I205" s="10">
        <v>0</v>
      </c>
      <c r="J205" s="10">
        <v>2</v>
      </c>
    </row>
    <row r="206" spans="2:10" x14ac:dyDescent="0.35">
      <c r="B206" s="1">
        <v>42675</v>
      </c>
      <c r="C206" s="10">
        <f t="shared" si="3"/>
        <v>2016</v>
      </c>
      <c r="D206" s="10">
        <v>2.1252858288219154</v>
      </c>
      <c r="E206" s="10">
        <v>1.1421324984546599</v>
      </c>
      <c r="F206" s="10">
        <v>2.1454219398053631</v>
      </c>
      <c r="G206" s="10">
        <v>1.7188591624542822</v>
      </c>
      <c r="H206" s="2"/>
      <c r="I206" s="10">
        <v>0</v>
      </c>
      <c r="J206" s="10">
        <v>2</v>
      </c>
    </row>
    <row r="207" spans="2:10" x14ac:dyDescent="0.35">
      <c r="B207" s="1">
        <v>42705</v>
      </c>
      <c r="C207" s="10">
        <f t="shared" si="3"/>
        <v>2016</v>
      </c>
      <c r="D207" s="10">
        <v>2.1623994387765837</v>
      </c>
      <c r="E207" s="10">
        <v>1.1688311558752225</v>
      </c>
      <c r="F207" s="10">
        <v>2.197123661300306</v>
      </c>
      <c r="G207" s="10">
        <v>1.7700932276479566</v>
      </c>
      <c r="H207" s="2"/>
      <c r="I207" s="10">
        <v>0</v>
      </c>
      <c r="J207" s="10">
        <v>2</v>
      </c>
    </row>
    <row r="208" spans="2:10" x14ac:dyDescent="0.35">
      <c r="B208" s="1">
        <v>42736</v>
      </c>
      <c r="C208" s="10">
        <f t="shared" si="3"/>
        <v>2017</v>
      </c>
      <c r="D208" s="10">
        <v>2.3245892870526239</v>
      </c>
      <c r="E208" s="10">
        <v>1.2996637530468211</v>
      </c>
      <c r="F208" s="10">
        <v>2.2502092221020251</v>
      </c>
      <c r="G208" s="10">
        <v>1.8633349390675251</v>
      </c>
      <c r="H208" s="2"/>
      <c r="I208" s="10">
        <v>0</v>
      </c>
      <c r="J208" s="10">
        <v>2</v>
      </c>
    </row>
    <row r="209" spans="2:10" x14ac:dyDescent="0.35">
      <c r="B209" s="1">
        <v>42767</v>
      </c>
      <c r="C209" s="10">
        <f t="shared" si="3"/>
        <v>2017</v>
      </c>
      <c r="D209" s="10">
        <v>2.3817241838897729</v>
      </c>
      <c r="E209" s="10">
        <v>1.306424428873431</v>
      </c>
      <c r="F209" s="10">
        <v>2.2353468290497602</v>
      </c>
      <c r="G209" s="10">
        <v>1.8672751084554338</v>
      </c>
      <c r="H209" s="2"/>
      <c r="I209" s="10">
        <v>0</v>
      </c>
      <c r="J209" s="10">
        <v>2</v>
      </c>
    </row>
    <row r="210" spans="2:10" x14ac:dyDescent="0.35">
      <c r="B210" s="1">
        <v>42795</v>
      </c>
      <c r="C210" s="10">
        <f t="shared" si="3"/>
        <v>2017</v>
      </c>
      <c r="D210" s="10">
        <v>2.3176932559853167</v>
      </c>
      <c r="E210" s="10">
        <v>1.120736120368633</v>
      </c>
      <c r="F210" s="10">
        <v>2.0458454819387337</v>
      </c>
      <c r="G210" s="10">
        <v>1.6786546242183995</v>
      </c>
      <c r="H210" s="2"/>
      <c r="I210" s="10">
        <v>0</v>
      </c>
      <c r="J210" s="10">
        <v>2</v>
      </c>
    </row>
    <row r="211" spans="2:10" x14ac:dyDescent="0.35">
      <c r="B211" s="1">
        <v>42826</v>
      </c>
      <c r="C211" s="10">
        <f t="shared" si="3"/>
        <v>2017</v>
      </c>
      <c r="D211" s="10">
        <v>2.3212346185431367</v>
      </c>
      <c r="E211" s="10">
        <v>1.1307586317215919</v>
      </c>
      <c r="F211" s="10">
        <v>1.8965650108902745</v>
      </c>
      <c r="G211" s="10">
        <v>1.6368213459441223</v>
      </c>
      <c r="H211" s="2"/>
      <c r="I211" s="10">
        <v>0</v>
      </c>
      <c r="J211" s="10">
        <v>2</v>
      </c>
    </row>
    <row r="212" spans="2:10" x14ac:dyDescent="0.35">
      <c r="B212" s="1">
        <v>42856</v>
      </c>
      <c r="C212" s="10">
        <f t="shared" si="3"/>
        <v>2017</v>
      </c>
      <c r="D212" s="10">
        <v>2.30923963879615</v>
      </c>
      <c r="E212" s="10">
        <v>1.0979454811696743</v>
      </c>
      <c r="F212" s="10">
        <v>1.7370931912259429</v>
      </c>
      <c r="G212" s="10">
        <v>1.5455211428106215</v>
      </c>
      <c r="H212" s="2"/>
      <c r="I212" s="10">
        <v>0</v>
      </c>
      <c r="J212" s="10">
        <v>2</v>
      </c>
    </row>
    <row r="213" spans="2:10" x14ac:dyDescent="0.35">
      <c r="B213" s="1">
        <v>42887</v>
      </c>
      <c r="C213" s="10">
        <f t="shared" si="3"/>
        <v>2017</v>
      </c>
      <c r="D213" s="10">
        <v>2.3315934046914482</v>
      </c>
      <c r="E213" s="10">
        <v>1.1850235884959912</v>
      </c>
      <c r="F213" s="10">
        <v>1.6991193342490509</v>
      </c>
      <c r="G213" s="10">
        <v>1.5764438029801009</v>
      </c>
      <c r="H213" s="2"/>
      <c r="I213" s="10">
        <v>0</v>
      </c>
      <c r="J213" s="10">
        <v>2</v>
      </c>
    </row>
    <row r="214" spans="2:10" x14ac:dyDescent="0.35">
      <c r="B214" s="1">
        <v>42917</v>
      </c>
      <c r="C214" s="10">
        <f t="shared" si="3"/>
        <v>2017</v>
      </c>
      <c r="D214" s="10">
        <v>2.3655482258381615</v>
      </c>
      <c r="E214" s="10">
        <v>1.242454116917896</v>
      </c>
      <c r="F214" s="10">
        <v>1.6769627444730413</v>
      </c>
      <c r="G214" s="10">
        <v>1.5031107592688537</v>
      </c>
      <c r="H214" s="2"/>
      <c r="I214" s="10">
        <v>0</v>
      </c>
      <c r="J214" s="10">
        <v>2</v>
      </c>
    </row>
    <row r="215" spans="2:10" x14ac:dyDescent="0.35">
      <c r="B215" s="1">
        <v>42948</v>
      </c>
      <c r="C215" s="10">
        <f t="shared" si="3"/>
        <v>2017</v>
      </c>
      <c r="D215" s="10">
        <v>2.386921098997111</v>
      </c>
      <c r="E215" s="10">
        <v>1.2664873106390375</v>
      </c>
      <c r="F215" s="10">
        <v>1.6552412618799737</v>
      </c>
      <c r="G215" s="10">
        <v>1.4335937104241938</v>
      </c>
      <c r="H215" s="2"/>
      <c r="I215" s="10">
        <v>0</v>
      </c>
      <c r="J215" s="10">
        <v>2</v>
      </c>
    </row>
    <row r="216" spans="2:10" x14ac:dyDescent="0.35">
      <c r="B216" s="1">
        <v>42979</v>
      </c>
      <c r="C216" s="10">
        <f t="shared" si="3"/>
        <v>2017</v>
      </c>
      <c r="D216" s="10">
        <v>2.3534656339909934</v>
      </c>
      <c r="E216" s="10">
        <v>1.1984730632696468</v>
      </c>
      <c r="F216" s="10">
        <v>1.5953898457656206</v>
      </c>
      <c r="G216" s="10">
        <v>1.4225873687192583</v>
      </c>
      <c r="H216" s="2"/>
      <c r="I216" s="10">
        <v>0</v>
      </c>
      <c r="J216" s="10">
        <v>2</v>
      </c>
    </row>
    <row r="217" spans="2:10" x14ac:dyDescent="0.35">
      <c r="B217" s="1">
        <v>43009</v>
      </c>
      <c r="C217" s="10">
        <f t="shared" si="3"/>
        <v>2017</v>
      </c>
      <c r="D217" s="10">
        <v>2.3420078219471381</v>
      </c>
      <c r="E217" s="10">
        <v>1.207480898673142</v>
      </c>
      <c r="F217" s="10">
        <v>1.7596390813271721</v>
      </c>
      <c r="G217" s="10">
        <v>1.5410111053849553</v>
      </c>
      <c r="H217" s="2"/>
      <c r="I217" s="10">
        <v>0</v>
      </c>
      <c r="J217" s="10">
        <v>2</v>
      </c>
    </row>
    <row r="218" spans="2:10" x14ac:dyDescent="0.35">
      <c r="B218" s="1">
        <v>43040</v>
      </c>
      <c r="C218" s="10">
        <f t="shared" si="3"/>
        <v>2017</v>
      </c>
      <c r="D218" s="10">
        <v>2.4220202850774353</v>
      </c>
      <c r="E218" s="10">
        <v>1.3560756021798721</v>
      </c>
      <c r="F218" s="10">
        <v>1.7376072726981735</v>
      </c>
      <c r="G218" s="10">
        <v>1.5453764961365599</v>
      </c>
      <c r="H218" s="2"/>
      <c r="I218" s="10">
        <v>0</v>
      </c>
      <c r="J218" s="10">
        <v>2</v>
      </c>
    </row>
    <row r="219" spans="2:10" x14ac:dyDescent="0.35">
      <c r="B219" s="1">
        <v>43070</v>
      </c>
      <c r="C219" s="10">
        <f t="shared" si="3"/>
        <v>2017</v>
      </c>
      <c r="D219" s="10">
        <v>2.4142129888645143</v>
      </c>
      <c r="E219" s="10">
        <v>1.3582305251276257</v>
      </c>
      <c r="F219" s="10">
        <v>1.7701664532650996</v>
      </c>
      <c r="G219" s="10">
        <v>1.5768765133171936</v>
      </c>
      <c r="H219" s="2"/>
      <c r="I219" s="10">
        <v>0</v>
      </c>
      <c r="J219" s="10">
        <v>2</v>
      </c>
    </row>
    <row r="220" spans="2:10" x14ac:dyDescent="0.35">
      <c r="B220" s="1">
        <v>43101</v>
      </c>
      <c r="C220" s="10">
        <f t="shared" si="3"/>
        <v>2018</v>
      </c>
      <c r="D220" s="10">
        <v>2.2621637195089099</v>
      </c>
      <c r="E220" s="10">
        <v>1.2557747541210955</v>
      </c>
      <c r="F220" s="10">
        <v>1.8912671130329162</v>
      </c>
      <c r="G220" s="10">
        <v>1.6320370277204808</v>
      </c>
      <c r="H220" s="2"/>
      <c r="I220" s="10">
        <v>0</v>
      </c>
      <c r="J220" s="10">
        <v>2</v>
      </c>
    </row>
    <row r="221" spans="2:10" x14ac:dyDescent="0.35">
      <c r="B221" s="1">
        <v>43132</v>
      </c>
      <c r="C221" s="10">
        <f t="shared" si="3"/>
        <v>2018</v>
      </c>
      <c r="D221" s="10">
        <v>2.3135639952532592</v>
      </c>
      <c r="E221" s="10">
        <v>1.3853788877760573</v>
      </c>
      <c r="F221" s="10">
        <v>1.8777042048144619</v>
      </c>
      <c r="G221" s="10">
        <v>1.6442181175359691</v>
      </c>
      <c r="H221" s="2"/>
      <c r="I221" s="10">
        <v>0</v>
      </c>
      <c r="J221" s="10">
        <v>2</v>
      </c>
    </row>
    <row r="222" spans="2:10" x14ac:dyDescent="0.35">
      <c r="B222" s="1">
        <v>43160</v>
      </c>
      <c r="C222" s="10">
        <f t="shared" si="3"/>
        <v>2018</v>
      </c>
      <c r="D222" s="10">
        <v>2.2197461155073057</v>
      </c>
      <c r="E222" s="10">
        <v>1.3860226688663098</v>
      </c>
      <c r="F222" s="10">
        <v>2.1227843662331738</v>
      </c>
      <c r="G222" s="10">
        <v>1.9091831710527551</v>
      </c>
      <c r="H222" s="2"/>
      <c r="I222" s="10">
        <v>0</v>
      </c>
      <c r="J222" s="10">
        <v>2</v>
      </c>
    </row>
    <row r="223" spans="2:10" x14ac:dyDescent="0.35">
      <c r="B223" s="1">
        <v>43191</v>
      </c>
      <c r="C223" s="10">
        <f t="shared" si="3"/>
        <v>2018</v>
      </c>
      <c r="D223" s="10">
        <v>2.2038418984295038</v>
      </c>
      <c r="E223" s="10">
        <v>1.3864369779751498</v>
      </c>
      <c r="F223" s="10">
        <v>2.1506446361259206</v>
      </c>
      <c r="G223" s="10">
        <v>1.8842192874261754</v>
      </c>
      <c r="H223" s="2"/>
      <c r="I223" s="10">
        <v>0</v>
      </c>
      <c r="J223" s="10">
        <v>2</v>
      </c>
    </row>
    <row r="224" spans="2:10" x14ac:dyDescent="0.35">
      <c r="B224" s="1">
        <v>43221</v>
      </c>
      <c r="C224" s="10">
        <f t="shared" si="3"/>
        <v>2018</v>
      </c>
      <c r="D224" s="10">
        <v>2.151331701674736</v>
      </c>
      <c r="E224" s="10">
        <v>1.3366718772051629</v>
      </c>
      <c r="F224" s="10">
        <v>2.2729984488724733</v>
      </c>
      <c r="G224" s="10">
        <v>1.9809023776840415</v>
      </c>
      <c r="H224" s="2"/>
      <c r="I224" s="10">
        <v>0</v>
      </c>
      <c r="J224" s="10">
        <v>2</v>
      </c>
    </row>
    <row r="225" spans="2:10" x14ac:dyDescent="0.35">
      <c r="B225" s="1">
        <v>43252</v>
      </c>
      <c r="C225" s="10">
        <f t="shared" si="3"/>
        <v>2018</v>
      </c>
      <c r="D225" s="10">
        <v>2.1109810533497773</v>
      </c>
      <c r="E225" s="10">
        <v>1.2708339148933494</v>
      </c>
      <c r="F225" s="10">
        <v>2.2455173071270549</v>
      </c>
      <c r="G225" s="10">
        <v>1.9362198184856483</v>
      </c>
      <c r="H225" s="2"/>
      <c r="I225" s="10">
        <v>0</v>
      </c>
      <c r="J225" s="10">
        <v>2</v>
      </c>
    </row>
    <row r="226" spans="2:10" x14ac:dyDescent="0.35">
      <c r="B226" s="1">
        <v>43282</v>
      </c>
      <c r="C226" s="10">
        <f t="shared" si="3"/>
        <v>2018</v>
      </c>
      <c r="D226" s="10">
        <v>2.152312798955248</v>
      </c>
      <c r="E226" s="10">
        <v>1.3445946473288539</v>
      </c>
      <c r="F226" s="10">
        <v>2.2675952933706967</v>
      </c>
      <c r="G226" s="10">
        <v>1.9958004199579993</v>
      </c>
      <c r="H226" s="2"/>
      <c r="I226" s="10">
        <v>0</v>
      </c>
      <c r="J226" s="10">
        <v>2</v>
      </c>
    </row>
    <row r="227" spans="2:10" x14ac:dyDescent="0.35">
      <c r="B227" s="1">
        <v>43313</v>
      </c>
      <c r="C227" s="10">
        <f t="shared" si="3"/>
        <v>2018</v>
      </c>
      <c r="D227" s="10">
        <v>2.2050089784058273</v>
      </c>
      <c r="E227" s="10">
        <v>1.3930587686311593</v>
      </c>
      <c r="F227" s="10">
        <v>2.1208941334864995</v>
      </c>
      <c r="G227" s="10">
        <v>1.8957629996604111</v>
      </c>
      <c r="H227" s="2"/>
      <c r="I227" s="10">
        <v>0</v>
      </c>
      <c r="J227" s="10">
        <v>2</v>
      </c>
    </row>
    <row r="228" spans="2:10" x14ac:dyDescent="0.35">
      <c r="B228" s="1">
        <v>43344</v>
      </c>
      <c r="C228" s="10">
        <f t="shared" si="3"/>
        <v>2018</v>
      </c>
      <c r="D228" s="10">
        <v>2.2104786469135869</v>
      </c>
      <c r="E228" s="10">
        <v>1.383807849782811</v>
      </c>
      <c r="F228" s="10">
        <v>2.197680489850184</v>
      </c>
      <c r="G228" s="10">
        <v>1.9602952913008813</v>
      </c>
      <c r="H228" s="2"/>
      <c r="I228" s="10">
        <v>0</v>
      </c>
      <c r="J228" s="10">
        <v>2</v>
      </c>
    </row>
    <row r="229" spans="2:10" x14ac:dyDescent="0.35">
      <c r="B229" s="1">
        <v>43374</v>
      </c>
      <c r="C229" s="10">
        <f t="shared" si="3"/>
        <v>2018</v>
      </c>
      <c r="D229" s="10">
        <v>2.3078542979992855</v>
      </c>
      <c r="E229" s="10">
        <v>1.4355290509820491</v>
      </c>
      <c r="F229" s="10">
        <v>2.1264091256912638</v>
      </c>
      <c r="G229" s="10">
        <v>1.8709073900841862</v>
      </c>
      <c r="H229" s="2"/>
      <c r="I229" s="10">
        <v>0</v>
      </c>
      <c r="J229" s="10">
        <v>2</v>
      </c>
    </row>
    <row r="230" spans="2:10" x14ac:dyDescent="0.35">
      <c r="B230" s="1">
        <v>43405</v>
      </c>
      <c r="C230" s="10">
        <f t="shared" si="3"/>
        <v>2018</v>
      </c>
      <c r="D230" s="10">
        <v>2.2133464438105226</v>
      </c>
      <c r="E230" s="10">
        <v>1.3147979812583153</v>
      </c>
      <c r="F230" s="10">
        <v>2.2153843729316089</v>
      </c>
      <c r="G230" s="10">
        <v>2.0102451882429015</v>
      </c>
      <c r="H230" s="2"/>
      <c r="I230" s="10">
        <v>0</v>
      </c>
      <c r="J230" s="10">
        <v>2</v>
      </c>
    </row>
    <row r="231" spans="2:10" x14ac:dyDescent="0.35">
      <c r="B231" s="1">
        <v>43435</v>
      </c>
      <c r="C231" s="10">
        <f t="shared" si="3"/>
        <v>2018</v>
      </c>
      <c r="D231" s="10">
        <v>2.2657928579178184</v>
      </c>
      <c r="E231" s="10">
        <v>1.4040357208856538</v>
      </c>
      <c r="F231" s="10">
        <v>2.2485295505299954</v>
      </c>
      <c r="G231" s="10">
        <v>2.0380799141861012</v>
      </c>
      <c r="H231" s="2"/>
      <c r="I231" s="10">
        <v>0</v>
      </c>
      <c r="J231" s="10">
        <v>2</v>
      </c>
    </row>
    <row r="232" spans="2:10" x14ac:dyDescent="0.35">
      <c r="B232" s="1">
        <v>43466</v>
      </c>
      <c r="C232" s="10">
        <f t="shared" si="3"/>
        <v>2019</v>
      </c>
      <c r="D232" s="10">
        <v>2.2078051222436597</v>
      </c>
      <c r="E232" s="10">
        <v>1.2949722686907192</v>
      </c>
      <c r="F232" s="10">
        <v>2.179432924248855</v>
      </c>
      <c r="G232" s="10">
        <v>1.8523468670488135</v>
      </c>
      <c r="H232" s="2"/>
      <c r="I232" s="10">
        <v>0</v>
      </c>
      <c r="J232" s="10">
        <v>2</v>
      </c>
    </row>
    <row r="233" spans="2:10" x14ac:dyDescent="0.35">
      <c r="B233" s="1">
        <v>43497</v>
      </c>
      <c r="C233" s="10">
        <f t="shared" si="3"/>
        <v>2019</v>
      </c>
      <c r="D233" s="10">
        <v>2.2122965250071083</v>
      </c>
      <c r="E233" s="10">
        <v>1.3217402866784034</v>
      </c>
      <c r="F233" s="10">
        <v>2.1410889637129316</v>
      </c>
      <c r="G233" s="10">
        <v>1.7401529674499594</v>
      </c>
      <c r="H233" s="2"/>
      <c r="I233" s="10">
        <v>0</v>
      </c>
      <c r="J233" s="10">
        <v>2</v>
      </c>
    </row>
    <row r="234" spans="2:10" x14ac:dyDescent="0.35">
      <c r="B234" s="1">
        <v>43525</v>
      </c>
      <c r="C234" s="10">
        <f t="shared" si="3"/>
        <v>2019</v>
      </c>
      <c r="D234" s="10">
        <v>2.2463514859259361</v>
      </c>
      <c r="E234" s="10">
        <v>1.3430526079724552</v>
      </c>
      <c r="F234" s="10">
        <v>2.0665623500123007</v>
      </c>
      <c r="G234" s="10">
        <v>1.607193918299342</v>
      </c>
      <c r="H234" s="2"/>
      <c r="I234" s="10">
        <v>0</v>
      </c>
      <c r="J234" s="10">
        <v>2</v>
      </c>
    </row>
    <row r="235" spans="2:10" x14ac:dyDescent="0.35">
      <c r="B235" s="1">
        <v>43556</v>
      </c>
      <c r="C235" s="10">
        <f t="shared" si="3"/>
        <v>2019</v>
      </c>
      <c r="D235" s="10">
        <v>2.3037003746262483</v>
      </c>
      <c r="E235" s="10">
        <v>1.4529709853415147</v>
      </c>
      <c r="F235" s="10">
        <v>2.0913377235709092</v>
      </c>
      <c r="G235" s="10">
        <v>1.6456368969114752</v>
      </c>
      <c r="H235" s="2"/>
      <c r="I235" s="10">
        <v>0</v>
      </c>
      <c r="J235" s="10">
        <v>2</v>
      </c>
    </row>
    <row r="236" spans="2:10" x14ac:dyDescent="0.35">
      <c r="B236" s="1">
        <v>43586</v>
      </c>
      <c r="C236" s="10">
        <f t="shared" si="3"/>
        <v>2019</v>
      </c>
      <c r="D236" s="10">
        <v>2.307892978693928</v>
      </c>
      <c r="E236" s="10">
        <v>1.483045847024073</v>
      </c>
      <c r="F236" s="10">
        <v>1.9724280075443981</v>
      </c>
      <c r="G236" s="10">
        <v>1.5730005895067785</v>
      </c>
      <c r="H236" s="2"/>
      <c r="I236" s="10">
        <v>0</v>
      </c>
      <c r="J236" s="10">
        <v>2</v>
      </c>
    </row>
    <row r="237" spans="2:10" x14ac:dyDescent="0.35">
      <c r="B237" s="1">
        <v>43617</v>
      </c>
      <c r="C237" s="10">
        <f t="shared" si="3"/>
        <v>2019</v>
      </c>
      <c r="D237" s="10">
        <v>2.3325419512394716</v>
      </c>
      <c r="E237" s="10">
        <v>1.5005863684890757</v>
      </c>
      <c r="F237" s="10">
        <v>2.0746001344216789</v>
      </c>
      <c r="G237" s="10">
        <v>1.6825035338463941</v>
      </c>
      <c r="H237" s="2"/>
      <c r="I237" s="10">
        <v>0</v>
      </c>
      <c r="J237" s="10">
        <v>2</v>
      </c>
    </row>
    <row r="238" spans="2:10" x14ac:dyDescent="0.35">
      <c r="B238" s="1">
        <v>43647</v>
      </c>
      <c r="C238" s="10">
        <f t="shared" si="3"/>
        <v>2019</v>
      </c>
      <c r="D238" s="10">
        <v>2.2923842876213132</v>
      </c>
      <c r="E238" s="10">
        <v>1.4001595190153961</v>
      </c>
      <c r="F238" s="10">
        <v>2.1657049503490362</v>
      </c>
      <c r="G238" s="10">
        <v>1.6665686332176566</v>
      </c>
      <c r="H238" s="2"/>
      <c r="I238" s="10">
        <v>0</v>
      </c>
      <c r="J238" s="10">
        <v>2</v>
      </c>
    </row>
    <row r="239" spans="2:10" x14ac:dyDescent="0.35">
      <c r="B239" s="1">
        <v>43678</v>
      </c>
      <c r="C239" s="10">
        <f t="shared" si="3"/>
        <v>2019</v>
      </c>
      <c r="D239" s="10">
        <v>2.2691692508673409</v>
      </c>
      <c r="E239" s="10">
        <v>1.4175595114881261</v>
      </c>
      <c r="F239" s="10">
        <v>2.3211356735985365</v>
      </c>
      <c r="G239" s="10">
        <v>1.759527917189462</v>
      </c>
      <c r="H239" s="2"/>
      <c r="I239" s="10">
        <v>0</v>
      </c>
      <c r="J239" s="10">
        <v>2</v>
      </c>
    </row>
    <row r="240" spans="2:10" x14ac:dyDescent="0.35">
      <c r="B240" s="1">
        <v>43709</v>
      </c>
      <c r="C240" s="10">
        <f t="shared" si="3"/>
        <v>2019</v>
      </c>
      <c r="D240" s="10">
        <v>2.2490297987597727</v>
      </c>
      <c r="E240" s="10">
        <v>1.4537368065196759</v>
      </c>
      <c r="F240" s="10">
        <v>2.3300099083477921</v>
      </c>
      <c r="G240" s="10">
        <v>1.6476689007387091</v>
      </c>
      <c r="H240" s="2"/>
      <c r="I240" s="10">
        <v>0</v>
      </c>
      <c r="J240" s="10">
        <v>2</v>
      </c>
    </row>
    <row r="241" spans="2:10" x14ac:dyDescent="0.35">
      <c r="B241" s="1">
        <v>43739</v>
      </c>
      <c r="C241" s="10">
        <f t="shared" si="3"/>
        <v>2019</v>
      </c>
      <c r="D241" s="10">
        <v>2.1989610133942459</v>
      </c>
      <c r="E241" s="10">
        <v>1.4776220276151286</v>
      </c>
      <c r="F241" s="10">
        <v>2.3378148209658116</v>
      </c>
      <c r="G241" s="10">
        <v>1.6431236934138309</v>
      </c>
      <c r="H241" s="2"/>
      <c r="I241" s="10">
        <v>0</v>
      </c>
      <c r="J241" s="10">
        <v>2</v>
      </c>
    </row>
    <row r="242" spans="2:10" x14ac:dyDescent="0.35">
      <c r="B242" s="1">
        <v>43770</v>
      </c>
      <c r="C242" s="10">
        <f t="shared" si="3"/>
        <v>2019</v>
      </c>
      <c r="D242" s="10">
        <v>2.1494179117901937</v>
      </c>
      <c r="E242" s="10">
        <v>1.377582102843536</v>
      </c>
      <c r="F242" s="10">
        <v>2.3546960942649005</v>
      </c>
      <c r="G242" s="10">
        <v>1.4723663169390433</v>
      </c>
      <c r="H242" s="2"/>
      <c r="I242" s="10">
        <v>0</v>
      </c>
      <c r="J242" s="10">
        <v>2</v>
      </c>
    </row>
    <row r="243" spans="2:10" x14ac:dyDescent="0.35">
      <c r="B243" s="1">
        <v>43800</v>
      </c>
      <c r="C243" s="10">
        <f t="shared" si="3"/>
        <v>2019</v>
      </c>
      <c r="D243" s="10">
        <v>2.0933934462862878</v>
      </c>
      <c r="E243" s="10">
        <v>1.3089923688017233</v>
      </c>
      <c r="F243" s="10">
        <v>2.2905988164406379</v>
      </c>
      <c r="G243" s="10">
        <v>1.5028957998734578</v>
      </c>
      <c r="H243" s="2"/>
      <c r="I243" s="10">
        <v>0</v>
      </c>
      <c r="J243" s="10">
        <v>2</v>
      </c>
    </row>
    <row r="244" spans="2:10" x14ac:dyDescent="0.35">
      <c r="B244" s="1">
        <v>43831</v>
      </c>
      <c r="C244" s="10">
        <f t="shared" si="3"/>
        <v>2020</v>
      </c>
      <c r="D244" s="10">
        <v>2.1233826791537251</v>
      </c>
      <c r="E244" s="10">
        <v>1.3414708752089894</v>
      </c>
      <c r="F244" s="10">
        <v>2.2748364434013464</v>
      </c>
      <c r="G244" s="10">
        <v>1.5523241120550499</v>
      </c>
      <c r="H244" s="2"/>
      <c r="I244" s="10">
        <v>0</v>
      </c>
      <c r="J244" s="10">
        <v>2</v>
      </c>
    </row>
    <row r="245" spans="2:10" x14ac:dyDescent="0.35">
      <c r="B245" s="1">
        <v>43862</v>
      </c>
      <c r="C245" s="10">
        <f t="shared" si="3"/>
        <v>2020</v>
      </c>
      <c r="D245" s="10">
        <v>2.0428105958020231</v>
      </c>
      <c r="E245" s="10">
        <v>1.2724193200163658</v>
      </c>
      <c r="F245" s="10">
        <v>2.3799131653304597</v>
      </c>
      <c r="G245" s="10">
        <v>1.6559989898891774</v>
      </c>
      <c r="H245" s="2">
        <v>99999</v>
      </c>
      <c r="I245" s="10">
        <v>0</v>
      </c>
      <c r="J245" s="10">
        <v>2</v>
      </c>
    </row>
    <row r="246" spans="2:10" x14ac:dyDescent="0.35">
      <c r="B246" s="1">
        <v>43891</v>
      </c>
      <c r="C246" s="10">
        <f t="shared" si="3"/>
        <v>2020</v>
      </c>
      <c r="D246" s="10">
        <v>1.9742221415352481</v>
      </c>
      <c r="E246" s="10">
        <v>1.2419041935368189</v>
      </c>
      <c r="F246" s="10">
        <v>2.1030940447380497</v>
      </c>
      <c r="G246" s="10">
        <v>1.4915234500092109</v>
      </c>
      <c r="H246" s="2">
        <v>99999</v>
      </c>
      <c r="I246" s="10">
        <v>0</v>
      </c>
      <c r="J246" s="10">
        <v>2</v>
      </c>
    </row>
    <row r="247" spans="2:10" x14ac:dyDescent="0.35">
      <c r="B247" s="1">
        <v>43922</v>
      </c>
      <c r="C247" s="10">
        <f t="shared" si="3"/>
        <v>2020</v>
      </c>
      <c r="D247" s="10">
        <v>1.762668476158866</v>
      </c>
      <c r="E247" s="10">
        <v>0.92474102736447228</v>
      </c>
      <c r="F247" s="10">
        <v>1.4500166032435526</v>
      </c>
      <c r="G247" s="10">
        <v>0.93247090264732058</v>
      </c>
      <c r="H247" s="2">
        <v>99999</v>
      </c>
      <c r="I247" s="10">
        <v>0</v>
      </c>
      <c r="J247" s="10">
        <v>2</v>
      </c>
    </row>
    <row r="248" spans="2:10" x14ac:dyDescent="0.35">
      <c r="B248" s="1">
        <v>43952</v>
      </c>
      <c r="C248" s="10">
        <f t="shared" si="3"/>
        <v>2020</v>
      </c>
      <c r="D248" s="10">
        <v>1.6831220026817468</v>
      </c>
      <c r="E248" s="10">
        <v>0.79505908995146823</v>
      </c>
      <c r="F248" s="10">
        <v>1.2371432820907897</v>
      </c>
      <c r="G248" s="10">
        <v>0.9508517038914347</v>
      </c>
      <c r="H248" s="2"/>
      <c r="I248" s="10">
        <v>0</v>
      </c>
      <c r="J248" s="10">
        <v>2</v>
      </c>
    </row>
    <row r="249" spans="2:10" x14ac:dyDescent="0.35">
      <c r="B249" s="1">
        <v>43983</v>
      </c>
      <c r="C249" s="10">
        <f t="shared" si="3"/>
        <v>2020</v>
      </c>
      <c r="D249" s="10">
        <v>1.7134063697313793</v>
      </c>
      <c r="E249" s="10">
        <v>0.8946709094277383</v>
      </c>
      <c r="F249" s="10">
        <v>1.1798781300073291</v>
      </c>
      <c r="G249" s="10">
        <v>0.90842391829011881</v>
      </c>
      <c r="H249" s="2"/>
      <c r="I249" s="10">
        <v>0</v>
      </c>
      <c r="J249" s="10">
        <v>2</v>
      </c>
    </row>
    <row r="250" spans="2:10" x14ac:dyDescent="0.35">
      <c r="B250" s="1">
        <v>44013</v>
      </c>
      <c r="C250" s="10">
        <f t="shared" si="3"/>
        <v>2020</v>
      </c>
      <c r="D250" s="10">
        <v>1.6608407887846868</v>
      </c>
      <c r="E250" s="10">
        <v>0.89635452600896171</v>
      </c>
      <c r="F250" s="10">
        <v>1.5546186569431881</v>
      </c>
      <c r="G250" s="10">
        <v>1.1638670858002369</v>
      </c>
      <c r="H250" s="2"/>
      <c r="I250" s="10">
        <v>0</v>
      </c>
      <c r="J250" s="10">
        <v>2</v>
      </c>
    </row>
    <row r="251" spans="2:10" x14ac:dyDescent="0.35">
      <c r="B251" s="1">
        <v>44044</v>
      </c>
      <c r="C251" s="10">
        <f t="shared" si="3"/>
        <v>2020</v>
      </c>
      <c r="D251" s="10">
        <v>1.4541733150980671</v>
      </c>
      <c r="E251" s="10">
        <v>0.50210930240369567</v>
      </c>
      <c r="F251" s="10">
        <v>1.7102665256918932</v>
      </c>
      <c r="G251" s="10">
        <v>1.3659438787796978</v>
      </c>
      <c r="H251" s="2"/>
      <c r="I251" s="10">
        <v>0</v>
      </c>
      <c r="J251" s="10">
        <v>2</v>
      </c>
    </row>
    <row r="252" spans="2:10" x14ac:dyDescent="0.35">
      <c r="B252" s="1">
        <v>44075</v>
      </c>
      <c r="C252" s="10">
        <f t="shared" si="3"/>
        <v>2020</v>
      </c>
      <c r="D252" s="10">
        <v>1.5086736004582073</v>
      </c>
      <c r="E252" s="10">
        <v>0.60614081560697786</v>
      </c>
      <c r="F252" s="10">
        <v>1.7065827495952925</v>
      </c>
      <c r="G252" s="10">
        <v>1.444811288971888</v>
      </c>
      <c r="H252" s="2"/>
      <c r="I252" s="10">
        <v>0</v>
      </c>
      <c r="J252" s="10">
        <v>2</v>
      </c>
    </row>
    <row r="253" spans="2:10" x14ac:dyDescent="0.35">
      <c r="B253" s="1">
        <v>44105</v>
      </c>
      <c r="C253" s="10">
        <f t="shared" si="3"/>
        <v>2020</v>
      </c>
      <c r="D253" s="10">
        <v>1.4945493570629784</v>
      </c>
      <c r="E253" s="10">
        <v>0.5558684272698633</v>
      </c>
      <c r="F253" s="10">
        <v>1.6265992376495595</v>
      </c>
      <c r="G253" s="10">
        <v>1.3666769183453762</v>
      </c>
      <c r="H253" s="2"/>
      <c r="I253" s="10">
        <v>0</v>
      </c>
      <c r="J253" s="10">
        <v>2</v>
      </c>
    </row>
    <row r="254" spans="2:10" x14ac:dyDescent="0.35">
      <c r="B254" s="1">
        <v>44136</v>
      </c>
      <c r="C254" s="10">
        <f t="shared" si="3"/>
        <v>2020</v>
      </c>
      <c r="D254" s="10">
        <v>1.5629171114968399</v>
      </c>
      <c r="E254" s="10">
        <v>0.76573273460109059</v>
      </c>
      <c r="F254" s="10">
        <v>1.6641059243527077</v>
      </c>
      <c r="G254" s="10">
        <v>1.4279399611784869</v>
      </c>
      <c r="H254" s="2"/>
      <c r="I254" s="10">
        <v>0</v>
      </c>
      <c r="J254" s="10">
        <v>2</v>
      </c>
    </row>
    <row r="255" spans="2:10" x14ac:dyDescent="0.35">
      <c r="B255" s="1">
        <v>44166</v>
      </c>
      <c r="C255" s="10">
        <f t="shared" si="3"/>
        <v>2020</v>
      </c>
      <c r="D255" s="10">
        <v>1.5649651199054997</v>
      </c>
      <c r="E255" s="10">
        <v>0.73155419698095447</v>
      </c>
      <c r="F255" s="10">
        <v>1.623938049770713</v>
      </c>
      <c r="G255" s="10">
        <v>1.5535246789861856</v>
      </c>
      <c r="H255" s="2"/>
      <c r="I255" s="10">
        <v>0</v>
      </c>
      <c r="J255" s="10">
        <v>2</v>
      </c>
    </row>
    <row r="256" spans="2:10" x14ac:dyDescent="0.35">
      <c r="B256" s="1">
        <v>44197</v>
      </c>
      <c r="C256" s="10">
        <f t="shared" si="3"/>
        <v>2021</v>
      </c>
      <c r="D256" s="10">
        <v>1.7687903115375476</v>
      </c>
      <c r="E256" s="10">
        <v>1.1700298451851718</v>
      </c>
      <c r="F256" s="10">
        <v>1.396335930528227</v>
      </c>
      <c r="G256" s="10">
        <v>1.7152428810720284</v>
      </c>
      <c r="H256" s="2"/>
      <c r="I256" s="10">
        <v>0</v>
      </c>
      <c r="J256" s="10">
        <v>2</v>
      </c>
    </row>
    <row r="257" spans="2:10" x14ac:dyDescent="0.35">
      <c r="B257" s="1">
        <v>44228</v>
      </c>
      <c r="C257" s="10">
        <f t="shared" si="3"/>
        <v>2021</v>
      </c>
      <c r="D257" s="10">
        <v>1.6538530792545019</v>
      </c>
      <c r="E257" s="10">
        <v>0.93029353509419266</v>
      </c>
      <c r="F257" s="10">
        <v>1.2756075122849</v>
      </c>
      <c r="G257" s="10">
        <v>1.7532293816402906</v>
      </c>
      <c r="H257" s="2"/>
      <c r="I257" s="10">
        <v>0</v>
      </c>
      <c r="J257" s="10">
        <v>2</v>
      </c>
    </row>
    <row r="258" spans="2:10" x14ac:dyDescent="0.35">
      <c r="B258" s="1">
        <v>44256</v>
      </c>
      <c r="C258" s="10">
        <f t="shared" si="3"/>
        <v>2021</v>
      </c>
      <c r="D258" s="10">
        <v>1.781802895758098</v>
      </c>
      <c r="E258" s="10">
        <v>0.92909311097538783</v>
      </c>
      <c r="F258" s="10">
        <v>1.6448994263633712</v>
      </c>
      <c r="G258" s="10">
        <v>2.2555600175931718</v>
      </c>
      <c r="H258" s="2"/>
      <c r="I258" s="10">
        <v>0</v>
      </c>
      <c r="J258" s="10">
        <v>2</v>
      </c>
    </row>
    <row r="259" spans="2:10" x14ac:dyDescent="0.35">
      <c r="B259" s="1">
        <v>44287</v>
      </c>
      <c r="C259" s="10">
        <f t="shared" si="3"/>
        <v>2021</v>
      </c>
      <c r="D259" s="10">
        <v>1.956044031556782</v>
      </c>
      <c r="E259" s="10">
        <v>1.0736086756302641</v>
      </c>
      <c r="F259" s="10">
        <v>2.9605411669100126</v>
      </c>
      <c r="G259" s="10">
        <v>3.2205454876867132</v>
      </c>
      <c r="H259" s="2"/>
      <c r="I259" s="10">
        <v>0</v>
      </c>
      <c r="J259" s="10">
        <v>2</v>
      </c>
    </row>
    <row r="260" spans="2:10" x14ac:dyDescent="0.35">
      <c r="B260" s="1">
        <v>44317</v>
      </c>
      <c r="C260" s="10">
        <f t="shared" si="3"/>
        <v>2021</v>
      </c>
      <c r="D260" s="10">
        <v>2.2071194593355341</v>
      </c>
      <c r="E260" s="10">
        <v>1.3365575491306989</v>
      </c>
      <c r="F260" s="10">
        <v>3.7794628966214145</v>
      </c>
      <c r="G260" s="10">
        <v>3.6439768502548744</v>
      </c>
      <c r="H260" s="2"/>
      <c r="I260" s="10">
        <v>0</v>
      </c>
      <c r="J260" s="10">
        <v>2</v>
      </c>
    </row>
    <row r="261" spans="2:10" x14ac:dyDescent="0.35">
      <c r="B261" s="1">
        <v>44348</v>
      </c>
      <c r="C261" s="10">
        <f t="shared" ref="C261:C292" si="4">YEAR(B261)</f>
        <v>2021</v>
      </c>
      <c r="D261" s="10">
        <v>2.2354970206273665</v>
      </c>
      <c r="E261" s="10">
        <v>1.3054403367179206</v>
      </c>
      <c r="F261" s="10">
        <v>4.4184638070411371</v>
      </c>
      <c r="G261" s="10">
        <v>3.9492188621121818</v>
      </c>
      <c r="H261" s="2"/>
      <c r="I261" s="10">
        <v>0</v>
      </c>
      <c r="J261" s="10">
        <v>2</v>
      </c>
    </row>
    <row r="262" spans="2:10" x14ac:dyDescent="0.35">
      <c r="B262" s="1">
        <v>44378</v>
      </c>
      <c r="C262" s="10">
        <f t="shared" si="4"/>
        <v>2021</v>
      </c>
      <c r="D262" s="10">
        <v>2.358233416648595</v>
      </c>
      <c r="E262" s="10">
        <v>1.4079960586750933</v>
      </c>
      <c r="F262" s="10">
        <v>4.2034910032052979</v>
      </c>
      <c r="G262" s="10">
        <v>4.0099892291708441</v>
      </c>
      <c r="H262" s="2"/>
      <c r="I262" s="10">
        <v>0</v>
      </c>
      <c r="J262" s="10">
        <v>2</v>
      </c>
    </row>
    <row r="263" spans="2:10" x14ac:dyDescent="0.35">
      <c r="B263" s="1">
        <v>44409</v>
      </c>
      <c r="C263" s="10">
        <f t="shared" si="4"/>
        <v>2021</v>
      </c>
      <c r="D263" s="10">
        <v>2.6355138871511081</v>
      </c>
      <c r="E263" s="10">
        <v>1.9085588615575244</v>
      </c>
      <c r="F263" s="10">
        <v>3.9505942844368471</v>
      </c>
      <c r="G263" s="10">
        <v>4.0188541181613422</v>
      </c>
      <c r="H263" s="2"/>
      <c r="I263" s="10">
        <v>0</v>
      </c>
      <c r="J263" s="10">
        <v>2</v>
      </c>
    </row>
    <row r="264" spans="2:10" x14ac:dyDescent="0.35">
      <c r="B264" s="1">
        <v>44440</v>
      </c>
      <c r="C264" s="10">
        <f t="shared" si="4"/>
        <v>2021</v>
      </c>
      <c r="D264" s="10">
        <v>2.7455818319828982</v>
      </c>
      <c r="E264" s="10">
        <v>1.9841841803667892</v>
      </c>
      <c r="F264" s="10">
        <v>4.0200818148010615</v>
      </c>
      <c r="G264" s="10">
        <v>4.0743903596166593</v>
      </c>
      <c r="H264" s="2"/>
      <c r="I264" s="10">
        <v>0</v>
      </c>
      <c r="J264" s="10">
        <v>2</v>
      </c>
    </row>
    <row r="265" spans="2:10" x14ac:dyDescent="0.35">
      <c r="B265" s="1">
        <v>44470</v>
      </c>
      <c r="C265" s="10">
        <f t="shared" si="4"/>
        <v>2021</v>
      </c>
      <c r="D265" s="10">
        <v>2.891427383633876</v>
      </c>
      <c r="E265" s="10">
        <v>2.1106520141796827</v>
      </c>
      <c r="F265" s="10">
        <v>4.5837046939988406</v>
      </c>
      <c r="G265" s="10">
        <v>4.5008059163743246</v>
      </c>
      <c r="H265" s="2"/>
      <c r="I265" s="10">
        <v>0</v>
      </c>
      <c r="J265" s="10">
        <v>2</v>
      </c>
    </row>
    <row r="266" spans="2:10" x14ac:dyDescent="0.35">
      <c r="B266" s="1">
        <v>44501</v>
      </c>
      <c r="C266" s="10">
        <f t="shared" si="4"/>
        <v>2021</v>
      </c>
      <c r="D266" s="10">
        <v>3.067607717867566</v>
      </c>
      <c r="E266" s="10">
        <v>2.2563505174273244</v>
      </c>
      <c r="F266" s="10">
        <v>4.9732004282004745</v>
      </c>
      <c r="G266" s="10">
        <v>4.9511141427921768</v>
      </c>
      <c r="H266" s="2"/>
      <c r="I266" s="10">
        <v>0</v>
      </c>
      <c r="J266" s="10">
        <v>2</v>
      </c>
    </row>
    <row r="267" spans="2:10" x14ac:dyDescent="0.35">
      <c r="B267" s="1">
        <v>44531</v>
      </c>
      <c r="C267" s="10">
        <f t="shared" si="4"/>
        <v>2021</v>
      </c>
      <c r="D267" s="10">
        <v>3.3105402868941396</v>
      </c>
      <c r="E267" s="10">
        <v>2.44337621905543</v>
      </c>
      <c r="F267" s="10">
        <v>5.5045498261448769</v>
      </c>
      <c r="G267" s="10">
        <v>5.2380098017922707</v>
      </c>
      <c r="H267" s="2"/>
      <c r="I267" s="10">
        <v>0</v>
      </c>
      <c r="J267" s="10">
        <v>2</v>
      </c>
    </row>
    <row r="268" spans="2:10" x14ac:dyDescent="0.35">
      <c r="B268" s="1">
        <v>44562</v>
      </c>
      <c r="C268" s="10">
        <f t="shared" si="4"/>
        <v>2022</v>
      </c>
      <c r="D268" s="10">
        <v>3.4038091352722537</v>
      </c>
      <c r="E268" s="10">
        <v>2.3977467901729943</v>
      </c>
      <c r="F268" s="10">
        <v>6.0605276197942333</v>
      </c>
      <c r="G268" s="10">
        <v>5.3694938221649275</v>
      </c>
      <c r="H268" s="2"/>
      <c r="I268" s="10">
        <v>0</v>
      </c>
      <c r="J268" s="10">
        <v>2</v>
      </c>
    </row>
    <row r="269" spans="2:10" x14ac:dyDescent="0.35">
      <c r="B269" s="1">
        <v>44593</v>
      </c>
      <c r="C269" s="10">
        <f t="shared" si="4"/>
        <v>2022</v>
      </c>
      <c r="D269" s="10">
        <v>3.7775025658478643</v>
      </c>
      <c r="E269" s="10">
        <v>2.8200788192219615</v>
      </c>
      <c r="F269" s="10">
        <v>6.4524228895954137</v>
      </c>
      <c r="G269" s="10">
        <v>5.5747002319270713</v>
      </c>
      <c r="H269" s="2"/>
      <c r="I269" s="10">
        <v>0</v>
      </c>
      <c r="J269" s="10">
        <v>2</v>
      </c>
    </row>
    <row r="270" spans="2:10" x14ac:dyDescent="0.35">
      <c r="B270" s="1">
        <v>44621</v>
      </c>
      <c r="C270" s="10">
        <f t="shared" si="4"/>
        <v>2022</v>
      </c>
      <c r="D270" s="10">
        <v>4.1188988443416763</v>
      </c>
      <c r="E270" s="10">
        <v>3.2025259179538397</v>
      </c>
      <c r="F270" s="10">
        <v>6.4760683855139458</v>
      </c>
      <c r="G270" s="10">
        <v>5.5495815606152723</v>
      </c>
      <c r="H270" s="2"/>
      <c r="I270" s="10">
        <v>0</v>
      </c>
      <c r="J270" s="10">
        <v>2</v>
      </c>
    </row>
    <row r="271" spans="2:10" x14ac:dyDescent="0.35">
      <c r="B271" s="1">
        <v>44652</v>
      </c>
      <c r="C271" s="10">
        <f t="shared" si="4"/>
        <v>2022</v>
      </c>
      <c r="D271" s="10">
        <v>4.4490218648797883</v>
      </c>
      <c r="E271" s="10">
        <v>3.6266939430090517</v>
      </c>
      <c r="F271" s="10">
        <v>6.1571629547073901</v>
      </c>
      <c r="G271" s="10">
        <v>5.2549398665353184</v>
      </c>
      <c r="H271" s="2"/>
      <c r="I271" s="10">
        <v>0</v>
      </c>
      <c r="J271" s="10">
        <v>2</v>
      </c>
    </row>
    <row r="272" spans="2:10" x14ac:dyDescent="0.35">
      <c r="B272" s="1">
        <v>44682</v>
      </c>
      <c r="C272" s="10">
        <f t="shared" si="4"/>
        <v>2022</v>
      </c>
      <c r="D272" s="10">
        <v>4.6877723377794638</v>
      </c>
      <c r="E272" s="10">
        <v>3.9896152727560081</v>
      </c>
      <c r="F272" s="10">
        <v>6.0175539213195135</v>
      </c>
      <c r="G272" s="10">
        <v>5.0745606330951256</v>
      </c>
      <c r="H272" s="2"/>
      <c r="I272" s="10">
        <v>0</v>
      </c>
      <c r="J272" s="10">
        <v>2</v>
      </c>
    </row>
    <row r="273" spans="2:10" x14ac:dyDescent="0.35">
      <c r="B273" s="1">
        <v>44713</v>
      </c>
      <c r="C273" s="10">
        <f t="shared" si="4"/>
        <v>2022</v>
      </c>
      <c r="D273" s="10">
        <v>4.9102583822865169</v>
      </c>
      <c r="E273" s="10">
        <v>4.1624418946359851</v>
      </c>
      <c r="F273" s="10">
        <v>5.9034169713781477</v>
      </c>
      <c r="G273" s="10">
        <v>5.1925820256775994</v>
      </c>
      <c r="H273" s="2"/>
      <c r="I273" s="10">
        <v>0</v>
      </c>
      <c r="J273" s="10">
        <v>2</v>
      </c>
    </row>
    <row r="274" spans="2:10" x14ac:dyDescent="0.35">
      <c r="B274" s="1">
        <v>44743</v>
      </c>
      <c r="C274" s="10">
        <f t="shared" si="4"/>
        <v>2022</v>
      </c>
      <c r="D274" s="10">
        <v>5.1080898936709609</v>
      </c>
      <c r="E274" s="10">
        <v>4.428688432042005</v>
      </c>
      <c r="F274" s="10">
        <v>5.9017558468407918</v>
      </c>
      <c r="G274" s="10">
        <v>4.9615102639296191</v>
      </c>
      <c r="H274" s="2"/>
      <c r="I274" s="10">
        <v>0</v>
      </c>
      <c r="J274" s="10">
        <v>2</v>
      </c>
    </row>
    <row r="275" spans="2:10" x14ac:dyDescent="0.35">
      <c r="B275" s="1">
        <v>44774</v>
      </c>
      <c r="C275" s="10">
        <f t="shared" si="4"/>
        <v>2022</v>
      </c>
      <c r="D275" s="10">
        <v>5.2859986257804632</v>
      </c>
      <c r="E275" s="10">
        <v>4.529674742491637</v>
      </c>
      <c r="F275" s="10">
        <v>6.2997996365500528</v>
      </c>
      <c r="G275" s="10">
        <v>5.2074768404319487</v>
      </c>
      <c r="H275" s="2"/>
      <c r="I275" s="10">
        <v>0</v>
      </c>
      <c r="J275" s="10">
        <v>2</v>
      </c>
    </row>
    <row r="276" spans="2:10" x14ac:dyDescent="0.35">
      <c r="B276" s="1">
        <v>44805</v>
      </c>
      <c r="C276" s="10">
        <f t="shared" si="4"/>
        <v>2022</v>
      </c>
      <c r="D276" s="10">
        <v>5.4768716923519447</v>
      </c>
      <c r="E276" s="10">
        <v>4.8513416809384831</v>
      </c>
      <c r="F276" s="10">
        <v>6.6404490365021402</v>
      </c>
      <c r="G276" s="10">
        <v>5.4720834396995093</v>
      </c>
      <c r="H276" s="2"/>
      <c r="I276" s="10">
        <v>0</v>
      </c>
      <c r="J276" s="10">
        <v>2</v>
      </c>
    </row>
    <row r="277" spans="2:10" x14ac:dyDescent="0.35">
      <c r="B277" s="1">
        <v>44835</v>
      </c>
      <c r="C277" s="10">
        <f t="shared" si="4"/>
        <v>2022</v>
      </c>
      <c r="D277" s="10">
        <v>5.6136217193075488</v>
      </c>
      <c r="E277" s="10">
        <v>5.0381973783111116</v>
      </c>
      <c r="F277" s="10">
        <v>6.2949403990441279</v>
      </c>
      <c r="G277" s="10">
        <v>5.3258571726684671</v>
      </c>
      <c r="H277" s="2"/>
      <c r="I277" s="10">
        <v>0</v>
      </c>
      <c r="J277" s="10">
        <v>2</v>
      </c>
    </row>
    <row r="278" spans="2:10" x14ac:dyDescent="0.35">
      <c r="B278" s="1">
        <v>44866</v>
      </c>
      <c r="C278" s="10">
        <f t="shared" si="4"/>
        <v>2022</v>
      </c>
      <c r="D278" s="10">
        <v>5.7129209760392952</v>
      </c>
      <c r="E278" s="10">
        <v>5.1500977236974013</v>
      </c>
      <c r="F278" s="10">
        <v>5.9630971830638408</v>
      </c>
      <c r="G278" s="10">
        <v>5.0903609019841447</v>
      </c>
      <c r="H278" s="2"/>
      <c r="I278" s="10">
        <v>0</v>
      </c>
      <c r="J278" s="10">
        <v>2</v>
      </c>
    </row>
    <row r="279" spans="2:10" x14ac:dyDescent="0.35">
      <c r="B279" s="1">
        <v>44896</v>
      </c>
      <c r="C279" s="10">
        <f t="shared" si="4"/>
        <v>2022</v>
      </c>
      <c r="D279" s="10">
        <v>5.707484417107886</v>
      </c>
      <c r="E279" s="10">
        <v>5.3010845972923448</v>
      </c>
      <c r="F279" s="10">
        <v>5.6805073960192436</v>
      </c>
      <c r="G279" s="10">
        <v>4.8651364786533362</v>
      </c>
      <c r="H279" s="2"/>
      <c r="I279" s="10">
        <v>0</v>
      </c>
      <c r="J279" s="10">
        <v>2</v>
      </c>
    </row>
    <row r="280" spans="2:10" x14ac:dyDescent="0.35">
      <c r="B280" s="1">
        <v>44927</v>
      </c>
      <c r="C280" s="10">
        <f t="shared" si="4"/>
        <v>2023</v>
      </c>
      <c r="D280" s="10">
        <v>5.7043537096375072</v>
      </c>
      <c r="E280" s="10">
        <v>5.2039453466175463</v>
      </c>
      <c r="F280" s="10">
        <v>5.543023105808361</v>
      </c>
      <c r="G280" s="10">
        <v>4.90118153483429</v>
      </c>
      <c r="H280" s="10"/>
      <c r="I280" s="10">
        <v>0</v>
      </c>
      <c r="J280" s="10">
        <v>2</v>
      </c>
    </row>
    <row r="281" spans="2:10" x14ac:dyDescent="0.35">
      <c r="B281" s="1">
        <v>44958</v>
      </c>
      <c r="C281" s="10">
        <f t="shared" si="4"/>
        <v>2023</v>
      </c>
      <c r="D281" s="10">
        <v>5.7187090202998645</v>
      </c>
      <c r="E281" s="10">
        <v>5.3584773821654981</v>
      </c>
      <c r="F281" s="10">
        <v>5.493483924006326</v>
      </c>
      <c r="G281" s="10">
        <v>4.8445337792166114</v>
      </c>
      <c r="H281" s="10"/>
      <c r="I281" s="10">
        <v>0</v>
      </c>
      <c r="J281" s="10">
        <v>2</v>
      </c>
    </row>
    <row r="282" spans="2:10" x14ac:dyDescent="0.35">
      <c r="B282" s="1">
        <v>44986</v>
      </c>
      <c r="C282" s="10">
        <f t="shared" si="4"/>
        <v>2023</v>
      </c>
      <c r="D282" s="10">
        <v>5.5496685286653769</v>
      </c>
      <c r="E282" s="10">
        <v>5.3015784860444963</v>
      </c>
      <c r="F282" s="10">
        <v>5.5601108493258922</v>
      </c>
      <c r="G282" s="10">
        <v>4.7829553508150262</v>
      </c>
      <c r="H282" s="10"/>
      <c r="I282" s="10">
        <v>0</v>
      </c>
      <c r="J282" s="10">
        <v>2</v>
      </c>
    </row>
    <row r="283" spans="2:10" x14ac:dyDescent="0.35">
      <c r="B283" s="1">
        <v>45017</v>
      </c>
      <c r="C283" s="10">
        <f t="shared" si="4"/>
        <v>2023</v>
      </c>
      <c r="D283" s="10">
        <v>5.3929330457030371</v>
      </c>
      <c r="E283" s="10">
        <v>5.2089044054103795</v>
      </c>
      <c r="F283" s="10">
        <v>5.5157220797549096</v>
      </c>
      <c r="G283" s="10">
        <v>4.7629980220401169</v>
      </c>
      <c r="H283" s="10"/>
      <c r="I283" s="10">
        <v>0</v>
      </c>
      <c r="J283" s="10">
        <v>2</v>
      </c>
    </row>
    <row r="284" spans="2:10" x14ac:dyDescent="0.35">
      <c r="B284" s="1">
        <v>45047</v>
      </c>
      <c r="C284" s="10">
        <f t="shared" si="4"/>
        <v>2023</v>
      </c>
      <c r="D284" s="10">
        <v>5.1494104360014745</v>
      </c>
      <c r="E284" s="10">
        <v>4.9177525771823651</v>
      </c>
      <c r="F284" s="10">
        <v>5.3322468432441381</v>
      </c>
      <c r="G284" s="10">
        <v>4.6878299429858412</v>
      </c>
      <c r="H284" s="10"/>
      <c r="I284" s="10">
        <v>0</v>
      </c>
      <c r="J284" s="10">
        <v>2</v>
      </c>
    </row>
    <row r="285" spans="2:10" x14ac:dyDescent="0.35">
      <c r="B285" s="1">
        <v>45078</v>
      </c>
      <c r="C285" s="10">
        <f t="shared" si="4"/>
        <v>2023</v>
      </c>
      <c r="D285" s="10">
        <v>4.9353762637593723</v>
      </c>
      <c r="E285" s="10">
        <v>4.7724000173565431</v>
      </c>
      <c r="F285" s="10">
        <v>4.855224307076865</v>
      </c>
      <c r="G285" s="10">
        <v>4.2800773423624383</v>
      </c>
      <c r="H285" s="10"/>
      <c r="I285" s="10">
        <v>0</v>
      </c>
      <c r="J285" s="10">
        <v>2</v>
      </c>
    </row>
    <row r="286" spans="2:10" x14ac:dyDescent="0.35">
      <c r="B286" s="1">
        <v>45108</v>
      </c>
      <c r="C286" s="10">
        <f t="shared" si="4"/>
        <v>2023</v>
      </c>
      <c r="D286" s="10">
        <v>4.8866577504792712</v>
      </c>
      <c r="E286" s="10">
        <v>4.6167366966180863</v>
      </c>
      <c r="F286" s="10">
        <v>4.7075968887156359</v>
      </c>
      <c r="G286" s="10">
        <v>4.1891490736375117</v>
      </c>
      <c r="H286" s="10"/>
      <c r="I286" s="10">
        <v>0</v>
      </c>
      <c r="J286" s="10">
        <v>2</v>
      </c>
    </row>
    <row r="287" spans="2:10" x14ac:dyDescent="0.35">
      <c r="B287" s="1">
        <v>45139</v>
      </c>
      <c r="C287" s="10">
        <f t="shared" si="4"/>
        <v>2023</v>
      </c>
      <c r="D287" s="10">
        <v>4.7779464462601338</v>
      </c>
      <c r="E287" s="10">
        <v>4.5157832825728415</v>
      </c>
      <c r="F287" s="10">
        <v>4.4128010682167957</v>
      </c>
      <c r="G287" s="10">
        <v>3.7261848937980835</v>
      </c>
      <c r="H287" s="10"/>
      <c r="I287" s="10">
        <v>0</v>
      </c>
      <c r="J287" s="10">
        <v>2</v>
      </c>
    </row>
    <row r="288" spans="2:10" x14ac:dyDescent="0.35">
      <c r="B288" s="1">
        <v>45170</v>
      </c>
      <c r="C288" s="10">
        <f t="shared" si="4"/>
        <v>2023</v>
      </c>
      <c r="D288" s="10">
        <v>4.5434937437930794</v>
      </c>
      <c r="E288" s="10">
        <v>4.0829000256354941</v>
      </c>
      <c r="F288" s="10">
        <v>4.1437019752986881</v>
      </c>
      <c r="G288" s="10">
        <v>3.5924831008073506</v>
      </c>
      <c r="H288" s="10"/>
      <c r="I288" s="10">
        <v>0</v>
      </c>
      <c r="J288" s="10">
        <v>2</v>
      </c>
    </row>
    <row r="289" spans="2:10" x14ac:dyDescent="0.35">
      <c r="B289" s="1">
        <v>45200</v>
      </c>
      <c r="C289" s="10">
        <f t="shared" si="4"/>
        <v>2023</v>
      </c>
      <c r="D289" s="10">
        <v>4.396717137559464</v>
      </c>
      <c r="E289" s="10">
        <v>3.9257837961133109</v>
      </c>
      <c r="F289" s="10">
        <v>4.0217002782686118</v>
      </c>
      <c r="G289" s="10">
        <v>3.394006219473324</v>
      </c>
      <c r="H289" s="10"/>
      <c r="I289" s="10">
        <v>0</v>
      </c>
      <c r="J289" s="10">
        <v>2</v>
      </c>
    </row>
    <row r="290" spans="2:10" x14ac:dyDescent="0.35">
      <c r="B290" s="1">
        <v>45231</v>
      </c>
      <c r="C290" s="10">
        <f t="shared" si="4"/>
        <v>2023</v>
      </c>
      <c r="D290" s="10">
        <v>4.2080296246852633</v>
      </c>
      <c r="E290" s="10">
        <v>3.6297558552810245</v>
      </c>
      <c r="F290" s="10">
        <v>4.0150919771421982</v>
      </c>
      <c r="G290" s="10">
        <v>3.1928326618964573</v>
      </c>
      <c r="H290" s="10"/>
      <c r="I290" s="10">
        <v>0</v>
      </c>
      <c r="J290" s="10">
        <v>2</v>
      </c>
    </row>
    <row r="291" spans="2:10" x14ac:dyDescent="0.35">
      <c r="B291" s="1">
        <v>45261</v>
      </c>
      <c r="C291" s="10">
        <f t="shared" si="4"/>
        <v>2023</v>
      </c>
      <c r="D291" s="10">
        <v>4.1090659478070224</v>
      </c>
      <c r="E291" s="10">
        <v>3.4360773319167563</v>
      </c>
      <c r="F291" s="10">
        <v>3.9101196657188897</v>
      </c>
      <c r="G291" s="10">
        <v>2.9434918027176065</v>
      </c>
      <c r="I291" s="10">
        <v>0</v>
      </c>
      <c r="J291" s="10">
        <v>2</v>
      </c>
    </row>
    <row r="292" spans="2:10" x14ac:dyDescent="0.35">
      <c r="B292" s="1">
        <v>45292</v>
      </c>
      <c r="C292" s="10">
        <f t="shared" si="4"/>
        <v>2024</v>
      </c>
      <c r="D292" s="10">
        <v>3.9174049860311033</v>
      </c>
      <c r="E292" s="10">
        <v>3.256893716894333</v>
      </c>
      <c r="F292" s="10">
        <v>3.8746783214241645</v>
      </c>
      <c r="G292" s="10">
        <v>2.8494564153208373</v>
      </c>
      <c r="I292" s="10">
        <v>0</v>
      </c>
      <c r="J292" s="10">
        <v>2</v>
      </c>
    </row>
    <row r="296" spans="2:10" x14ac:dyDescent="0.35">
      <c r="G296">
        <f>MAX(G253:G292)</f>
        <v>5.5747002319270713</v>
      </c>
    </row>
  </sheetData>
  <mergeCells count="1">
    <mergeCell ref="D2:F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E0397-55AB-4F0C-A416-69B3726F3F58}">
  <sheetPr codeName="Sheet6">
    <tabColor rgb="FFC00000"/>
  </sheetPr>
  <dimension ref="B2:I100"/>
  <sheetViews>
    <sheetView workbookViewId="0">
      <selection activeCell="H8" sqref="H8"/>
    </sheetView>
  </sheetViews>
  <sheetFormatPr defaultRowHeight="14.5" x14ac:dyDescent="0.35"/>
  <cols>
    <col min="2" max="3" width="15" customWidth="1"/>
    <col min="4" max="4" width="14.453125" bestFit="1" customWidth="1"/>
    <col min="5" max="5" width="18.453125" bestFit="1" customWidth="1"/>
    <col min="6" max="6" width="12.81640625" customWidth="1"/>
  </cols>
  <sheetData>
    <row r="2" spans="2:9" x14ac:dyDescent="0.35">
      <c r="D2" s="12" t="s">
        <v>13</v>
      </c>
      <c r="E2" s="12"/>
      <c r="F2" s="12"/>
    </row>
    <row r="3" spans="2:9" x14ac:dyDescent="0.35">
      <c r="B3" s="10" t="s">
        <v>2</v>
      </c>
      <c r="C3" s="10" t="s">
        <v>3</v>
      </c>
      <c r="D3" s="10" t="s">
        <v>25</v>
      </c>
      <c r="E3" s="10" t="s">
        <v>5</v>
      </c>
      <c r="F3" s="10" t="s">
        <v>6</v>
      </c>
      <c r="G3" s="10" t="s">
        <v>7</v>
      </c>
      <c r="H3" s="10" t="s">
        <v>14</v>
      </c>
      <c r="I3" s="10" t="s">
        <v>15</v>
      </c>
    </row>
    <row r="4" spans="2:9" x14ac:dyDescent="0.35">
      <c r="B4" s="1">
        <v>36526</v>
      </c>
      <c r="C4" s="10">
        <f>YEAR(B4)</f>
        <v>2000</v>
      </c>
      <c r="D4" s="10">
        <v>5.1700816499474191</v>
      </c>
      <c r="E4" s="10">
        <v>4.8687669011743768</v>
      </c>
      <c r="F4" s="10">
        <v>4.2243684099852903</v>
      </c>
      <c r="G4" s="10"/>
      <c r="H4" s="10">
        <v>0</v>
      </c>
      <c r="I4" s="10">
        <v>2</v>
      </c>
    </row>
    <row r="5" spans="2:9" x14ac:dyDescent="0.35">
      <c r="B5" s="1">
        <v>36617</v>
      </c>
      <c r="C5" s="10">
        <f t="shared" ref="C5:C68" si="0">YEAR(B5)</f>
        <v>2000</v>
      </c>
      <c r="D5" s="10">
        <v>5.3606679702697138</v>
      </c>
      <c r="E5" s="10">
        <v>5.0790321849287379</v>
      </c>
      <c r="F5" s="10">
        <v>5.2447734737500662</v>
      </c>
      <c r="G5" s="10"/>
      <c r="H5" s="10">
        <v>0</v>
      </c>
      <c r="I5" s="10">
        <v>2</v>
      </c>
    </row>
    <row r="6" spans="2:9" x14ac:dyDescent="0.35">
      <c r="B6" s="1">
        <v>36708</v>
      </c>
      <c r="C6" s="10">
        <f t="shared" si="0"/>
        <v>2000</v>
      </c>
      <c r="D6" s="10">
        <v>4.9725843578618472</v>
      </c>
      <c r="E6" s="10">
        <v>4.4831697478076444</v>
      </c>
      <c r="F6" s="10">
        <v>3.9728625191109308</v>
      </c>
      <c r="G6" s="10"/>
      <c r="H6" s="10">
        <v>0</v>
      </c>
      <c r="I6" s="10">
        <v>2</v>
      </c>
    </row>
    <row r="7" spans="2:9" x14ac:dyDescent="0.35">
      <c r="B7" s="1">
        <v>36800</v>
      </c>
      <c r="C7" s="10">
        <f t="shared" si="0"/>
        <v>2000</v>
      </c>
      <c r="D7" s="10">
        <v>3.920243181680128</v>
      </c>
      <c r="E7" s="10">
        <v>3.673693889887077</v>
      </c>
      <c r="F7" s="10">
        <v>2.9056985825860639</v>
      </c>
      <c r="G7" s="10"/>
      <c r="H7" s="10">
        <v>0</v>
      </c>
      <c r="I7" s="10">
        <v>2</v>
      </c>
    </row>
    <row r="8" spans="2:9" x14ac:dyDescent="0.35">
      <c r="B8" s="1">
        <v>36892</v>
      </c>
      <c r="C8" s="10">
        <f t="shared" si="0"/>
        <v>2001</v>
      </c>
      <c r="D8" s="10">
        <v>2.9793471030280174</v>
      </c>
      <c r="E8" s="10">
        <v>2.913871527156902</v>
      </c>
      <c r="F8" s="10">
        <v>2.1977071789365934</v>
      </c>
      <c r="G8" s="2">
        <v>99999</v>
      </c>
      <c r="H8" s="10">
        <v>0</v>
      </c>
      <c r="I8" s="10">
        <v>2</v>
      </c>
    </row>
    <row r="9" spans="2:9" x14ac:dyDescent="0.35">
      <c r="B9" s="1">
        <v>36982</v>
      </c>
      <c r="C9" s="10">
        <f t="shared" si="0"/>
        <v>2001</v>
      </c>
      <c r="D9" s="10">
        <v>1.9220697676977083</v>
      </c>
      <c r="E9" s="10">
        <v>1.8791160352462195</v>
      </c>
      <c r="F9" s="10">
        <v>0.99639796474395403</v>
      </c>
      <c r="G9" s="2">
        <v>99999</v>
      </c>
      <c r="H9" s="10">
        <v>0</v>
      </c>
      <c r="I9" s="10">
        <v>2</v>
      </c>
    </row>
    <row r="10" spans="2:9" x14ac:dyDescent="0.35">
      <c r="B10" s="1">
        <v>37073</v>
      </c>
      <c r="C10" s="10">
        <f t="shared" si="0"/>
        <v>2001</v>
      </c>
      <c r="D10" s="10">
        <v>1.0504436570097877</v>
      </c>
      <c r="E10" s="10">
        <v>1.0315394004025424</v>
      </c>
      <c r="F10" s="10">
        <v>0.48920842965507144</v>
      </c>
      <c r="G10" s="2">
        <v>99999</v>
      </c>
      <c r="H10" s="10">
        <v>0</v>
      </c>
      <c r="I10" s="10">
        <v>2</v>
      </c>
    </row>
    <row r="11" spans="2:9" x14ac:dyDescent="0.35">
      <c r="B11" s="1">
        <v>37165</v>
      </c>
      <c r="C11" s="10">
        <f t="shared" si="0"/>
        <v>2001</v>
      </c>
      <c r="D11" s="10">
        <v>1.0525057555859194</v>
      </c>
      <c r="E11" s="10">
        <v>1.0181371298379234</v>
      </c>
      <c r="F11" s="10">
        <v>0.16725463464001003</v>
      </c>
      <c r="G11" s="2">
        <v>99999</v>
      </c>
      <c r="H11" s="10">
        <v>0</v>
      </c>
      <c r="I11" s="10">
        <v>2</v>
      </c>
    </row>
    <row r="12" spans="2:9" x14ac:dyDescent="0.35">
      <c r="B12" s="1">
        <v>37257</v>
      </c>
      <c r="C12" s="10">
        <f t="shared" si="0"/>
        <v>2002</v>
      </c>
      <c r="D12" s="10">
        <v>1.0729164065989298</v>
      </c>
      <c r="E12" s="10">
        <v>1.1484670645800374</v>
      </c>
      <c r="F12" s="10">
        <v>1.3375073150439638</v>
      </c>
      <c r="G12" s="2">
        <v>99999</v>
      </c>
      <c r="H12" s="10">
        <v>0</v>
      </c>
      <c r="I12" s="10">
        <v>2</v>
      </c>
    </row>
    <row r="13" spans="2:9" x14ac:dyDescent="0.35">
      <c r="B13" s="1">
        <v>37347</v>
      </c>
      <c r="C13" s="10">
        <f t="shared" si="0"/>
        <v>2002</v>
      </c>
      <c r="D13" s="10">
        <v>2.0511719375422794</v>
      </c>
      <c r="E13" s="10">
        <v>1.9036225477567876</v>
      </c>
      <c r="F13" s="10">
        <v>1.3249998248281332</v>
      </c>
      <c r="G13" s="10"/>
      <c r="H13" s="10">
        <v>0</v>
      </c>
      <c r="I13" s="10">
        <v>2</v>
      </c>
    </row>
    <row r="14" spans="2:9" x14ac:dyDescent="0.35">
      <c r="B14" s="1">
        <v>37438</v>
      </c>
      <c r="C14" s="10">
        <f t="shared" si="0"/>
        <v>2002</v>
      </c>
      <c r="D14" s="10">
        <v>2.9050383389417727</v>
      </c>
      <c r="E14" s="10">
        <v>2.625838913973817</v>
      </c>
      <c r="F14" s="10">
        <v>2.1463998030180371</v>
      </c>
      <c r="G14" s="10"/>
      <c r="H14" s="10">
        <v>0</v>
      </c>
      <c r="I14" s="10">
        <v>2</v>
      </c>
    </row>
    <row r="15" spans="2:9" x14ac:dyDescent="0.35">
      <c r="B15" s="1">
        <v>37530</v>
      </c>
      <c r="C15" s="10">
        <f t="shared" si="0"/>
        <v>2002</v>
      </c>
      <c r="D15" s="10">
        <v>3.2420041669099455</v>
      </c>
      <c r="E15" s="10">
        <v>2.7047743360727945</v>
      </c>
      <c r="F15" s="10">
        <v>1.9924790930010265</v>
      </c>
      <c r="G15" s="10"/>
      <c r="H15" s="10">
        <v>0</v>
      </c>
      <c r="I15" s="10">
        <v>2</v>
      </c>
    </row>
    <row r="16" spans="2:9" x14ac:dyDescent="0.35">
      <c r="B16" s="1">
        <v>37622</v>
      </c>
      <c r="C16" s="10">
        <f t="shared" si="0"/>
        <v>2003</v>
      </c>
      <c r="D16" s="10">
        <v>2.9735183838438863</v>
      </c>
      <c r="E16" s="10">
        <v>2.0331234701966916</v>
      </c>
      <c r="F16" s="10">
        <v>1.6788656350884803</v>
      </c>
      <c r="G16" s="10"/>
      <c r="H16" s="10">
        <v>0</v>
      </c>
      <c r="I16" s="10">
        <v>2</v>
      </c>
    </row>
    <row r="17" spans="2:9" x14ac:dyDescent="0.35">
      <c r="B17" s="1">
        <v>37712</v>
      </c>
      <c r="C17" s="10">
        <f t="shared" si="0"/>
        <v>2003</v>
      </c>
      <c r="D17" s="10">
        <v>2.1887648592139746</v>
      </c>
      <c r="E17" s="10">
        <v>1.2464572306548103</v>
      </c>
      <c r="F17" s="10">
        <v>1.9556317769417739</v>
      </c>
      <c r="G17" s="10"/>
      <c r="H17" s="10">
        <v>0</v>
      </c>
      <c r="I17" s="10">
        <v>2</v>
      </c>
    </row>
    <row r="18" spans="2:9" x14ac:dyDescent="0.35">
      <c r="B18" s="1">
        <v>37803</v>
      </c>
      <c r="C18" s="10">
        <f t="shared" si="0"/>
        <v>2003</v>
      </c>
      <c r="D18" s="10">
        <v>2.3169032465150994</v>
      </c>
      <c r="E18" s="10">
        <v>1.4261273600527442</v>
      </c>
      <c r="F18" s="10">
        <v>3.2314939805504128</v>
      </c>
      <c r="G18" s="10"/>
      <c r="H18" s="10">
        <v>0</v>
      </c>
      <c r="I18" s="10">
        <v>2</v>
      </c>
    </row>
    <row r="19" spans="2:9" x14ac:dyDescent="0.35">
      <c r="B19" s="1">
        <v>37895</v>
      </c>
      <c r="C19" s="10">
        <f t="shared" si="0"/>
        <v>2003</v>
      </c>
      <c r="D19" s="10">
        <v>2.9247229237309686</v>
      </c>
      <c r="E19" s="10">
        <v>1.9342736106773943</v>
      </c>
      <c r="F19" s="10">
        <v>4.3005723090468839</v>
      </c>
      <c r="G19" s="10"/>
      <c r="H19" s="10">
        <v>0</v>
      </c>
      <c r="I19" s="10">
        <v>2</v>
      </c>
    </row>
    <row r="20" spans="2:9" x14ac:dyDescent="0.35">
      <c r="B20" s="1">
        <v>37987</v>
      </c>
      <c r="C20" s="10">
        <f t="shared" si="0"/>
        <v>2004</v>
      </c>
      <c r="D20" s="10">
        <v>3.5245825266349007</v>
      </c>
      <c r="E20" s="10">
        <v>2.4756416127217604</v>
      </c>
      <c r="F20" s="10">
        <v>4.3423816724943638</v>
      </c>
      <c r="G20" s="10"/>
      <c r="H20" s="10">
        <v>0</v>
      </c>
      <c r="I20" s="10">
        <v>2</v>
      </c>
    </row>
    <row r="21" spans="2:9" x14ac:dyDescent="0.35">
      <c r="B21" s="1">
        <v>38078</v>
      </c>
      <c r="C21" s="10">
        <f t="shared" si="0"/>
        <v>2004</v>
      </c>
      <c r="D21" s="10">
        <v>4.3464279827058476</v>
      </c>
      <c r="E21" s="10">
        <v>3.2206051498521693</v>
      </c>
      <c r="F21" s="10">
        <v>4.2275970590629193</v>
      </c>
      <c r="G21" s="10"/>
      <c r="H21" s="10">
        <v>0</v>
      </c>
      <c r="I21" s="10">
        <v>2</v>
      </c>
    </row>
    <row r="22" spans="2:9" x14ac:dyDescent="0.35">
      <c r="B22" s="1">
        <v>38169</v>
      </c>
      <c r="C22" s="10">
        <f t="shared" si="0"/>
        <v>2004</v>
      </c>
      <c r="D22" s="10">
        <v>4.1491869396023731</v>
      </c>
      <c r="E22" s="10">
        <v>3.1126443829128361</v>
      </c>
      <c r="F22" s="10">
        <v>3.4946093082835294</v>
      </c>
      <c r="G22" s="10"/>
      <c r="H22" s="10">
        <v>0</v>
      </c>
      <c r="I22" s="10">
        <v>2</v>
      </c>
    </row>
    <row r="23" spans="2:9" x14ac:dyDescent="0.35">
      <c r="B23" s="1">
        <v>38261</v>
      </c>
      <c r="C23" s="10">
        <f t="shared" si="0"/>
        <v>2004</v>
      </c>
      <c r="D23" s="10">
        <v>3.7403472575479961</v>
      </c>
      <c r="E23" s="10">
        <v>2.5728813713778904</v>
      </c>
      <c r="F23" s="10">
        <v>3.3509642018624297</v>
      </c>
      <c r="G23" s="10"/>
      <c r="H23" s="10">
        <v>0</v>
      </c>
      <c r="I23" s="10">
        <v>2</v>
      </c>
    </row>
    <row r="24" spans="2:9" x14ac:dyDescent="0.35">
      <c r="B24" s="1">
        <v>38353</v>
      </c>
      <c r="C24" s="10">
        <f t="shared" si="0"/>
        <v>2005</v>
      </c>
      <c r="D24" s="10">
        <v>3.5602213597530277</v>
      </c>
      <c r="E24" s="10">
        <v>2.3050999530037863</v>
      </c>
      <c r="F24" s="10">
        <v>3.9085299074675275</v>
      </c>
      <c r="G24" s="10"/>
      <c r="H24" s="10">
        <v>0</v>
      </c>
      <c r="I24" s="10">
        <v>2</v>
      </c>
    </row>
    <row r="25" spans="2:9" x14ac:dyDescent="0.35">
      <c r="B25" s="1">
        <v>38443</v>
      </c>
      <c r="C25" s="10">
        <f t="shared" si="0"/>
        <v>2005</v>
      </c>
      <c r="D25" s="10">
        <v>3.4100783815734612</v>
      </c>
      <c r="E25" s="10">
        <v>2.3939050929708277</v>
      </c>
      <c r="F25" s="10">
        <v>3.6175155691778884</v>
      </c>
      <c r="G25" s="10"/>
      <c r="H25" s="10">
        <v>0</v>
      </c>
      <c r="I25" s="10">
        <v>2</v>
      </c>
    </row>
    <row r="26" spans="2:9" x14ac:dyDescent="0.35">
      <c r="B26" s="1">
        <v>38534</v>
      </c>
      <c r="C26" s="10">
        <f t="shared" si="0"/>
        <v>2005</v>
      </c>
      <c r="D26" s="10">
        <v>3.8453833726887523</v>
      </c>
      <c r="E26" s="10">
        <v>2.7391389967872559</v>
      </c>
      <c r="F26" s="10">
        <v>3.4488093549759582</v>
      </c>
      <c r="G26" s="10"/>
      <c r="H26" s="10">
        <v>0</v>
      </c>
      <c r="I26" s="10">
        <v>2</v>
      </c>
    </row>
    <row r="27" spans="2:9" x14ac:dyDescent="0.35">
      <c r="B27" s="1">
        <v>38626</v>
      </c>
      <c r="C27" s="10">
        <f t="shared" si="0"/>
        <v>2005</v>
      </c>
      <c r="D27" s="10">
        <v>4.4407102658785451</v>
      </c>
      <c r="E27" s="10">
        <v>3.178769872438068</v>
      </c>
      <c r="F27" s="10">
        <v>2.9723883120944175</v>
      </c>
      <c r="G27" s="10"/>
      <c r="H27" s="10">
        <v>0</v>
      </c>
      <c r="I27" s="10">
        <v>2</v>
      </c>
    </row>
    <row r="28" spans="2:9" x14ac:dyDescent="0.35">
      <c r="B28" s="1">
        <v>38718</v>
      </c>
      <c r="C28" s="10">
        <f t="shared" si="0"/>
        <v>2006</v>
      </c>
      <c r="D28" s="10">
        <v>4.9154949330361664</v>
      </c>
      <c r="E28" s="10">
        <v>3.4391561354785085</v>
      </c>
      <c r="F28" s="10">
        <v>3.213061780910941</v>
      </c>
      <c r="G28" s="10"/>
      <c r="H28" s="10">
        <v>0</v>
      </c>
      <c r="I28" s="10">
        <v>2</v>
      </c>
    </row>
    <row r="29" spans="2:9" x14ac:dyDescent="0.35">
      <c r="B29" s="1">
        <v>38808</v>
      </c>
      <c r="C29" s="10">
        <f t="shared" si="0"/>
        <v>2006</v>
      </c>
      <c r="D29" s="10">
        <v>4.9340121934640733</v>
      </c>
      <c r="E29" s="10">
        <v>3.1271252729601264</v>
      </c>
      <c r="F29" s="10">
        <v>2.9730951842640954</v>
      </c>
      <c r="G29" s="10"/>
      <c r="H29" s="10">
        <v>0</v>
      </c>
      <c r="I29" s="10">
        <v>2</v>
      </c>
    </row>
    <row r="30" spans="2:9" x14ac:dyDescent="0.35">
      <c r="B30" s="1">
        <v>38899</v>
      </c>
      <c r="C30" s="10">
        <f t="shared" si="0"/>
        <v>2006</v>
      </c>
      <c r="D30" s="10">
        <v>4.5020818271473972</v>
      </c>
      <c r="E30" s="10">
        <v>2.5518360589867841</v>
      </c>
      <c r="F30" s="10">
        <v>2.3249582492085867</v>
      </c>
      <c r="G30" s="10"/>
      <c r="H30" s="10">
        <v>0</v>
      </c>
      <c r="I30" s="10">
        <v>2</v>
      </c>
    </row>
    <row r="31" spans="2:9" x14ac:dyDescent="0.35">
      <c r="B31" s="1">
        <v>38991</v>
      </c>
      <c r="C31" s="10">
        <f t="shared" si="0"/>
        <v>2006</v>
      </c>
      <c r="D31" s="10">
        <v>4.3675578662996326</v>
      </c>
      <c r="E31" s="10">
        <v>2.6032394328223192</v>
      </c>
      <c r="F31" s="10">
        <v>2.6349873270247204</v>
      </c>
      <c r="G31" s="10"/>
      <c r="H31" s="10">
        <v>0</v>
      </c>
      <c r="I31" s="10">
        <v>2</v>
      </c>
    </row>
    <row r="32" spans="2:9" x14ac:dyDescent="0.35">
      <c r="B32" s="1">
        <v>39083</v>
      </c>
      <c r="C32" s="10">
        <f t="shared" si="0"/>
        <v>2007</v>
      </c>
      <c r="D32" s="10">
        <v>4.36873716048534</v>
      </c>
      <c r="E32" s="10">
        <v>2.6175899101234363</v>
      </c>
      <c r="F32" s="10">
        <v>1.5770035098876378</v>
      </c>
      <c r="G32" s="10"/>
      <c r="H32" s="10">
        <v>0</v>
      </c>
      <c r="I32" s="10">
        <v>2</v>
      </c>
    </row>
    <row r="33" spans="2:9" x14ac:dyDescent="0.35">
      <c r="B33" s="1">
        <v>39173</v>
      </c>
      <c r="C33" s="10">
        <f t="shared" si="0"/>
        <v>2007</v>
      </c>
      <c r="D33" s="10">
        <v>4.6425883277081565</v>
      </c>
      <c r="E33" s="10">
        <v>2.9171470895210168</v>
      </c>
      <c r="F33" s="10">
        <v>1.9339847037728006</v>
      </c>
      <c r="G33" s="10"/>
      <c r="H33" s="10">
        <v>0</v>
      </c>
      <c r="I33" s="10">
        <v>2</v>
      </c>
    </row>
    <row r="34" spans="2:9" x14ac:dyDescent="0.35">
      <c r="B34" s="1">
        <v>39264</v>
      </c>
      <c r="C34" s="10">
        <f t="shared" si="0"/>
        <v>2007</v>
      </c>
      <c r="D34" s="10">
        <v>4.6244853361665834</v>
      </c>
      <c r="E34" s="10">
        <v>2.9100449913258966</v>
      </c>
      <c r="F34" s="10">
        <v>2.3683521408953307</v>
      </c>
      <c r="G34" s="10"/>
      <c r="H34" s="10">
        <v>0</v>
      </c>
      <c r="I34" s="10">
        <v>2</v>
      </c>
    </row>
    <row r="35" spans="2:9" x14ac:dyDescent="0.35">
      <c r="B35" s="1">
        <v>39356</v>
      </c>
      <c r="C35" s="10">
        <f t="shared" si="0"/>
        <v>2007</v>
      </c>
      <c r="D35" s="10">
        <v>4.4371382979599483</v>
      </c>
      <c r="E35" s="10">
        <v>2.5778380348567538</v>
      </c>
      <c r="F35" s="10">
        <v>2.133209353999264</v>
      </c>
      <c r="G35" s="10"/>
      <c r="H35" s="10">
        <v>0</v>
      </c>
      <c r="I35" s="10">
        <v>2</v>
      </c>
    </row>
    <row r="36" spans="2:9" x14ac:dyDescent="0.35">
      <c r="B36" s="1">
        <v>39448</v>
      </c>
      <c r="C36" s="10">
        <f t="shared" si="0"/>
        <v>2008</v>
      </c>
      <c r="D36" s="10">
        <v>3.8260688508036407</v>
      </c>
      <c r="E36" s="10">
        <v>2.2165248524716938</v>
      </c>
      <c r="F36" s="10">
        <v>1.3923921091760834</v>
      </c>
      <c r="G36" s="10"/>
      <c r="H36" s="10">
        <v>0</v>
      </c>
      <c r="I36" s="10">
        <v>2</v>
      </c>
    </row>
    <row r="37" spans="2:9" x14ac:dyDescent="0.35">
      <c r="B37" s="1">
        <v>39539</v>
      </c>
      <c r="C37" s="10">
        <f t="shared" si="0"/>
        <v>2008</v>
      </c>
      <c r="D37" s="10">
        <v>3.1427348843681902</v>
      </c>
      <c r="E37" s="10">
        <v>1.3866629352819655</v>
      </c>
      <c r="F37" s="10">
        <v>1.3761495336049936</v>
      </c>
      <c r="G37" s="2">
        <v>99999</v>
      </c>
      <c r="H37" s="10">
        <v>0</v>
      </c>
      <c r="I37" s="10">
        <v>2</v>
      </c>
    </row>
    <row r="38" spans="2:9" x14ac:dyDescent="0.35">
      <c r="B38" s="1">
        <v>39630</v>
      </c>
      <c r="C38" s="10">
        <f t="shared" si="0"/>
        <v>2008</v>
      </c>
      <c r="D38" s="10">
        <v>2.453784338774657</v>
      </c>
      <c r="E38" s="10">
        <v>0.70340484421059934</v>
      </c>
      <c r="F38" s="10">
        <v>0.26591947458596787</v>
      </c>
      <c r="G38" s="2">
        <v>99999</v>
      </c>
      <c r="H38" s="10">
        <v>0</v>
      </c>
      <c r="I38" s="10">
        <v>2</v>
      </c>
    </row>
    <row r="39" spans="2:9" x14ac:dyDescent="0.35">
      <c r="B39" s="1">
        <v>39722</v>
      </c>
      <c r="C39" s="10">
        <f t="shared" si="0"/>
        <v>2008</v>
      </c>
      <c r="D39" s="10">
        <v>1.4005900768637164E-2</v>
      </c>
      <c r="E39" s="10">
        <v>-1.6209392839537984</v>
      </c>
      <c r="F39" s="10">
        <v>-2.5409099508134649</v>
      </c>
      <c r="G39" s="2">
        <v>99999</v>
      </c>
      <c r="H39" s="10">
        <v>0</v>
      </c>
      <c r="I39" s="10">
        <v>2</v>
      </c>
    </row>
    <row r="40" spans="2:9" x14ac:dyDescent="0.35">
      <c r="B40" s="1">
        <v>39814</v>
      </c>
      <c r="C40" s="10">
        <f t="shared" si="0"/>
        <v>2009</v>
      </c>
      <c r="D40" s="10">
        <v>-3.0041699519603888</v>
      </c>
      <c r="E40" s="10">
        <v>-4.4585176412260976</v>
      </c>
      <c r="F40" s="10">
        <v>-3.2339844445763966</v>
      </c>
      <c r="G40" s="2">
        <v>99999</v>
      </c>
      <c r="H40" s="10">
        <v>0</v>
      </c>
      <c r="I40" s="10">
        <v>2</v>
      </c>
    </row>
    <row r="41" spans="2:9" x14ac:dyDescent="0.35">
      <c r="B41" s="1">
        <v>39904</v>
      </c>
      <c r="C41" s="10">
        <f t="shared" si="0"/>
        <v>2009</v>
      </c>
      <c r="D41" s="10">
        <v>-2.9673721752305702</v>
      </c>
      <c r="E41" s="10">
        <v>-4.4358655376944789</v>
      </c>
      <c r="F41" s="10">
        <v>-3.9791540018768266</v>
      </c>
      <c r="G41" s="2">
        <v>99999</v>
      </c>
      <c r="H41" s="10">
        <v>0</v>
      </c>
      <c r="I41" s="10">
        <v>2</v>
      </c>
    </row>
    <row r="42" spans="2:9" x14ac:dyDescent="0.35">
      <c r="B42" s="1">
        <v>39995</v>
      </c>
      <c r="C42" s="10">
        <f t="shared" si="0"/>
        <v>2009</v>
      </c>
      <c r="D42" s="10">
        <v>-1.5033477202329766</v>
      </c>
      <c r="E42" s="10">
        <v>-3.7161339502152977</v>
      </c>
      <c r="F42" s="10">
        <v>-3.1327317064488014</v>
      </c>
      <c r="G42" s="2">
        <v>99999</v>
      </c>
      <c r="H42" s="10">
        <v>0</v>
      </c>
      <c r="I42" s="10">
        <v>2</v>
      </c>
    </row>
    <row r="43" spans="2:9" x14ac:dyDescent="0.35">
      <c r="B43" s="1">
        <v>40087</v>
      </c>
      <c r="C43" s="10">
        <f t="shared" si="0"/>
        <v>2009</v>
      </c>
      <c r="D43" s="10">
        <v>1.3999031596696021</v>
      </c>
      <c r="E43" s="10">
        <v>-0.89686286480117539</v>
      </c>
      <c r="F43" s="10">
        <v>0.10554793938875656</v>
      </c>
      <c r="G43" s="10"/>
      <c r="H43" s="10">
        <v>0</v>
      </c>
      <c r="I43" s="10">
        <v>2</v>
      </c>
    </row>
    <row r="44" spans="2:9" x14ac:dyDescent="0.35">
      <c r="B44" s="1">
        <v>40179</v>
      </c>
      <c r="C44" s="10">
        <f t="shared" si="0"/>
        <v>2010</v>
      </c>
      <c r="D44" s="10">
        <v>5.0850302463373858</v>
      </c>
      <c r="E44" s="10">
        <v>2.7083508395529678</v>
      </c>
      <c r="F44" s="10">
        <v>1.7449672665247244</v>
      </c>
      <c r="G44" s="10"/>
      <c r="H44" s="10">
        <v>0</v>
      </c>
      <c r="I44" s="10">
        <v>2</v>
      </c>
    </row>
    <row r="45" spans="2:9" x14ac:dyDescent="0.35">
      <c r="B45" s="1">
        <v>40269</v>
      </c>
      <c r="C45" s="10">
        <f t="shared" si="0"/>
        <v>2010</v>
      </c>
      <c r="D45" s="10">
        <v>5.9147163793053208</v>
      </c>
      <c r="E45" s="10">
        <v>3.7195881364446204</v>
      </c>
      <c r="F45" s="10">
        <v>2.9141132576479172</v>
      </c>
      <c r="G45" s="10"/>
      <c r="H45" s="10">
        <v>0</v>
      </c>
      <c r="I45" s="10">
        <v>2</v>
      </c>
    </row>
    <row r="46" spans="2:9" x14ac:dyDescent="0.35">
      <c r="B46" s="1">
        <v>40360</v>
      </c>
      <c r="C46" s="10">
        <f t="shared" si="0"/>
        <v>2010</v>
      </c>
      <c r="D46" s="10">
        <v>5.4015848380493061</v>
      </c>
      <c r="E46" s="10">
        <v>4.0279020112105961</v>
      </c>
      <c r="F46" s="10">
        <v>3.3442972381984784</v>
      </c>
      <c r="G46" s="10"/>
      <c r="H46" s="10">
        <v>0</v>
      </c>
      <c r="I46" s="10">
        <v>2</v>
      </c>
    </row>
    <row r="47" spans="2:9" x14ac:dyDescent="0.35">
      <c r="B47" s="1">
        <v>40452</v>
      </c>
      <c r="C47" s="10">
        <f t="shared" si="0"/>
        <v>2010</v>
      </c>
      <c r="D47" s="10">
        <v>4.9241889132086358</v>
      </c>
      <c r="E47" s="10">
        <v>3.5885968965343551</v>
      </c>
      <c r="F47" s="10">
        <v>2.7758925758053219</v>
      </c>
      <c r="G47" s="10"/>
      <c r="H47" s="10">
        <v>0</v>
      </c>
      <c r="I47" s="10">
        <v>2</v>
      </c>
    </row>
    <row r="48" spans="2:9" x14ac:dyDescent="0.35">
      <c r="B48" s="1">
        <v>40544</v>
      </c>
      <c r="C48" s="10">
        <f t="shared" si="0"/>
        <v>2011</v>
      </c>
      <c r="D48" s="10">
        <v>4.7418142093853506</v>
      </c>
      <c r="E48" s="10">
        <v>3.1646484971752131</v>
      </c>
      <c r="F48" s="10">
        <v>2.0376657600993653</v>
      </c>
      <c r="G48" s="10"/>
      <c r="H48" s="10">
        <v>0</v>
      </c>
      <c r="I48" s="10">
        <v>2</v>
      </c>
    </row>
    <row r="49" spans="2:9" x14ac:dyDescent="0.35">
      <c r="B49" s="1">
        <v>40634</v>
      </c>
      <c r="C49" s="10">
        <f t="shared" si="0"/>
        <v>2011</v>
      </c>
      <c r="D49" s="10">
        <v>3.9470801806647882</v>
      </c>
      <c r="E49" s="10">
        <v>2.1849976579755697</v>
      </c>
      <c r="F49" s="10">
        <v>1.7433943332218396</v>
      </c>
      <c r="G49" s="10"/>
      <c r="H49" s="10">
        <v>0</v>
      </c>
      <c r="I49" s="10">
        <v>2</v>
      </c>
    </row>
    <row r="50" spans="2:9" x14ac:dyDescent="0.35">
      <c r="B50" s="1">
        <v>40725</v>
      </c>
      <c r="C50" s="10">
        <f t="shared" si="0"/>
        <v>2011</v>
      </c>
      <c r="D50" s="10">
        <v>4.0528108314333817</v>
      </c>
      <c r="E50" s="10">
        <v>2.3461724815515876</v>
      </c>
      <c r="F50" s="10">
        <v>0.94237300190254136</v>
      </c>
      <c r="G50" s="10"/>
      <c r="H50" s="10">
        <v>0</v>
      </c>
      <c r="I50" s="10">
        <v>2</v>
      </c>
    </row>
    <row r="51" spans="2:9" x14ac:dyDescent="0.35">
      <c r="B51" s="1">
        <v>40817</v>
      </c>
      <c r="C51" s="10">
        <f t="shared" si="0"/>
        <v>2011</v>
      </c>
      <c r="D51" s="10">
        <v>3.5206224780097952</v>
      </c>
      <c r="E51" s="10">
        <v>1.8026714329610762</v>
      </c>
      <c r="F51" s="10">
        <v>1.5429605740261603</v>
      </c>
      <c r="G51" s="10"/>
      <c r="H51" s="10">
        <v>0</v>
      </c>
      <c r="I51" s="10">
        <v>2</v>
      </c>
    </row>
    <row r="52" spans="2:9" x14ac:dyDescent="0.35">
      <c r="B52" s="1">
        <v>40909</v>
      </c>
      <c r="C52" s="10">
        <f t="shared" si="0"/>
        <v>2012</v>
      </c>
      <c r="D52" s="10">
        <v>3.3997744469857523</v>
      </c>
      <c r="E52" s="10">
        <v>1.6642147010680419</v>
      </c>
      <c r="F52" s="10">
        <v>2.6382043189958062</v>
      </c>
      <c r="G52" s="10"/>
      <c r="H52" s="10">
        <v>0</v>
      </c>
      <c r="I52" s="10">
        <v>2</v>
      </c>
    </row>
    <row r="53" spans="2:9" x14ac:dyDescent="0.35">
      <c r="B53" s="1">
        <v>41000</v>
      </c>
      <c r="C53" s="10">
        <f t="shared" si="0"/>
        <v>2012</v>
      </c>
      <c r="D53" s="10">
        <v>3.3644358338628719</v>
      </c>
      <c r="E53" s="10">
        <v>1.6383482219260945</v>
      </c>
      <c r="F53" s="10">
        <v>2.4032732417185976</v>
      </c>
      <c r="G53" s="10"/>
      <c r="H53" s="10">
        <v>0</v>
      </c>
      <c r="I53" s="10">
        <v>2</v>
      </c>
    </row>
    <row r="54" spans="2:9" x14ac:dyDescent="0.35">
      <c r="B54" s="1">
        <v>41091</v>
      </c>
      <c r="C54" s="10">
        <f t="shared" si="0"/>
        <v>2012</v>
      </c>
      <c r="D54" s="10">
        <v>2.6937340139481867</v>
      </c>
      <c r="E54" s="10">
        <v>0.82002585004840522</v>
      </c>
      <c r="F54" s="10">
        <v>2.5740841861748809</v>
      </c>
      <c r="G54" s="10"/>
      <c r="H54" s="10">
        <v>0</v>
      </c>
      <c r="I54" s="10">
        <v>2</v>
      </c>
    </row>
    <row r="55" spans="2:9" x14ac:dyDescent="0.35">
      <c r="B55" s="1">
        <v>41183</v>
      </c>
      <c r="C55" s="10">
        <f t="shared" si="0"/>
        <v>2012</v>
      </c>
      <c r="D55" s="10">
        <v>2.6946857091843923</v>
      </c>
      <c r="E55" s="10">
        <v>0.60824534877136482</v>
      </c>
      <c r="F55" s="10">
        <v>1.552030471589676</v>
      </c>
      <c r="G55" s="10"/>
      <c r="H55" s="10">
        <v>0</v>
      </c>
      <c r="I55" s="10">
        <v>2</v>
      </c>
    </row>
    <row r="56" spans="2:9" x14ac:dyDescent="0.35">
      <c r="B56" s="1">
        <v>41275</v>
      </c>
      <c r="C56" s="10">
        <f t="shared" si="0"/>
        <v>2013</v>
      </c>
      <c r="D56" s="10">
        <v>2.5013633053196256</v>
      </c>
      <c r="E56" s="10">
        <v>0.71534528987813462</v>
      </c>
      <c r="F56" s="10">
        <v>1.7009270455461585</v>
      </c>
      <c r="G56" s="10"/>
      <c r="H56" s="10">
        <v>0</v>
      </c>
      <c r="I56" s="10">
        <v>2</v>
      </c>
    </row>
    <row r="57" spans="2:9" x14ac:dyDescent="0.35">
      <c r="B57" s="1">
        <v>41365</v>
      </c>
      <c r="C57" s="10">
        <f t="shared" si="0"/>
        <v>2013</v>
      </c>
      <c r="D57" s="10">
        <v>2.7187678366376624</v>
      </c>
      <c r="E57" s="10">
        <v>1.3743832645142029</v>
      </c>
      <c r="F57" s="10">
        <v>1.5202499355097767</v>
      </c>
      <c r="G57" s="10"/>
      <c r="H57" s="10">
        <v>0</v>
      </c>
      <c r="I57" s="10">
        <v>2</v>
      </c>
    </row>
    <row r="58" spans="2:9" x14ac:dyDescent="0.35">
      <c r="B58" s="1">
        <v>41456</v>
      </c>
      <c r="C58" s="10">
        <f t="shared" si="0"/>
        <v>2013</v>
      </c>
      <c r="D58" s="10">
        <v>3.1047363929345102</v>
      </c>
      <c r="E58" s="10">
        <v>1.9140897907611532</v>
      </c>
      <c r="F58" s="10">
        <v>2.2370160907170886</v>
      </c>
      <c r="G58" s="10"/>
      <c r="H58" s="10">
        <v>0</v>
      </c>
      <c r="I58" s="10">
        <v>2</v>
      </c>
    </row>
    <row r="59" spans="2:9" x14ac:dyDescent="0.35">
      <c r="B59" s="1">
        <v>41548</v>
      </c>
      <c r="C59" s="10">
        <f t="shared" si="0"/>
        <v>2013</v>
      </c>
      <c r="D59" s="10">
        <v>3.3466077021746243</v>
      </c>
      <c r="E59" s="10">
        <v>2.5936043021407174</v>
      </c>
      <c r="F59" s="10">
        <v>3.0085935311236667</v>
      </c>
      <c r="G59" s="10"/>
      <c r="H59" s="10">
        <v>0</v>
      </c>
      <c r="I59" s="10">
        <v>2</v>
      </c>
    </row>
    <row r="60" spans="2:9" x14ac:dyDescent="0.35">
      <c r="B60" s="1">
        <v>41640</v>
      </c>
      <c r="C60" s="10">
        <f t="shared" si="0"/>
        <v>2014</v>
      </c>
      <c r="D60" s="10">
        <v>3.3599896107608882</v>
      </c>
      <c r="E60" s="10">
        <v>2.5241895669432997</v>
      </c>
      <c r="F60" s="10">
        <v>1.6509647613008454</v>
      </c>
      <c r="G60" s="10"/>
      <c r="H60" s="10">
        <v>0</v>
      </c>
      <c r="I60" s="10">
        <v>2</v>
      </c>
    </row>
    <row r="61" spans="2:9" x14ac:dyDescent="0.35">
      <c r="B61" s="1">
        <v>41730</v>
      </c>
      <c r="C61" s="10">
        <f t="shared" si="0"/>
        <v>2014</v>
      </c>
      <c r="D61" s="10">
        <v>3.4282363124154283</v>
      </c>
      <c r="E61" s="10">
        <v>2.2335844803974196</v>
      </c>
      <c r="F61" s="10">
        <v>2.6889218902635408</v>
      </c>
      <c r="G61" s="10"/>
      <c r="H61" s="10">
        <v>0</v>
      </c>
      <c r="I61" s="10">
        <v>2</v>
      </c>
    </row>
    <row r="62" spans="2:9" x14ac:dyDescent="0.35">
      <c r="B62" s="1">
        <v>41821</v>
      </c>
      <c r="C62" s="10">
        <f t="shared" si="0"/>
        <v>2014</v>
      </c>
      <c r="D62" s="10">
        <v>3.2318726394061628</v>
      </c>
      <c r="E62" s="10">
        <v>2.1739382841892256</v>
      </c>
      <c r="F62" s="10">
        <v>3.0592648582066597</v>
      </c>
      <c r="G62" s="10"/>
      <c r="H62" s="10">
        <v>0</v>
      </c>
      <c r="I62" s="10">
        <v>2</v>
      </c>
    </row>
    <row r="63" spans="2:9" x14ac:dyDescent="0.35">
      <c r="B63" s="1">
        <v>41913</v>
      </c>
      <c r="C63" s="10">
        <f t="shared" si="0"/>
        <v>2014</v>
      </c>
      <c r="D63" s="10">
        <v>3.2462838208837512</v>
      </c>
      <c r="E63" s="10">
        <v>2.0850170443940415</v>
      </c>
      <c r="F63" s="10">
        <v>2.6859309173461576</v>
      </c>
      <c r="G63" s="10"/>
      <c r="H63" s="10">
        <v>0</v>
      </c>
      <c r="I63" s="10">
        <v>2</v>
      </c>
    </row>
    <row r="64" spans="2:9" x14ac:dyDescent="0.35">
      <c r="B64" s="1">
        <v>42005</v>
      </c>
      <c r="C64" s="10">
        <f t="shared" si="0"/>
        <v>2015</v>
      </c>
      <c r="D64" s="10">
        <v>3.0471352379575163</v>
      </c>
      <c r="E64" s="10">
        <v>1.8165519222864597</v>
      </c>
      <c r="F64" s="10">
        <v>3.9690319705915229</v>
      </c>
      <c r="G64" s="10"/>
      <c r="H64" s="10">
        <v>0</v>
      </c>
      <c r="I64" s="10">
        <v>2</v>
      </c>
    </row>
    <row r="65" spans="2:9" x14ac:dyDescent="0.35">
      <c r="B65" s="1">
        <v>42095</v>
      </c>
      <c r="C65" s="10">
        <f t="shared" si="0"/>
        <v>2015</v>
      </c>
      <c r="D65" s="10">
        <v>2.8780820223756507</v>
      </c>
      <c r="E65" s="10">
        <v>1.5933119643942943</v>
      </c>
      <c r="F65" s="10">
        <v>3.278913883833074</v>
      </c>
      <c r="G65" s="10"/>
      <c r="H65" s="10">
        <v>0</v>
      </c>
      <c r="I65" s="10">
        <v>2</v>
      </c>
    </row>
    <row r="66" spans="2:9" x14ac:dyDescent="0.35">
      <c r="B66" s="1">
        <v>42186</v>
      </c>
      <c r="C66" s="10">
        <f t="shared" si="0"/>
        <v>2015</v>
      </c>
      <c r="D66" s="10">
        <v>2.9027557645884166</v>
      </c>
      <c r="E66" s="10">
        <v>1.3347502462397913</v>
      </c>
      <c r="F66" s="10">
        <v>2.4474517708033461</v>
      </c>
      <c r="G66" s="10"/>
      <c r="H66" s="10">
        <v>0</v>
      </c>
      <c r="I66" s="10">
        <v>2</v>
      </c>
    </row>
    <row r="67" spans="2:9" x14ac:dyDescent="0.35">
      <c r="B67" s="1">
        <v>42278</v>
      </c>
      <c r="C67" s="10">
        <f t="shared" si="0"/>
        <v>2015</v>
      </c>
      <c r="D67" s="10">
        <v>2.4741057715492674</v>
      </c>
      <c r="E67" s="10">
        <v>0.9903372903512152</v>
      </c>
      <c r="F67" s="10">
        <v>2.1200000000000152</v>
      </c>
      <c r="G67" s="10"/>
      <c r="H67" s="10">
        <v>0</v>
      </c>
      <c r="I67" s="10">
        <v>2</v>
      </c>
    </row>
    <row r="68" spans="2:9" x14ac:dyDescent="0.35">
      <c r="B68" s="1">
        <v>42370</v>
      </c>
      <c r="C68" s="10">
        <f t="shared" si="0"/>
        <v>2016</v>
      </c>
      <c r="D68" s="10">
        <v>2.6316383085270179</v>
      </c>
      <c r="E68" s="10">
        <v>1.4087454301828364</v>
      </c>
      <c r="F68" s="10">
        <v>1.7951849828035245</v>
      </c>
      <c r="G68" s="10"/>
      <c r="H68" s="10">
        <v>0</v>
      </c>
      <c r="I68" s="10">
        <v>2</v>
      </c>
    </row>
    <row r="69" spans="2:9" x14ac:dyDescent="0.35">
      <c r="B69" s="1">
        <v>42461</v>
      </c>
      <c r="C69" s="10">
        <f t="shared" ref="C69:C100" si="1">YEAR(B69)</f>
        <v>2016</v>
      </c>
      <c r="D69" s="10">
        <v>2.4849280865939551</v>
      </c>
      <c r="E69" s="10">
        <v>1.3592672540589201</v>
      </c>
      <c r="F69" s="10">
        <v>1.4934352738230814</v>
      </c>
      <c r="G69" s="10"/>
      <c r="H69" s="10">
        <v>0</v>
      </c>
      <c r="I69" s="10">
        <v>2</v>
      </c>
    </row>
    <row r="70" spans="2:9" x14ac:dyDescent="0.35">
      <c r="B70" s="1">
        <v>42552</v>
      </c>
      <c r="C70" s="10">
        <f t="shared" si="1"/>
        <v>2016</v>
      </c>
      <c r="D70" s="10">
        <v>2.5696527736376558</v>
      </c>
      <c r="E70" s="10">
        <v>1.5729170386366622</v>
      </c>
      <c r="F70" s="10">
        <v>1.8056571955837073</v>
      </c>
      <c r="G70" s="10"/>
      <c r="H70" s="10">
        <v>0</v>
      </c>
      <c r="I70" s="10">
        <v>2</v>
      </c>
    </row>
    <row r="71" spans="2:9" x14ac:dyDescent="0.35">
      <c r="B71" s="1">
        <v>42644</v>
      </c>
      <c r="C71" s="10">
        <f t="shared" si="1"/>
        <v>2016</v>
      </c>
      <c r="D71" s="10">
        <v>3.0014133355790098</v>
      </c>
      <c r="E71" s="10">
        <v>1.8494932127532497</v>
      </c>
      <c r="F71" s="10">
        <v>2.1818528281513085</v>
      </c>
      <c r="G71" s="10"/>
      <c r="H71" s="10">
        <v>0</v>
      </c>
      <c r="I71" s="10">
        <v>2</v>
      </c>
    </row>
    <row r="72" spans="2:9" x14ac:dyDescent="0.35">
      <c r="B72" s="1">
        <v>42736</v>
      </c>
      <c r="C72" s="10">
        <f t="shared" si="1"/>
        <v>2017</v>
      </c>
      <c r="D72" s="10">
        <v>3.3188588572417812</v>
      </c>
      <c r="E72" s="10">
        <v>2.1907134394677827</v>
      </c>
      <c r="F72" s="10">
        <v>2.0871816732187138</v>
      </c>
      <c r="G72" s="10"/>
      <c r="H72" s="10">
        <v>0</v>
      </c>
      <c r="I72" s="10">
        <v>2</v>
      </c>
    </row>
    <row r="73" spans="2:9" x14ac:dyDescent="0.35">
      <c r="B73" s="1">
        <v>42826</v>
      </c>
      <c r="C73" s="10">
        <f t="shared" si="1"/>
        <v>2017</v>
      </c>
      <c r="D73" s="10">
        <v>3.7202753432995799</v>
      </c>
      <c r="E73" s="10">
        <v>2.8795728020849745</v>
      </c>
      <c r="F73" s="10">
        <v>2.330205060143641</v>
      </c>
      <c r="G73" s="10"/>
      <c r="H73" s="10">
        <v>0</v>
      </c>
      <c r="I73" s="10">
        <v>2</v>
      </c>
    </row>
    <row r="74" spans="2:9" x14ac:dyDescent="0.35">
      <c r="B74" s="1">
        <v>42917</v>
      </c>
      <c r="C74" s="10">
        <f t="shared" si="1"/>
        <v>2017</v>
      </c>
      <c r="D74" s="10">
        <v>3.464613852527024</v>
      </c>
      <c r="E74" s="10">
        <v>2.7915812209508948</v>
      </c>
      <c r="F74" s="10">
        <v>2.4112012251339783</v>
      </c>
      <c r="G74" s="10"/>
      <c r="H74" s="10">
        <v>0</v>
      </c>
      <c r="I74" s="10">
        <v>2</v>
      </c>
    </row>
    <row r="75" spans="2:9" x14ac:dyDescent="0.35">
      <c r="B75" s="1">
        <v>43009</v>
      </c>
      <c r="C75" s="10">
        <f t="shared" si="1"/>
        <v>2017</v>
      </c>
      <c r="D75" s="10">
        <v>3.4882401590272556</v>
      </c>
      <c r="E75" s="10">
        <v>2.7991458997324932</v>
      </c>
      <c r="F75" s="10">
        <v>2.994136051884547</v>
      </c>
      <c r="G75" s="10"/>
      <c r="H75" s="10">
        <v>0</v>
      </c>
      <c r="I75" s="10">
        <v>2</v>
      </c>
    </row>
    <row r="76" spans="2:9" x14ac:dyDescent="0.35">
      <c r="B76" s="1">
        <v>43101</v>
      </c>
      <c r="C76" s="10">
        <f t="shared" si="1"/>
        <v>2018</v>
      </c>
      <c r="D76" s="10">
        <v>3.4931524519391153</v>
      </c>
      <c r="E76" s="10">
        <v>2.3984918126555805</v>
      </c>
      <c r="F76" s="10">
        <v>3.3291577096961973</v>
      </c>
      <c r="G76" s="10"/>
      <c r="H76" s="10">
        <v>0</v>
      </c>
      <c r="I76" s="10">
        <v>2</v>
      </c>
    </row>
    <row r="77" spans="2:9" x14ac:dyDescent="0.35">
      <c r="B77" s="1">
        <v>43191</v>
      </c>
      <c r="C77" s="10">
        <f t="shared" si="1"/>
        <v>2018</v>
      </c>
      <c r="D77" s="10">
        <v>3.2572200368848137</v>
      </c>
      <c r="E77" s="10">
        <v>2.2220588565848112</v>
      </c>
      <c r="F77" s="10">
        <v>3.299345359847027</v>
      </c>
      <c r="G77" s="10"/>
      <c r="H77" s="10">
        <v>0</v>
      </c>
      <c r="I77" s="10">
        <v>2</v>
      </c>
    </row>
    <row r="78" spans="2:9" x14ac:dyDescent="0.35">
      <c r="B78" s="1">
        <v>43282</v>
      </c>
      <c r="C78" s="10">
        <f t="shared" si="1"/>
        <v>2018</v>
      </c>
      <c r="D78" s="10">
        <v>3.1209845350610075</v>
      </c>
      <c r="E78" s="10">
        <v>1.8249984107226729</v>
      </c>
      <c r="F78" s="10">
        <v>3.1300862630208579</v>
      </c>
      <c r="G78" s="10"/>
      <c r="H78" s="10">
        <v>0</v>
      </c>
      <c r="I78" s="10">
        <v>2</v>
      </c>
    </row>
    <row r="79" spans="2:9" x14ac:dyDescent="0.35">
      <c r="B79" s="1">
        <v>43374</v>
      </c>
      <c r="C79" s="10">
        <f t="shared" si="1"/>
        <v>2018</v>
      </c>
      <c r="D79" s="10">
        <v>2.7045951535713875</v>
      </c>
      <c r="E79" s="10">
        <v>1.6845394780931437</v>
      </c>
      <c r="F79" s="10">
        <v>2.1249949704261191</v>
      </c>
      <c r="G79" s="10"/>
      <c r="H79" s="10">
        <v>0</v>
      </c>
      <c r="I79" s="10">
        <v>2</v>
      </c>
    </row>
    <row r="80" spans="2:9" x14ac:dyDescent="0.35">
      <c r="B80" s="1">
        <v>43466</v>
      </c>
      <c r="C80" s="10">
        <f t="shared" si="1"/>
        <v>2019</v>
      </c>
      <c r="D80" s="10">
        <v>2.2522494066388332</v>
      </c>
      <c r="E80" s="10">
        <v>1.4941227289068113</v>
      </c>
      <c r="F80" s="10">
        <v>1.8514176241387881</v>
      </c>
      <c r="G80" s="10"/>
      <c r="H80" s="10">
        <v>0</v>
      </c>
      <c r="I80" s="10">
        <v>2</v>
      </c>
    </row>
    <row r="81" spans="2:9" x14ac:dyDescent="0.35">
      <c r="B81" s="1">
        <v>43556</v>
      </c>
      <c r="C81" s="10">
        <f t="shared" si="1"/>
        <v>2019</v>
      </c>
      <c r="D81" s="10">
        <v>2.3099855761926444</v>
      </c>
      <c r="E81" s="10">
        <v>1.5606672318600858</v>
      </c>
      <c r="F81" s="10">
        <v>2.1537927098583167</v>
      </c>
      <c r="G81" s="10"/>
      <c r="H81" s="10">
        <v>0</v>
      </c>
      <c r="I81" s="10">
        <v>2</v>
      </c>
    </row>
    <row r="82" spans="2:9" x14ac:dyDescent="0.35">
      <c r="B82" s="1">
        <v>43647</v>
      </c>
      <c r="C82" s="10">
        <f t="shared" si="1"/>
        <v>2019</v>
      </c>
      <c r="D82" s="10">
        <v>2.2372208530182798</v>
      </c>
      <c r="E82" s="10">
        <v>1.7313526750857073</v>
      </c>
      <c r="F82" s="10">
        <v>2.6701255659344176</v>
      </c>
      <c r="G82" s="10"/>
      <c r="H82" s="10">
        <v>0</v>
      </c>
      <c r="I82" s="10">
        <v>2</v>
      </c>
    </row>
    <row r="83" spans="2:9" x14ac:dyDescent="0.35">
      <c r="B83" s="1">
        <v>43739</v>
      </c>
      <c r="C83" s="10">
        <f t="shared" si="1"/>
        <v>2019</v>
      </c>
      <c r="D83" s="10">
        <v>1.7824489898037721</v>
      </c>
      <c r="E83" s="10">
        <v>1.3223676018067543</v>
      </c>
      <c r="F83" s="10">
        <v>3.1824830459642293</v>
      </c>
      <c r="G83" s="2">
        <v>99999</v>
      </c>
      <c r="H83" s="10">
        <v>0</v>
      </c>
      <c r="I83" s="10">
        <v>2</v>
      </c>
    </row>
    <row r="84" spans="2:9" x14ac:dyDescent="0.35">
      <c r="B84" s="1">
        <v>43831</v>
      </c>
      <c r="C84" s="10">
        <f t="shared" si="1"/>
        <v>2020</v>
      </c>
      <c r="D84" s="10">
        <v>-2.0377644515719382</v>
      </c>
      <c r="E84" s="10">
        <v>-0.92695710358499206</v>
      </c>
      <c r="F84" s="10">
        <v>1.2265370900113417</v>
      </c>
      <c r="G84" s="2">
        <v>99999</v>
      </c>
      <c r="H84" s="10">
        <v>0</v>
      </c>
      <c r="I84" s="10">
        <v>2</v>
      </c>
    </row>
    <row r="85" spans="2:9" x14ac:dyDescent="0.35">
      <c r="B85" s="1">
        <v>43922</v>
      </c>
      <c r="C85" s="10">
        <f t="shared" si="1"/>
        <v>2020</v>
      </c>
      <c r="D85" s="10">
        <v>-10.294161668713739</v>
      </c>
      <c r="E85" s="10">
        <v>-11.158491309284161</v>
      </c>
      <c r="F85" s="10">
        <v>-7.5284801671160251</v>
      </c>
      <c r="G85" s="2">
        <v>99999</v>
      </c>
      <c r="H85" s="10">
        <v>0</v>
      </c>
      <c r="I85" s="10">
        <v>2</v>
      </c>
    </row>
    <row r="86" spans="2:9" x14ac:dyDescent="0.35">
      <c r="B86" s="1">
        <v>44013</v>
      </c>
      <c r="C86" s="10">
        <f t="shared" si="1"/>
        <v>2020</v>
      </c>
      <c r="D86" s="10">
        <v>-2.4051796971621453</v>
      </c>
      <c r="E86" s="10">
        <v>-3.6334887676847396</v>
      </c>
      <c r="F86" s="10">
        <v>-1.4689493505495119</v>
      </c>
      <c r="G86" s="10"/>
      <c r="H86" s="10">
        <v>0</v>
      </c>
      <c r="I86" s="10">
        <v>2</v>
      </c>
    </row>
    <row r="87" spans="2:9" x14ac:dyDescent="0.35">
      <c r="B87" s="1">
        <v>44105</v>
      </c>
      <c r="C87" s="10">
        <f t="shared" si="1"/>
        <v>2020</v>
      </c>
      <c r="D87" s="10">
        <v>-0.2762436465765194</v>
      </c>
      <c r="E87" s="10">
        <v>-2.3655476979129038</v>
      </c>
      <c r="F87" s="10">
        <v>-1.0834753306508671</v>
      </c>
      <c r="G87" s="10"/>
      <c r="H87" s="10">
        <v>0</v>
      </c>
      <c r="I87" s="10">
        <v>2</v>
      </c>
    </row>
    <row r="88" spans="2:9" x14ac:dyDescent="0.35">
      <c r="B88" s="1">
        <v>44197</v>
      </c>
      <c r="C88" s="10">
        <f t="shared" si="1"/>
        <v>2021</v>
      </c>
      <c r="D88" s="10">
        <v>3.8700655381327391</v>
      </c>
      <c r="E88" s="10">
        <v>0.31406764857054964</v>
      </c>
      <c r="F88" s="10">
        <v>1.5721779188603657</v>
      </c>
      <c r="G88" s="10"/>
      <c r="H88" s="10">
        <v>0</v>
      </c>
      <c r="I88" s="10">
        <v>2</v>
      </c>
    </row>
    <row r="89" spans="2:9" x14ac:dyDescent="0.35">
      <c r="B89" s="1">
        <v>44287</v>
      </c>
      <c r="C89" s="10">
        <f t="shared" si="1"/>
        <v>2021</v>
      </c>
      <c r="D89" s="10">
        <v>13.661568071523808</v>
      </c>
      <c r="E89" s="10">
        <v>12.390065016076752</v>
      </c>
      <c r="F89" s="10">
        <v>11.950217496375069</v>
      </c>
      <c r="G89" s="10"/>
      <c r="H89" s="10">
        <v>0</v>
      </c>
      <c r="I89" s="10">
        <v>2</v>
      </c>
    </row>
    <row r="90" spans="2:9" x14ac:dyDescent="0.35">
      <c r="B90" s="1">
        <v>44378</v>
      </c>
      <c r="C90" s="10">
        <f t="shared" si="1"/>
        <v>2021</v>
      </c>
      <c r="D90" s="10">
        <v>5.003002853538816</v>
      </c>
      <c r="E90" s="10">
        <v>4.6010333474347593</v>
      </c>
      <c r="F90" s="10">
        <v>4.7353230823233661</v>
      </c>
      <c r="G90" s="10"/>
      <c r="H90" s="10">
        <v>0</v>
      </c>
      <c r="I90" s="10">
        <v>2</v>
      </c>
    </row>
    <row r="91" spans="2:9" x14ac:dyDescent="0.35">
      <c r="B91" s="1">
        <v>44470</v>
      </c>
      <c r="C91" s="10">
        <f t="shared" si="1"/>
        <v>2021</v>
      </c>
      <c r="D91" s="10">
        <v>4.2789927892239135</v>
      </c>
      <c r="E91" s="10">
        <v>4.6673446884974528</v>
      </c>
      <c r="F91" s="10">
        <v>5.4212245646373223</v>
      </c>
      <c r="G91" s="10"/>
      <c r="H91" s="10">
        <v>0</v>
      </c>
      <c r="I91" s="10">
        <v>2</v>
      </c>
    </row>
    <row r="92" spans="2:9" x14ac:dyDescent="0.35">
      <c r="B92" s="1">
        <v>44562</v>
      </c>
      <c r="C92" s="10">
        <f t="shared" si="1"/>
        <v>2022</v>
      </c>
      <c r="D92" s="10">
        <v>4.2881875239898148</v>
      </c>
      <c r="E92" s="10">
        <v>4.3768180394865599</v>
      </c>
      <c r="F92" s="10">
        <v>3.5654224530144618</v>
      </c>
      <c r="G92" s="10"/>
      <c r="H92" s="10">
        <v>0</v>
      </c>
      <c r="I92" s="10">
        <v>2</v>
      </c>
    </row>
    <row r="93" spans="2:9" x14ac:dyDescent="0.35">
      <c r="B93" s="1">
        <v>44652</v>
      </c>
      <c r="C93" s="10">
        <f t="shared" si="1"/>
        <v>2022</v>
      </c>
      <c r="D93" s="10">
        <v>3.5675898573367233</v>
      </c>
      <c r="E93" s="10">
        <v>3.8545719135027872</v>
      </c>
      <c r="F93" s="10">
        <v>1.8709965039067014</v>
      </c>
      <c r="G93" s="10"/>
      <c r="H93" s="10">
        <v>0</v>
      </c>
      <c r="I93" s="10">
        <v>2</v>
      </c>
    </row>
    <row r="94" spans="2:9" x14ac:dyDescent="0.35">
      <c r="B94" s="1">
        <v>44743</v>
      </c>
      <c r="C94" s="10">
        <f t="shared" si="1"/>
        <v>2022</v>
      </c>
      <c r="D94" s="10">
        <v>3.6989700490700712</v>
      </c>
      <c r="E94" s="10">
        <v>2.885821327783447</v>
      </c>
      <c r="F94" s="10">
        <v>1.7129743845161614</v>
      </c>
      <c r="G94" s="10"/>
      <c r="H94" s="10">
        <v>0</v>
      </c>
      <c r="I94" s="10">
        <v>2</v>
      </c>
    </row>
    <row r="95" spans="2:9" x14ac:dyDescent="0.35">
      <c r="B95" s="1">
        <v>44835</v>
      </c>
      <c r="C95" s="10">
        <f t="shared" si="1"/>
        <v>2022</v>
      </c>
      <c r="D95" s="10">
        <v>2.4371818130920508</v>
      </c>
      <c r="E95" s="10">
        <v>1.4671568512295756</v>
      </c>
      <c r="F95" s="10">
        <v>0.6517878393965244</v>
      </c>
      <c r="G95" s="10"/>
      <c r="H95" s="10">
        <v>0</v>
      </c>
      <c r="I95" s="10">
        <v>2</v>
      </c>
    </row>
    <row r="96" spans="2:9" x14ac:dyDescent="0.35">
      <c r="B96" s="1">
        <v>44927</v>
      </c>
      <c r="C96" s="10">
        <f t="shared" si="1"/>
        <v>2023</v>
      </c>
      <c r="D96" s="10">
        <v>2.5032478923086505</v>
      </c>
      <c r="E96" s="10">
        <v>1.2879697787968341</v>
      </c>
      <c r="F96" s="10">
        <v>1.7176582071769955</v>
      </c>
      <c r="G96" s="10"/>
      <c r="H96" s="10">
        <v>0</v>
      </c>
      <c r="I96" s="10">
        <v>2</v>
      </c>
    </row>
    <row r="97" spans="2:9" x14ac:dyDescent="0.35">
      <c r="B97" s="1">
        <v>45017</v>
      </c>
      <c r="C97" s="10">
        <f t="shared" si="1"/>
        <v>2023</v>
      </c>
      <c r="D97" s="10">
        <v>2.7077100413827897</v>
      </c>
      <c r="E97" s="10">
        <v>0.93137380145232118</v>
      </c>
      <c r="F97" s="10">
        <v>2.3825098349932348</v>
      </c>
      <c r="G97" s="10"/>
      <c r="H97" s="10">
        <v>0</v>
      </c>
      <c r="I97" s="10">
        <v>2</v>
      </c>
    </row>
    <row r="98" spans="2:9" x14ac:dyDescent="0.35">
      <c r="B98" s="1">
        <v>45108</v>
      </c>
      <c r="C98" s="10">
        <f t="shared" si="1"/>
        <v>2023</v>
      </c>
      <c r="D98" s="10">
        <v>2.2016788651665613</v>
      </c>
      <c r="E98" s="10">
        <v>0.64898164376886136</v>
      </c>
      <c r="F98" s="10">
        <v>2.92708376237354</v>
      </c>
      <c r="G98" s="10"/>
      <c r="H98" s="10">
        <v>0</v>
      </c>
      <c r="I98" s="10">
        <v>2</v>
      </c>
    </row>
    <row r="99" spans="2:9" x14ac:dyDescent="0.35">
      <c r="B99" s="1">
        <v>45200</v>
      </c>
      <c r="C99" s="10">
        <f t="shared" si="1"/>
        <v>2023</v>
      </c>
      <c r="D99" s="10">
        <v>2.3127083732641109</v>
      </c>
      <c r="E99" s="10">
        <v>0.96730445673064647</v>
      </c>
      <c r="F99" s="10">
        <v>3.0877671668940669</v>
      </c>
      <c r="H99" s="10">
        <v>0</v>
      </c>
      <c r="I99" s="10">
        <v>2</v>
      </c>
    </row>
    <row r="100" spans="2:9" x14ac:dyDescent="0.35">
      <c r="B100" s="1">
        <v>45292</v>
      </c>
      <c r="C100" s="10">
        <f t="shared" si="1"/>
        <v>2024</v>
      </c>
    </row>
  </sheetData>
  <mergeCells count="1">
    <mergeCell ref="D2:F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CFDEA-3032-457E-A972-67ED4BB83DB4}">
  <sheetPr>
    <tabColor rgb="FFC00000"/>
  </sheetPr>
  <dimension ref="A1:BE174"/>
  <sheetViews>
    <sheetView tabSelected="1" topLeftCell="AB1" workbookViewId="0">
      <selection activeCell="AO11" sqref="AO11"/>
    </sheetView>
  </sheetViews>
  <sheetFormatPr defaultRowHeight="14.5" x14ac:dyDescent="0.35"/>
  <cols>
    <col min="1" max="1" width="15" customWidth="1"/>
    <col min="2" max="3" width="11" customWidth="1"/>
    <col min="6" max="6" width="18.453125" bestFit="1" customWidth="1"/>
    <col min="15" max="15" width="12.54296875" customWidth="1"/>
    <col min="49" max="49" width="10.81640625" customWidth="1"/>
    <col min="55" max="55" width="13.7265625" customWidth="1"/>
  </cols>
  <sheetData>
    <row r="1" spans="1:57" ht="29.65" customHeight="1" x14ac:dyDescent="0.35">
      <c r="B1" s="14" t="s">
        <v>16</v>
      </c>
      <c r="C1" s="14"/>
      <c r="D1" s="14"/>
      <c r="E1" s="14"/>
      <c r="F1" s="14"/>
      <c r="I1" s="14" t="s">
        <v>17</v>
      </c>
      <c r="J1" s="14"/>
      <c r="K1" s="14"/>
      <c r="L1" s="14"/>
      <c r="M1" s="14"/>
      <c r="N1" s="11"/>
      <c r="O1" s="11"/>
      <c r="P1" s="14" t="s">
        <v>18</v>
      </c>
      <c r="Q1" s="14"/>
      <c r="R1" s="14"/>
      <c r="S1" s="14"/>
      <c r="T1" s="14"/>
      <c r="W1" s="15" t="s">
        <v>19</v>
      </c>
      <c r="X1" s="15"/>
      <c r="Y1" s="15"/>
      <c r="Z1" s="15"/>
      <c r="AA1" s="15"/>
      <c r="AD1" s="15" t="s">
        <v>20</v>
      </c>
      <c r="AE1" s="15"/>
      <c r="AF1" s="15"/>
      <c r="AG1" s="15"/>
      <c r="AH1" s="15"/>
      <c r="AI1" s="13" t="s">
        <v>21</v>
      </c>
      <c r="AJ1" s="13"/>
      <c r="AK1" s="13"/>
      <c r="AL1" s="13"/>
      <c r="AM1" s="13"/>
      <c r="AX1" t="s">
        <v>22</v>
      </c>
    </row>
    <row r="2" spans="1:57" x14ac:dyDescent="0.35">
      <c r="B2" s="10" t="s">
        <v>5</v>
      </c>
      <c r="C2" s="10" t="s">
        <v>23</v>
      </c>
      <c r="D2" s="10" t="s">
        <v>6</v>
      </c>
      <c r="E2" s="10" t="s">
        <v>24</v>
      </c>
      <c r="F2" t="s">
        <v>25</v>
      </c>
      <c r="I2" s="10" t="s">
        <v>5</v>
      </c>
      <c r="J2" s="10" t="s">
        <v>23</v>
      </c>
      <c r="K2" s="10" t="s">
        <v>6</v>
      </c>
      <c r="L2" s="10" t="s">
        <v>24</v>
      </c>
      <c r="M2" t="s">
        <v>25</v>
      </c>
      <c r="P2" s="10" t="s">
        <v>5</v>
      </c>
      <c r="Q2" s="10" t="s">
        <v>23</v>
      </c>
      <c r="R2" s="10" t="s">
        <v>6</v>
      </c>
      <c r="S2" s="10" t="s">
        <v>24</v>
      </c>
      <c r="T2" t="s">
        <v>25</v>
      </c>
      <c r="W2" s="10" t="s">
        <v>5</v>
      </c>
      <c r="X2" s="10" t="s">
        <v>23</v>
      </c>
      <c r="Y2" s="10" t="s">
        <v>6</v>
      </c>
      <c r="Z2" s="10" t="s">
        <v>24</v>
      </c>
      <c r="AA2" t="s">
        <v>25</v>
      </c>
      <c r="AD2" s="10" t="s">
        <v>5</v>
      </c>
      <c r="AE2" s="10" t="s">
        <v>23</v>
      </c>
      <c r="AF2" s="10" t="s">
        <v>6</v>
      </c>
      <c r="AG2" s="10" t="s">
        <v>24</v>
      </c>
      <c r="AH2" t="s">
        <v>25</v>
      </c>
      <c r="AI2" s="10" t="s">
        <v>5</v>
      </c>
      <c r="AJ2" s="10" t="s">
        <v>23</v>
      </c>
      <c r="AK2" s="10" t="s">
        <v>6</v>
      </c>
      <c r="AL2" s="10" t="s">
        <v>24</v>
      </c>
      <c r="AM2" t="s">
        <v>25</v>
      </c>
      <c r="AX2" t="s">
        <v>26</v>
      </c>
      <c r="AZ2" t="s">
        <v>27</v>
      </c>
    </row>
    <row r="3" spans="1:57" x14ac:dyDescent="0.35">
      <c r="A3" s="3">
        <v>40087</v>
      </c>
      <c r="B3" s="10">
        <v>99.901245769017407</v>
      </c>
      <c r="C3">
        <v>99.737724691960452</v>
      </c>
      <c r="D3" s="10">
        <v>99.917679684856694</v>
      </c>
      <c r="E3">
        <v>99.88077496274218</v>
      </c>
      <c r="F3">
        <v>99.833362066019262</v>
      </c>
      <c r="H3" t="s">
        <v>28</v>
      </c>
      <c r="I3">
        <f>AVERAGE(B3:B5)</f>
        <v>100</v>
      </c>
      <c r="J3">
        <f>AVERAGE(C3:C5)</f>
        <v>100</v>
      </c>
      <c r="K3">
        <f>AVERAGE(D3:D5)</f>
        <v>100</v>
      </c>
      <c r="L3">
        <f>AVERAGE(E3:E5)</f>
        <v>100</v>
      </c>
      <c r="M3">
        <f>AVERAGE(F3:F5)</f>
        <v>100</v>
      </c>
      <c r="O3" t="s">
        <v>28</v>
      </c>
      <c r="P3">
        <v>100.00000000000001</v>
      </c>
      <c r="Q3">
        <v>100</v>
      </c>
      <c r="R3">
        <v>100</v>
      </c>
      <c r="S3">
        <v>100</v>
      </c>
      <c r="T3">
        <v>100</v>
      </c>
      <c r="V3" s="3" t="s">
        <v>29</v>
      </c>
      <c r="W3" s="4">
        <f>100*(((I4/I3)^4)-1)</f>
        <v>1.0358441366874471</v>
      </c>
      <c r="X3" s="4">
        <f>100*(((J4/J3)^4)-1)</f>
        <v>4.9670144888311452</v>
      </c>
      <c r="Y3" s="4">
        <f>100*(((K4/K3)^4)-1)</f>
        <v>5.9827812066615138E-2</v>
      </c>
      <c r="Z3" s="4">
        <f>100*(((L4/L3)^4)-1)</f>
        <v>1.5589572865329027</v>
      </c>
      <c r="AA3" s="4">
        <f>100*(((M4/M3)^4)-1)</f>
        <v>2.5323429231836281</v>
      </c>
      <c r="AC3" s="3" t="s">
        <v>29</v>
      </c>
      <c r="AD3" s="4">
        <f>100*(((P4/P3)^4)-1)</f>
        <v>3.96430754066317</v>
      </c>
      <c r="AE3" s="4">
        <f>100*(((Q4/Q3)^4)-1)</f>
        <v>1.5891517121012333</v>
      </c>
      <c r="AF3" s="4">
        <f>100*(((R4/R3)^4)-1)</f>
        <v>1.9507511764852881</v>
      </c>
      <c r="AG3" s="4">
        <f>100*(((S4/S3)^4)-1)</f>
        <v>4.935141120487474</v>
      </c>
      <c r="AH3" s="4">
        <f t="shared" ref="AH3:AH58" si="0">100*(((T4/T3)^4)-1)</f>
        <v>5.0033213286636569</v>
      </c>
      <c r="AI3" t="e">
        <v>#N/A</v>
      </c>
      <c r="AJ3" t="e">
        <v>#N/A</v>
      </c>
      <c r="AK3" t="e">
        <v>#N/A</v>
      </c>
      <c r="AL3" t="e">
        <v>#N/A</v>
      </c>
      <c r="AM3" t="e">
        <v>#N/A</v>
      </c>
      <c r="AP3" s="13" t="s">
        <v>30</v>
      </c>
      <c r="AQ3" s="13"/>
      <c r="AR3" s="13"/>
      <c r="AS3" s="13"/>
      <c r="AT3" s="13"/>
      <c r="AW3" s="9">
        <v>40179</v>
      </c>
      <c r="AX3">
        <v>80.442179999999993</v>
      </c>
      <c r="AZ3" s="3" t="s">
        <v>29</v>
      </c>
      <c r="BA3" s="4">
        <f>AVERAGE(AX3:AX5)</f>
        <v>58.377166666666675</v>
      </c>
      <c r="BD3" t="s">
        <v>31</v>
      </c>
      <c r="BE3" t="s">
        <v>32</v>
      </c>
    </row>
    <row r="4" spans="1:57" x14ac:dyDescent="0.35">
      <c r="A4" s="3">
        <v>40118</v>
      </c>
      <c r="B4" s="10">
        <v>100.02395700728175</v>
      </c>
      <c r="C4">
        <v>99.968472054816104</v>
      </c>
      <c r="D4" s="10">
        <v>99.992447677509773</v>
      </c>
      <c r="E4">
        <v>100.05961251862891</v>
      </c>
      <c r="F4">
        <v>100.01108766298664</v>
      </c>
      <c r="H4" s="3" t="s">
        <v>29</v>
      </c>
      <c r="I4">
        <f t="shared" ref="I4:J4" si="1">AVERAGE(B6:B8)</f>
        <v>100.25796115711053</v>
      </c>
      <c r="J4">
        <f t="shared" si="1"/>
        <v>101.21927243067172</v>
      </c>
      <c r="K4">
        <f>AVERAGE(D6:D8)</f>
        <v>100.01495359853062</v>
      </c>
      <c r="L4">
        <f>AVERAGE(E6:E8)</f>
        <v>100.38748137108793</v>
      </c>
      <c r="M4">
        <f t="shared" ref="M4" si="2">AVERAGE(F6:F8)</f>
        <v>100.62716105902102</v>
      </c>
      <c r="O4" s="3" t="s">
        <v>29</v>
      </c>
      <c r="P4">
        <v>100.9766750800372</v>
      </c>
      <c r="Q4">
        <v>100.39494207305047</v>
      </c>
      <c r="R4">
        <v>100.48416026371285</v>
      </c>
      <c r="S4">
        <v>101.21158771514639</v>
      </c>
      <c r="T4">
        <v>101.22802393073908</v>
      </c>
      <c r="V4" s="3" t="s">
        <v>33</v>
      </c>
      <c r="W4" s="4">
        <f t="shared" ref="W4:AA54" si="3">100*(((I5/I4)^4)-1)</f>
        <v>0.67689125174621445</v>
      </c>
      <c r="X4" s="4">
        <f t="shared" si="3"/>
        <v>3.1544333656572832</v>
      </c>
      <c r="Y4" s="4">
        <f t="shared" si="3"/>
        <v>0.50294915005619778</v>
      </c>
      <c r="Z4" s="4">
        <f t="shared" si="3"/>
        <v>1.1929483419647946</v>
      </c>
      <c r="AA4" s="4">
        <f t="shared" si="3"/>
        <v>1.7286395356389983</v>
      </c>
      <c r="AC4" s="3" t="s">
        <v>33</v>
      </c>
      <c r="AD4" s="4">
        <f t="shared" ref="AD4:AG58" si="4">100*(((P5/P4)^4)-1)</f>
        <v>4.0541380919894454</v>
      </c>
      <c r="AE4" s="4">
        <f t="shared" si="4"/>
        <v>4.8652564608984594</v>
      </c>
      <c r="AF4" s="4">
        <f t="shared" si="4"/>
        <v>3.9280752500810534</v>
      </c>
      <c r="AG4" s="4">
        <f t="shared" si="4"/>
        <v>2.1108568059286625</v>
      </c>
      <c r="AH4" s="4">
        <f t="shared" si="0"/>
        <v>5.4901146468654627</v>
      </c>
      <c r="AI4" t="e">
        <v>#N/A</v>
      </c>
      <c r="AJ4" t="e">
        <v>#N/A</v>
      </c>
      <c r="AK4" t="e">
        <v>#N/A</v>
      </c>
      <c r="AL4" t="e">
        <v>#N/A</v>
      </c>
      <c r="AM4" t="e">
        <v>#N/A</v>
      </c>
      <c r="AP4" s="10" t="s">
        <v>5</v>
      </c>
      <c r="AQ4" s="10" t="s">
        <v>23</v>
      </c>
      <c r="AR4" s="10" t="s">
        <v>6</v>
      </c>
      <c r="AS4" s="10" t="s">
        <v>24</v>
      </c>
      <c r="AT4" t="s">
        <v>25</v>
      </c>
      <c r="AW4" s="9">
        <v>40210</v>
      </c>
      <c r="AX4">
        <v>47.741219999999998</v>
      </c>
      <c r="AZ4" s="3" t="s">
        <v>33</v>
      </c>
      <c r="BA4" s="4">
        <f t="shared" ref="BA4" si="5">AVERAGE(AX6:AX8)</f>
        <v>41.23995</v>
      </c>
      <c r="BC4" t="s">
        <v>34</v>
      </c>
      <c r="BD4">
        <f>AVERAGE(BA11:BA42)</f>
        <v>66.854591979166642</v>
      </c>
      <c r="BE4" t="e">
        <v>#N/A</v>
      </c>
    </row>
    <row r="5" spans="1:57" x14ac:dyDescent="0.35">
      <c r="A5" s="3">
        <v>40148</v>
      </c>
      <c r="B5" s="10">
        <v>100.07479722370086</v>
      </c>
      <c r="C5">
        <v>100.29380325322342</v>
      </c>
      <c r="D5" s="10">
        <v>100.08987263763353</v>
      </c>
      <c r="E5">
        <v>100.05961251862891</v>
      </c>
      <c r="F5">
        <v>100.15555027099411</v>
      </c>
      <c r="H5" s="3" t="s">
        <v>33</v>
      </c>
      <c r="I5">
        <f t="shared" ref="I5:J5" si="6">AVERAGE(B9:B11)</f>
        <v>100.42719153828268</v>
      </c>
      <c r="J5">
        <f t="shared" si="6"/>
        <v>102.00822383424094</v>
      </c>
      <c r="K5">
        <f>AVERAGE(D9:D11)</f>
        <v>100.14047319831793</v>
      </c>
      <c r="L5">
        <f>AVERAGE(E9:E11)</f>
        <v>100.68554396423251</v>
      </c>
      <c r="M5">
        <f t="shared" ref="M5" si="7">AVERAGE(F9:F11)</f>
        <v>101.05924037201358</v>
      </c>
      <c r="O5" s="3" t="s">
        <v>33</v>
      </c>
      <c r="P5">
        <v>101.9849072746718</v>
      </c>
      <c r="Q5">
        <v>101.59439286630612</v>
      </c>
      <c r="R5">
        <v>101.45672249557651</v>
      </c>
      <c r="S5">
        <v>101.74151910716735</v>
      </c>
      <c r="T5">
        <v>102.58968590664844</v>
      </c>
      <c r="V5" s="3" t="s">
        <v>35</v>
      </c>
      <c r="W5" s="4">
        <f t="shared" si="3"/>
        <v>1.0344049816811696</v>
      </c>
      <c r="X5" s="4">
        <f t="shared" si="3"/>
        <v>2.9475581041584542</v>
      </c>
      <c r="Y5" s="4">
        <f t="shared" si="3"/>
        <v>0.97188004212800383</v>
      </c>
      <c r="Z5" s="4">
        <f t="shared" si="3"/>
        <v>1.9081155846515152</v>
      </c>
      <c r="AA5" s="4">
        <f t="shared" si="3"/>
        <v>1.9640245349842989</v>
      </c>
      <c r="AC5" s="3" t="s">
        <v>35</v>
      </c>
      <c r="AD5" s="4">
        <f t="shared" si="4"/>
        <v>3.3748145924979545</v>
      </c>
      <c r="AE5" s="4">
        <f t="shared" si="4"/>
        <v>3.5717951385623392</v>
      </c>
      <c r="AF5" s="4">
        <f t="shared" si="4"/>
        <v>3.1200928504805159</v>
      </c>
      <c r="AG5" s="4">
        <f t="shared" si="4"/>
        <v>2.8294877155379705</v>
      </c>
      <c r="AH5" s="4">
        <f t="shared" si="0"/>
        <v>4.6822506759139015</v>
      </c>
      <c r="AI5" t="e">
        <v>#N/A</v>
      </c>
      <c r="AJ5" t="e">
        <v>#N/A</v>
      </c>
      <c r="AK5" t="e">
        <v>#N/A</v>
      </c>
      <c r="AL5" t="e">
        <v>#N/A</v>
      </c>
      <c r="AM5" t="e">
        <v>#N/A</v>
      </c>
      <c r="AO5" t="s">
        <v>93</v>
      </c>
      <c r="AP5">
        <f>AVERAGE(AI11:AI42)</f>
        <v>-0.26683499400378052</v>
      </c>
      <c r="AQ5">
        <f t="shared" ref="AQ5:AT5" si="8">AVERAGE(AJ11:AJ42)</f>
        <v>-1.963350120858785E-2</v>
      </c>
      <c r="AR5">
        <f t="shared" si="8"/>
        <v>0.12002352460952405</v>
      </c>
      <c r="AS5">
        <f t="shared" si="8"/>
        <v>0.1523112571616537</v>
      </c>
      <c r="AT5">
        <f t="shared" si="8"/>
        <v>-4.793037359580303E-2</v>
      </c>
      <c r="AW5" s="9">
        <v>40238</v>
      </c>
      <c r="AX5">
        <v>46.948099999999997</v>
      </c>
      <c r="AZ5" s="3" t="s">
        <v>35</v>
      </c>
      <c r="BA5" s="4">
        <f t="shared" ref="BA5" si="9">AVERAGE(AX9:AX11)</f>
        <v>46.013579999999997</v>
      </c>
      <c r="BC5" t="s">
        <v>36</v>
      </c>
      <c r="BD5">
        <f>AVERAGE(BA43:BA46)</f>
        <v>350.48446000000001</v>
      </c>
      <c r="BE5" t="e">
        <v>#N/A</v>
      </c>
    </row>
    <row r="6" spans="1:57" x14ac:dyDescent="0.35">
      <c r="A6" s="3">
        <v>40179</v>
      </c>
      <c r="B6">
        <v>100.16367388242209</v>
      </c>
      <c r="C6">
        <v>100.9325098281284</v>
      </c>
      <c r="D6">
        <v>99.977494078979177</v>
      </c>
      <c r="E6">
        <v>100.23845007451565</v>
      </c>
      <c r="F6">
        <v>100.46054669844474</v>
      </c>
      <c r="H6" s="3" t="s">
        <v>35</v>
      </c>
      <c r="I6">
        <f t="shared" ref="I6:J6" si="10">AVERAGE(B12:B14)</f>
        <v>100.68589613785009</v>
      </c>
      <c r="J6">
        <f t="shared" si="10"/>
        <v>102.75174311455358</v>
      </c>
      <c r="K6">
        <f>AVERAGE(D12:D14)</f>
        <v>100.38290275025373</v>
      </c>
      <c r="L6">
        <f>AVERAGE(E12:E14)</f>
        <v>101.16244411326379</v>
      </c>
      <c r="M6">
        <f t="shared" ref="M6" si="11">AVERAGE(F12:F14)</f>
        <v>101.55183414326154</v>
      </c>
      <c r="O6" s="3" t="s">
        <v>35</v>
      </c>
      <c r="P6">
        <v>102.83467770450342</v>
      </c>
      <c r="Q6">
        <v>102.48967482256946</v>
      </c>
      <c r="R6">
        <v>102.23901398550548</v>
      </c>
      <c r="S6">
        <v>102.45369735520886</v>
      </c>
      <c r="T6">
        <v>103.77003495335813</v>
      </c>
      <c r="V6" s="3" t="s">
        <v>37</v>
      </c>
      <c r="W6" s="4">
        <f t="shared" si="3"/>
        <v>1.5721444265214934</v>
      </c>
      <c r="X6" s="4">
        <f t="shared" si="3"/>
        <v>3.2655041917194261</v>
      </c>
      <c r="Y6" s="4">
        <f t="shared" si="3"/>
        <v>1.0507867462231868</v>
      </c>
      <c r="Z6" s="4">
        <f t="shared" si="3"/>
        <v>1.7795796700611266</v>
      </c>
      <c r="AA6" s="4">
        <f t="shared" si="3"/>
        <v>2.5165534280449986</v>
      </c>
      <c r="AC6" s="3" t="s">
        <v>37</v>
      </c>
      <c r="AD6" s="4">
        <f t="shared" si="4"/>
        <v>2.9649557829043216</v>
      </c>
      <c r="AE6" s="4">
        <f t="shared" si="4"/>
        <v>3.2724262949000105</v>
      </c>
      <c r="AF6" s="4">
        <f t="shared" si="4"/>
        <v>2.1170873503950416</v>
      </c>
      <c r="AG6" s="4">
        <f t="shared" si="4"/>
        <v>4.5637262379509824</v>
      </c>
      <c r="AH6" s="4">
        <f t="shared" si="0"/>
        <v>4.5236653356769407</v>
      </c>
      <c r="AI6">
        <f>CORREL(W3:W6,AD3:AD6)</f>
        <v>-0.88101865682960534</v>
      </c>
      <c r="AJ6">
        <f t="shared" ref="AJ6:AM21" si="12">CORREL(X3:X6,AE3:AE6)</f>
        <v>-0.85024683586789362</v>
      </c>
      <c r="AK6">
        <f t="shared" si="12"/>
        <v>0.12896586864808501</v>
      </c>
      <c r="AL6">
        <f t="shared" si="12"/>
        <v>0.38180834432099664</v>
      </c>
      <c r="AM6">
        <f t="shared" si="12"/>
        <v>-0.6012659093537126</v>
      </c>
      <c r="AO6" t="s">
        <v>94</v>
      </c>
      <c r="AP6">
        <f>AVERAGE(AI43:AI46)</f>
        <v>0.66908008466817948</v>
      </c>
      <c r="AQ6">
        <f t="shared" ref="AQ6:AT6" si="13">AVERAGE(AJ43:AJ46)</f>
        <v>0.1637945015684151</v>
      </c>
      <c r="AR6">
        <f t="shared" si="13"/>
        <v>0.63909209707951709</v>
      </c>
      <c r="AS6">
        <f t="shared" si="13"/>
        <v>0.47687902154979733</v>
      </c>
      <c r="AT6">
        <f t="shared" si="13"/>
        <v>0.6818582263265982</v>
      </c>
      <c r="AW6" s="9">
        <v>40269</v>
      </c>
      <c r="AX6">
        <v>28.704440000000002</v>
      </c>
      <c r="AZ6" s="3" t="s">
        <v>37</v>
      </c>
      <c r="BA6" s="4">
        <f t="shared" ref="BA6" si="14">AVERAGE(AX12:AX14)</f>
        <v>38.890476666666665</v>
      </c>
      <c r="BC6" t="s">
        <v>38</v>
      </c>
      <c r="BD6">
        <f>AVERAGE(BA47:BA50)</f>
        <v>559.02670000000001</v>
      </c>
      <c r="BE6" t="e">
        <v>#N/A</v>
      </c>
    </row>
    <row r="7" spans="1:57" x14ac:dyDescent="0.35">
      <c r="A7" s="3">
        <v>40210</v>
      </c>
      <c r="B7">
        <v>100.37665273530631</v>
      </c>
      <c r="C7">
        <v>101.21320595807313</v>
      </c>
      <c r="D7">
        <v>100.02190173522162</v>
      </c>
      <c r="E7">
        <v>100.68554396423249</v>
      </c>
      <c r="F7">
        <v>100.70351413030359</v>
      </c>
      <c r="H7" s="3" t="s">
        <v>37</v>
      </c>
      <c r="I7">
        <f t="shared" ref="I7:J7" si="15">AVERAGE(B15:B17)</f>
        <v>101.07931617742868</v>
      </c>
      <c r="J7">
        <f t="shared" si="15"/>
        <v>103.58050297699965</v>
      </c>
      <c r="K7">
        <f>AVERAGE(D15:D17)</f>
        <v>100.64557252646331</v>
      </c>
      <c r="L7">
        <f>AVERAGE(E15:E17)</f>
        <v>101.60953800298063</v>
      </c>
      <c r="M7">
        <f t="shared" ref="M7" si="16">AVERAGE(F15:F17)</f>
        <v>102.18479332951388</v>
      </c>
      <c r="O7" s="3" t="s">
        <v>37</v>
      </c>
      <c r="P7">
        <v>103.58859689653436</v>
      </c>
      <c r="Q7">
        <v>103.31805226708222</v>
      </c>
      <c r="R7">
        <v>102.77589257580533</v>
      </c>
      <c r="S7">
        <v>103.60313535367834</v>
      </c>
      <c r="T7">
        <v>104.92418891320864</v>
      </c>
      <c r="V7" s="3" t="s">
        <v>39</v>
      </c>
      <c r="W7" s="4">
        <f t="shared" si="3"/>
        <v>1.5688411998172835</v>
      </c>
      <c r="X7" s="4">
        <f t="shared" si="3"/>
        <v>3.6837550110333961</v>
      </c>
      <c r="Y7" s="4">
        <f t="shared" si="3"/>
        <v>1.90321145940473</v>
      </c>
      <c r="Z7" s="4">
        <f t="shared" si="3"/>
        <v>1.2969616947405616</v>
      </c>
      <c r="AA7" s="4">
        <f t="shared" si="3"/>
        <v>2.7037703153523607</v>
      </c>
      <c r="AC7" s="3" t="s">
        <v>39</v>
      </c>
      <c r="AD7" s="4">
        <f t="shared" si="4"/>
        <v>2.272783014423263</v>
      </c>
      <c r="AE7" s="4">
        <f t="shared" si="4"/>
        <v>2.6832159117759602</v>
      </c>
      <c r="AF7" s="4">
        <f t="shared" si="4"/>
        <v>-0.94703924839625309</v>
      </c>
      <c r="AG7" s="4">
        <f t="shared" si="4"/>
        <v>3.0809206552065538</v>
      </c>
      <c r="AH7" s="4">
        <f t="shared" si="0"/>
        <v>4.2751735400466284</v>
      </c>
      <c r="AI7">
        <f t="shared" ref="AI7:AM58" si="17">CORREL(W4:W7,AD4:AD7)</f>
        <v>-0.92187833227397165</v>
      </c>
      <c r="AJ7">
        <f t="shared" si="12"/>
        <v>-0.60070856214413293</v>
      </c>
      <c r="AK7">
        <f t="shared" si="12"/>
        <v>-0.98287441988014201</v>
      </c>
      <c r="AL7">
        <f t="shared" si="12"/>
        <v>0.54924279081913985</v>
      </c>
      <c r="AM7">
        <f t="shared" si="12"/>
        <v>-0.89064775991292622</v>
      </c>
      <c r="AO7" t="s">
        <v>95</v>
      </c>
      <c r="AP7">
        <f>AVERAGE(AI47:AI50)</f>
        <v>-5.3164289208863527E-2</v>
      </c>
      <c r="AQ7">
        <f t="shared" ref="AQ7:AT7" si="18">AVERAGE(AJ47:AJ50)</f>
        <v>-4.5680296233158842E-2</v>
      </c>
      <c r="AR7">
        <f t="shared" si="18"/>
        <v>0.40362002583335632</v>
      </c>
      <c r="AS7">
        <f t="shared" si="18"/>
        <v>-9.7821573784055163E-2</v>
      </c>
      <c r="AT7">
        <f t="shared" si="18"/>
        <v>-9.8098600690594645E-2</v>
      </c>
      <c r="AW7" s="9">
        <v>40299</v>
      </c>
      <c r="AX7">
        <v>43.753189999999996</v>
      </c>
      <c r="AZ7" s="3" t="s">
        <v>39</v>
      </c>
      <c r="BA7" s="4">
        <f t="shared" ref="BA7" si="19">AVERAGE(AX15:AX17)</f>
        <v>100.86846666666668</v>
      </c>
      <c r="BC7" t="s">
        <v>40</v>
      </c>
      <c r="BD7">
        <f>AVERAGE(BA51:BA54)</f>
        <v>564.00941666666665</v>
      </c>
      <c r="BE7" t="e">
        <v>#N/A</v>
      </c>
    </row>
    <row r="8" spans="1:57" x14ac:dyDescent="0.35">
      <c r="A8" s="3">
        <v>40238</v>
      </c>
      <c r="B8">
        <v>100.23355685360319</v>
      </c>
      <c r="C8">
        <v>101.51210150581363</v>
      </c>
      <c r="D8">
        <v>100.04546498139108</v>
      </c>
      <c r="E8">
        <v>100.23845007451565</v>
      </c>
      <c r="F8">
        <v>100.71742234831468</v>
      </c>
      <c r="H8" s="3" t="s">
        <v>39</v>
      </c>
      <c r="I8">
        <f t="shared" ref="I8:J8" si="20">AVERAGE(B18:B20)</f>
        <v>101.47344844532638</v>
      </c>
      <c r="J8">
        <f t="shared" si="20"/>
        <v>104.52151472293046</v>
      </c>
      <c r="K8">
        <f>AVERAGE(D18:D20)</f>
        <v>101.12106675044708</v>
      </c>
      <c r="L8">
        <f>AVERAGE(E18:E20)</f>
        <v>101.93740685543965</v>
      </c>
      <c r="M8">
        <f t="shared" ref="M8" si="21">AVERAGE(F18:F20)</f>
        <v>102.86860908906756</v>
      </c>
      <c r="O8" s="3" t="s">
        <v>39</v>
      </c>
      <c r="P8">
        <v>104.1722319104551</v>
      </c>
      <c r="Q8">
        <v>104.0042474224074</v>
      </c>
      <c r="R8">
        <v>102.5316915917299</v>
      </c>
      <c r="S8">
        <v>104.39206076074792</v>
      </c>
      <c r="T8">
        <v>106.02806875336688</v>
      </c>
      <c r="V8" s="3" t="s">
        <v>41</v>
      </c>
      <c r="W8" s="4">
        <f t="shared" si="3"/>
        <v>1.5704922481390771</v>
      </c>
      <c r="X8" s="4">
        <f t="shared" si="3"/>
        <v>2.6191092133655669</v>
      </c>
      <c r="Y8" s="4">
        <f t="shared" si="3"/>
        <v>1.882686382247245</v>
      </c>
      <c r="Z8" s="4">
        <f t="shared" si="3"/>
        <v>1.4109129546311383</v>
      </c>
      <c r="AA8" s="4">
        <f t="shared" si="3"/>
        <v>2.5550794787240427</v>
      </c>
      <c r="AC8" s="3" t="s">
        <v>41</v>
      </c>
      <c r="AD8" s="4">
        <f t="shared" si="4"/>
        <v>0.15769062989854365</v>
      </c>
      <c r="AE8" s="4">
        <f t="shared" si="4"/>
        <v>1.7732688067307656</v>
      </c>
      <c r="AF8" s="4">
        <f t="shared" si="4"/>
        <v>2.7343585197586728</v>
      </c>
      <c r="AG8" s="4">
        <f t="shared" si="4"/>
        <v>0.72826397076639626</v>
      </c>
      <c r="AH8" s="4">
        <f t="shared" si="0"/>
        <v>2.3247224837829483</v>
      </c>
      <c r="AI8">
        <f t="shared" si="17"/>
        <v>-0.54986280207281979</v>
      </c>
      <c r="AJ8">
        <f t="shared" si="12"/>
        <v>0.35473743655786277</v>
      </c>
      <c r="AK8">
        <f t="shared" si="12"/>
        <v>-0.56484562947961581</v>
      </c>
      <c r="AL8">
        <f t="shared" si="12"/>
        <v>0.45805058484994199</v>
      </c>
      <c r="AM8">
        <f t="shared" si="12"/>
        <v>-0.38038216284355253</v>
      </c>
      <c r="AO8" t="s">
        <v>96</v>
      </c>
      <c r="AP8">
        <f>AVERAGE(AI51:AI54)</f>
        <v>-0.66906198463342159</v>
      </c>
      <c r="AQ8">
        <f t="shared" ref="AQ8:AT8" si="22">AVERAGE(AJ51:AJ54)</f>
        <v>4.7026319198637201E-2</v>
      </c>
      <c r="AR8">
        <f t="shared" si="22"/>
        <v>-0.24302849544604604</v>
      </c>
      <c r="AS8">
        <f t="shared" si="22"/>
        <v>-6.1640280572322181E-2</v>
      </c>
      <c r="AT8">
        <f t="shared" si="22"/>
        <v>-0.51387159573409036</v>
      </c>
      <c r="AW8" s="9">
        <v>40330</v>
      </c>
      <c r="AX8">
        <v>51.262219999999999</v>
      </c>
      <c r="AZ8" s="3" t="s">
        <v>41</v>
      </c>
      <c r="BA8" s="4">
        <f t="shared" ref="BA8" si="23">AVERAGE(AX18:AX20)</f>
        <v>88.780480000000011</v>
      </c>
      <c r="BC8" t="s">
        <v>42</v>
      </c>
      <c r="BD8">
        <f>AVERAGE(BA55:BA58)</f>
        <v>230.08358333333334</v>
      </c>
      <c r="BE8" t="e">
        <v>#N/A</v>
      </c>
    </row>
    <row r="9" spans="1:57" x14ac:dyDescent="0.35">
      <c r="A9" s="3">
        <v>40269</v>
      </c>
      <c r="B9">
        <v>100.34670504332209</v>
      </c>
      <c r="C9">
        <v>101.76184534125899</v>
      </c>
      <c r="D9">
        <v>100.06313741601818</v>
      </c>
      <c r="E9">
        <v>100.59612518628913</v>
      </c>
      <c r="F9">
        <v>100.89867987336237</v>
      </c>
      <c r="H9" s="3" t="s">
        <v>41</v>
      </c>
      <c r="I9">
        <f t="shared" ref="I9:J9" si="24">AVERAGE(B21:B23)</f>
        <v>101.86953150841283</v>
      </c>
      <c r="J9">
        <f t="shared" si="24"/>
        <v>105.19927698274023</v>
      </c>
      <c r="K9">
        <f>AVERAGE(D21:D23)</f>
        <v>101.59369109188458</v>
      </c>
      <c r="L9">
        <f>AVERAGE(E21:E23)</f>
        <v>102.29508196721311</v>
      </c>
      <c r="M9">
        <f t="shared" ref="M9" si="25">AVERAGE(F21:F23)</f>
        <v>103.51949901636347</v>
      </c>
      <c r="O9" s="3" t="s">
        <v>41</v>
      </c>
      <c r="P9">
        <v>104.21327511011194</v>
      </c>
      <c r="Q9">
        <v>104.4622814795884</v>
      </c>
      <c r="R9">
        <v>103.225513246237</v>
      </c>
      <c r="S9">
        <v>104.58160633794407</v>
      </c>
      <c r="T9">
        <v>106.63898306647602</v>
      </c>
      <c r="V9" s="3" t="s">
        <v>43</v>
      </c>
      <c r="W9" s="4">
        <f t="shared" si="3"/>
        <v>1.4079495189267321</v>
      </c>
      <c r="X9" s="4">
        <f t="shared" si="3"/>
        <v>3.1450283048995109</v>
      </c>
      <c r="Y9" s="4">
        <f t="shared" si="3"/>
        <v>2.7632422593052874</v>
      </c>
      <c r="Z9" s="4">
        <f t="shared" si="3"/>
        <v>1.6417129997248203</v>
      </c>
      <c r="AA9" s="4">
        <f t="shared" si="3"/>
        <v>2.3304265923675294</v>
      </c>
      <c r="AC9" s="3" t="s">
        <v>43</v>
      </c>
      <c r="AD9" s="4">
        <f t="shared" si="4"/>
        <v>4.0285653015043277</v>
      </c>
      <c r="AE9" s="4">
        <f t="shared" si="4"/>
        <v>7.3108659835787293</v>
      </c>
      <c r="AF9" s="4">
        <f t="shared" si="4"/>
        <v>-8.9197684702380098E-2</v>
      </c>
      <c r="AG9" s="4">
        <f t="shared" si="4"/>
        <v>5.5865692009326784</v>
      </c>
      <c r="AH9" s="4">
        <f t="shared" si="0"/>
        <v>5.1088146919181066</v>
      </c>
      <c r="AI9">
        <f t="shared" si="17"/>
        <v>-0.6795244439790683</v>
      </c>
      <c r="AJ9">
        <f t="shared" si="12"/>
        <v>0.12616761934872728</v>
      </c>
      <c r="AK9">
        <f t="shared" si="12"/>
        <v>-0.5233947455921385</v>
      </c>
      <c r="AL9">
        <f t="shared" si="12"/>
        <v>0.67011547766197233</v>
      </c>
      <c r="AM9">
        <f t="shared" si="12"/>
        <v>-0.39851364245205145</v>
      </c>
      <c r="AO9" t="s">
        <v>97</v>
      </c>
      <c r="AP9">
        <f>AVERAGE(AI55:AI58)</f>
        <v>-2.1299006560000888E-2</v>
      </c>
      <c r="AQ9">
        <f t="shared" ref="AQ9:AT9" si="26">AVERAGE(AJ55:AJ58)</f>
        <v>0.21071103231139338</v>
      </c>
      <c r="AR9">
        <f t="shared" si="26"/>
        <v>-0.32629889197378681</v>
      </c>
      <c r="AS9">
        <f t="shared" si="26"/>
        <v>0.54943930641290062</v>
      </c>
      <c r="AT9">
        <f t="shared" si="26"/>
        <v>0.18667185099703315</v>
      </c>
      <c r="AW9" s="9">
        <v>40360</v>
      </c>
      <c r="AX9">
        <v>49.078879999999998</v>
      </c>
      <c r="AZ9" s="3" t="s">
        <v>43</v>
      </c>
      <c r="BA9" s="4">
        <f t="shared" ref="BA9" si="27">AVERAGE(AX21:AX23)</f>
        <v>72.230496666666667</v>
      </c>
    </row>
    <row r="10" spans="1:57" x14ac:dyDescent="0.35">
      <c r="A10" s="3">
        <v>40299</v>
      </c>
      <c r="B10">
        <v>100.39001506444838</v>
      </c>
      <c r="C10">
        <v>102.02381068354534</v>
      </c>
      <c r="D10">
        <v>100.12657692493596</v>
      </c>
      <c r="E10">
        <v>100.59612518628913</v>
      </c>
      <c r="F10">
        <v>101.0431949542249</v>
      </c>
      <c r="H10" s="3" t="s">
        <v>43</v>
      </c>
      <c r="I10">
        <f t="shared" ref="I10:J10" si="28">AVERAGE(B24:B26)</f>
        <v>102.22622163225822</v>
      </c>
      <c r="J10">
        <f t="shared" si="28"/>
        <v>106.01683379724874</v>
      </c>
      <c r="K10">
        <f>AVERAGE(D24:D26)</f>
        <v>102.28835371453425</v>
      </c>
      <c r="L10">
        <f>AVERAGE(E24:E26)</f>
        <v>102.71236959761551</v>
      </c>
      <c r="M10">
        <f t="shared" ref="M10" si="29">AVERAGE(F24:F26)</f>
        <v>104.11741037010739</v>
      </c>
      <c r="O10" s="3" t="s">
        <v>43</v>
      </c>
      <c r="P10">
        <v>105.24735661429874</v>
      </c>
      <c r="Q10">
        <v>106.32133756993473</v>
      </c>
      <c r="R10">
        <v>103.20248685071626</v>
      </c>
      <c r="S10">
        <v>106.01259803509579</v>
      </c>
      <c r="T10">
        <v>107.97563816973003</v>
      </c>
      <c r="V10" s="3" t="s">
        <v>44</v>
      </c>
      <c r="W10" s="4">
        <f t="shared" si="3"/>
        <v>1.3725041999288257</v>
      </c>
      <c r="X10" s="4">
        <f t="shared" si="3"/>
        <v>3.6594067679272424</v>
      </c>
      <c r="Y10" s="4">
        <f t="shared" si="3"/>
        <v>2.1506272097491896</v>
      </c>
      <c r="Z10" s="4">
        <f t="shared" si="3"/>
        <v>1.8702006819822925</v>
      </c>
      <c r="AA10" s="4">
        <f t="shared" si="3"/>
        <v>2.375841435338133</v>
      </c>
      <c r="AC10" s="3" t="s">
        <v>44</v>
      </c>
      <c r="AD10" s="4">
        <f t="shared" si="4"/>
        <v>0.79516800710923707</v>
      </c>
      <c r="AE10" s="4">
        <f t="shared" si="4"/>
        <v>2.9130850503593431</v>
      </c>
      <c r="AF10" s="4">
        <f t="shared" si="4"/>
        <v>4.5691708810135623</v>
      </c>
      <c r="AG10" s="4">
        <f t="shared" si="4"/>
        <v>3.2167674847517258</v>
      </c>
      <c r="AH10" s="4">
        <f t="shared" si="0"/>
        <v>2.4016286096397277</v>
      </c>
      <c r="AI10">
        <f t="shared" si="17"/>
        <v>-0.29452488405297278</v>
      </c>
      <c r="AJ10">
        <f t="shared" si="12"/>
        <v>2.0437164468558044E-2</v>
      </c>
      <c r="AK10">
        <f t="shared" si="12"/>
        <v>-0.22491887878536687</v>
      </c>
      <c r="AL10">
        <f t="shared" si="12"/>
        <v>0.39555983536326988</v>
      </c>
      <c r="AM10">
        <f t="shared" si="12"/>
        <v>-5.9136466413430067E-2</v>
      </c>
      <c r="AW10" s="9">
        <v>40391</v>
      </c>
      <c r="AX10">
        <v>48.869750000000003</v>
      </c>
      <c r="AZ10" s="3" t="s">
        <v>44</v>
      </c>
      <c r="BA10" s="4">
        <f t="shared" ref="BA10" si="30">AVERAGE(AX24:AX26)</f>
        <v>66.277663333333336</v>
      </c>
    </row>
    <row r="11" spans="1:57" x14ac:dyDescent="0.35">
      <c r="A11" s="3">
        <v>40330</v>
      </c>
      <c r="B11">
        <v>100.54485450707759</v>
      </c>
      <c r="C11">
        <v>102.23901547791847</v>
      </c>
      <c r="D11">
        <v>100.23170525399971</v>
      </c>
      <c r="E11">
        <v>100.86438152011922</v>
      </c>
      <c r="F11">
        <v>101.23584628845347</v>
      </c>
      <c r="H11" s="3" t="s">
        <v>44</v>
      </c>
      <c r="I11">
        <f t="shared" ref="I11:J11" si="31">AVERAGE(B27:B29)</f>
        <v>102.57519539961815</v>
      </c>
      <c r="J11">
        <f t="shared" si="31"/>
        <v>106.97369807741528</v>
      </c>
      <c r="K11">
        <f>AVERAGE(D27:D29)</f>
        <v>102.83393349122719</v>
      </c>
      <c r="L11">
        <f>AVERAGE(E27:E29)</f>
        <v>103.1892697466468</v>
      </c>
      <c r="M11">
        <f t="shared" ref="M11" si="32">AVERAGE(F27:F29)</f>
        <v>104.73039192841468</v>
      </c>
      <c r="O11" s="3" t="s">
        <v>44</v>
      </c>
      <c r="P11">
        <v>105.45595894059338</v>
      </c>
      <c r="Q11">
        <v>107.08732764584576</v>
      </c>
      <c r="R11">
        <v>104.36168407785348</v>
      </c>
      <c r="S11">
        <v>106.85504739745296</v>
      </c>
      <c r="T11">
        <v>108.61817349295653</v>
      </c>
      <c r="V11" s="3" t="s">
        <v>45</v>
      </c>
      <c r="W11" s="4">
        <f t="shared" si="3"/>
        <v>1.3112059248796326</v>
      </c>
      <c r="X11" s="4">
        <f t="shared" si="3"/>
        <v>3.870997494752304</v>
      </c>
      <c r="Y11" s="4">
        <f t="shared" si="3"/>
        <v>2.1194289740903649</v>
      </c>
      <c r="Z11" s="4">
        <f t="shared" si="3"/>
        <v>1.3937072190558286</v>
      </c>
      <c r="AA11" s="4">
        <f t="shared" si="3"/>
        <v>2.3349027149414558</v>
      </c>
      <c r="AC11" s="3" t="s">
        <v>45</v>
      </c>
      <c r="AD11" s="4">
        <f t="shared" si="4"/>
        <v>1.7175326228861865</v>
      </c>
      <c r="AE11" s="4">
        <f t="shared" si="4"/>
        <v>3.928090841086318</v>
      </c>
      <c r="AF11" s="4">
        <f t="shared" si="4"/>
        <v>3.396147353487966</v>
      </c>
      <c r="AG11" s="4">
        <f t="shared" si="4"/>
        <v>0.25276029751934992</v>
      </c>
      <c r="AH11" s="4">
        <f t="shared" si="0"/>
        <v>3.7891099816673268</v>
      </c>
      <c r="AI11">
        <f t="shared" si="17"/>
        <v>-0.3898394644558808</v>
      </c>
      <c r="AJ11">
        <f t="shared" si="12"/>
        <v>0.14288430369032296</v>
      </c>
      <c r="AK11">
        <f t="shared" si="12"/>
        <v>-0.77318727329871995</v>
      </c>
      <c r="AL11">
        <f t="shared" si="12"/>
        <v>0.67246691850640172</v>
      </c>
      <c r="AM11">
        <f t="shared" si="12"/>
        <v>-0.68351052871574025</v>
      </c>
      <c r="AW11" s="9">
        <v>40422</v>
      </c>
      <c r="AX11">
        <v>40.092109999999998</v>
      </c>
      <c r="AZ11" s="3" t="s">
        <v>45</v>
      </c>
      <c r="BA11" s="4">
        <f t="shared" ref="BA11" si="33">AVERAGE(AX27:AX29)</f>
        <v>74.873010000000008</v>
      </c>
    </row>
    <row r="12" spans="1:57" x14ac:dyDescent="0.35">
      <c r="A12" s="3">
        <v>40360</v>
      </c>
      <c r="B12">
        <v>100.61941461366538</v>
      </c>
      <c r="C12">
        <v>102.49553427911263</v>
      </c>
      <c r="D12">
        <v>100.30828580405046</v>
      </c>
      <c r="E12">
        <v>101.13263785394933</v>
      </c>
      <c r="F12">
        <v>101.40574673176346</v>
      </c>
      <c r="H12" s="3" t="s">
        <v>45</v>
      </c>
      <c r="I12">
        <f t="shared" ref="I12:J12" si="34">AVERAGE(B30:B32)</f>
        <v>102.90979762797376</v>
      </c>
      <c r="J12">
        <f t="shared" si="34"/>
        <v>107.99423817945599</v>
      </c>
      <c r="K12">
        <f>AVERAGE(D30:D32)</f>
        <v>103.37452873507659</v>
      </c>
      <c r="L12">
        <f>AVERAGE(E30:E32)</f>
        <v>103.54694485842028</v>
      </c>
      <c r="M12">
        <f t="shared" ref="M12" si="35">AVERAGE(F30:F32)</f>
        <v>105.33644906897916</v>
      </c>
      <c r="O12" s="3" t="s">
        <v>45</v>
      </c>
      <c r="P12">
        <v>105.90588150833958</v>
      </c>
      <c r="Q12">
        <v>108.1238044157211</v>
      </c>
      <c r="R12">
        <v>105.23668710764237</v>
      </c>
      <c r="S12">
        <v>106.92250527498484</v>
      </c>
      <c r="T12">
        <v>109.63278394147633</v>
      </c>
      <c r="V12" s="3" t="s">
        <v>46</v>
      </c>
      <c r="W12" s="4">
        <f t="shared" si="3"/>
        <v>1.2897495983660967</v>
      </c>
      <c r="X12" s="4">
        <f t="shared" si="3"/>
        <v>3.2339367982946898</v>
      </c>
      <c r="Y12" s="4">
        <f t="shared" si="3"/>
        <v>1.9800840346271942</v>
      </c>
      <c r="Z12" s="4">
        <f t="shared" si="3"/>
        <v>1.7383339332758041</v>
      </c>
      <c r="AA12" s="4">
        <f t="shared" si="3"/>
        <v>2.2903333999487741</v>
      </c>
      <c r="AC12" s="3" t="s">
        <v>46</v>
      </c>
      <c r="AD12" s="4">
        <f t="shared" si="4"/>
        <v>5.5796831734244989E-2</v>
      </c>
      <c r="AE12" s="4">
        <f t="shared" si="4"/>
        <v>2.7682045211366191</v>
      </c>
      <c r="AF12" s="4">
        <f t="shared" si="4"/>
        <v>1.7969783860258826</v>
      </c>
      <c r="AG12" s="4">
        <f t="shared" si="4"/>
        <v>1.3062198586587748</v>
      </c>
      <c r="AH12" s="4">
        <f t="shared" si="0"/>
        <v>2.184909395328094</v>
      </c>
      <c r="AI12">
        <f t="shared" si="17"/>
        <v>0.7513133137924537</v>
      </c>
      <c r="AJ12">
        <f t="shared" si="12"/>
        <v>-0.46791657732551617</v>
      </c>
      <c r="AK12">
        <f t="shared" si="12"/>
        <v>-0.6923605654766809</v>
      </c>
      <c r="AL12">
        <f t="shared" si="12"/>
        <v>0.42300250962900832</v>
      </c>
      <c r="AM12">
        <f t="shared" si="12"/>
        <v>3.7891882698385941E-2</v>
      </c>
      <c r="AP12" s="10"/>
      <c r="AQ12" s="10"/>
      <c r="AR12" s="10"/>
      <c r="AS12" s="10"/>
      <c r="AW12" s="9">
        <v>40452</v>
      </c>
      <c r="AX12">
        <v>42.205910000000003</v>
      </c>
      <c r="AZ12" s="3" t="s">
        <v>46</v>
      </c>
      <c r="BA12" s="4">
        <f t="shared" ref="BA12" si="36">AVERAGE(AX30:AX32)</f>
        <v>48.010913333333328</v>
      </c>
    </row>
    <row r="13" spans="1:57" x14ac:dyDescent="0.35">
      <c r="A13" s="3">
        <v>40391</v>
      </c>
      <c r="B13">
        <v>100.69744971148597</v>
      </c>
      <c r="C13">
        <v>102.72242921046407</v>
      </c>
      <c r="D13">
        <v>100.3744441490647</v>
      </c>
      <c r="E13">
        <v>101.13263785394933</v>
      </c>
      <c r="F13">
        <v>101.55378138766771</v>
      </c>
      <c r="H13" s="3" t="s">
        <v>46</v>
      </c>
      <c r="I13">
        <f t="shared" ref="I13:J13" si="37">AVERAGE(B33:B35)</f>
        <v>103.24002440550673</v>
      </c>
      <c r="J13">
        <f t="shared" si="37"/>
        <v>108.85696143228974</v>
      </c>
      <c r="K13">
        <f>AVERAGE(D33:D35)</f>
        <v>103.88249794576829</v>
      </c>
      <c r="L13">
        <f>AVERAGE(E33:E35)</f>
        <v>103.99403874813713</v>
      </c>
      <c r="M13">
        <f t="shared" ref="M13" si="38">AVERAGE(F33:F35)</f>
        <v>105.93447596551054</v>
      </c>
      <c r="O13" s="3" t="s">
        <v>46</v>
      </c>
      <c r="P13">
        <v>105.92065144988939</v>
      </c>
      <c r="Q13">
        <v>108.86443188102002</v>
      </c>
      <c r="R13">
        <v>105.70630438471052</v>
      </c>
      <c r="S13">
        <v>107.26996863761629</v>
      </c>
      <c r="T13">
        <v>110.22678322563149</v>
      </c>
      <c r="V13" s="3" t="s">
        <v>47</v>
      </c>
      <c r="W13" s="4">
        <f t="shared" si="3"/>
        <v>0.2538917357378212</v>
      </c>
      <c r="X13" s="4">
        <f t="shared" si="3"/>
        <v>3.7523956501905653</v>
      </c>
      <c r="Y13" s="4">
        <f t="shared" si="3"/>
        <v>1.8210975452963796</v>
      </c>
      <c r="Z13" s="4">
        <f t="shared" si="3"/>
        <v>-0.6861038145350995</v>
      </c>
      <c r="AA13" s="4">
        <f t="shared" si="3"/>
        <v>1.7961283578571408</v>
      </c>
      <c r="AC13" s="3" t="s">
        <v>47</v>
      </c>
      <c r="AD13" s="4">
        <f t="shared" si="4"/>
        <v>0.71854259441512802</v>
      </c>
      <c r="AE13" s="4">
        <f t="shared" si="4"/>
        <v>0.70646847879776153</v>
      </c>
      <c r="AF13" s="4">
        <f t="shared" si="4"/>
        <v>0.57908585016828162</v>
      </c>
      <c r="AG13" s="4">
        <f t="shared" si="4"/>
        <v>0.54874997287424065</v>
      </c>
      <c r="AH13" s="4">
        <f t="shared" si="0"/>
        <v>2.4071702666607075</v>
      </c>
      <c r="AI13">
        <f t="shared" si="17"/>
        <v>0.11271506789865073</v>
      </c>
      <c r="AJ13">
        <f t="shared" si="12"/>
        <v>2.7425301929860507E-2</v>
      </c>
      <c r="AK13">
        <f t="shared" si="12"/>
        <v>0.97116456104914273</v>
      </c>
      <c r="AL13">
        <f t="shared" si="12"/>
        <v>0.52723093589336889</v>
      </c>
      <c r="AM13">
        <f t="shared" si="12"/>
        <v>0.27758961567392842</v>
      </c>
      <c r="AW13" s="9">
        <v>40483</v>
      </c>
      <c r="AX13">
        <v>31.434660000000001</v>
      </c>
      <c r="AZ13" s="3" t="s">
        <v>47</v>
      </c>
      <c r="BA13" s="4">
        <f t="shared" ref="BA13" si="39">AVERAGE(AX33:AX35)</f>
        <v>59.027563333333326</v>
      </c>
    </row>
    <row r="14" spans="1:57" x14ac:dyDescent="0.35">
      <c r="A14" s="3">
        <v>40422</v>
      </c>
      <c r="B14">
        <v>100.74082408839892</v>
      </c>
      <c r="C14">
        <v>103.03726585408407</v>
      </c>
      <c r="D14">
        <v>100.46597829764607</v>
      </c>
      <c r="E14">
        <v>101.2220566318927</v>
      </c>
      <c r="F14">
        <v>101.69597431035344</v>
      </c>
      <c r="H14" s="3" t="s">
        <v>47</v>
      </c>
      <c r="I14">
        <f>AVERAGE(B36:B38)</f>
        <v>103.30549158001452</v>
      </c>
      <c r="J14">
        <f t="shared" ref="J14" si="40">AVERAGE(C36:C38)</f>
        <v>109.86408444529856</v>
      </c>
      <c r="K14">
        <f>AVERAGE(D36:D38)</f>
        <v>104.35225240465947</v>
      </c>
      <c r="L14">
        <f>AVERAGE(E36:E38)</f>
        <v>103.81520119225037</v>
      </c>
      <c r="M14">
        <f t="shared" ref="M14" si="41">AVERAGE(F36:F38)</f>
        <v>106.40698498395928</v>
      </c>
      <c r="O14" s="3" t="s">
        <v>47</v>
      </c>
      <c r="P14">
        <v>106.11041214502863</v>
      </c>
      <c r="Q14">
        <v>109.05619781289165</v>
      </c>
      <c r="R14">
        <v>105.85900574447975</v>
      </c>
      <c r="S14">
        <v>107.41682775460373</v>
      </c>
      <c r="T14">
        <v>110.88421466188568</v>
      </c>
      <c r="V14" s="3" t="s">
        <v>48</v>
      </c>
      <c r="W14" s="4">
        <f t="shared" si="3"/>
        <v>1.2874128265280449</v>
      </c>
      <c r="X14" s="4">
        <f t="shared" si="3"/>
        <v>2.1482648030860085</v>
      </c>
      <c r="Y14" s="4">
        <f t="shared" si="3"/>
        <v>1.8756508731692545</v>
      </c>
      <c r="Z14" s="4">
        <f t="shared" si="3"/>
        <v>1.1533906187510601</v>
      </c>
      <c r="AA14" s="4">
        <f t="shared" si="3"/>
        <v>1.9852817770031006</v>
      </c>
      <c r="AC14" s="3" t="s">
        <v>48</v>
      </c>
      <c r="AD14" s="4">
        <f t="shared" si="4"/>
        <v>-4.9080356613406817E-2</v>
      </c>
      <c r="AE14" s="4">
        <f t="shared" si="4"/>
        <v>3.1607208494616845</v>
      </c>
      <c r="AF14" s="4">
        <f t="shared" si="4"/>
        <v>0.46331791693916546</v>
      </c>
      <c r="AG14" s="4">
        <f t="shared" si="4"/>
        <v>0.82615512766535115</v>
      </c>
      <c r="AH14" s="4">
        <f t="shared" si="0"/>
        <v>2.4054246152205083</v>
      </c>
      <c r="AI14">
        <f t="shared" si="17"/>
        <v>-6.8031393474443744E-2</v>
      </c>
      <c r="AJ14">
        <f t="shared" si="12"/>
        <v>-0.23028196152515673</v>
      </c>
      <c r="AK14">
        <f t="shared" si="12"/>
        <v>0.97811102475260947</v>
      </c>
      <c r="AL14">
        <f t="shared" si="12"/>
        <v>0.38391231235386741</v>
      </c>
      <c r="AM14">
        <f t="shared" si="12"/>
        <v>0.49622144599060714</v>
      </c>
      <c r="AW14" s="9">
        <v>40513</v>
      </c>
      <c r="AX14">
        <v>43.030859999999997</v>
      </c>
      <c r="AZ14" s="3" t="s">
        <v>48</v>
      </c>
      <c r="BA14" s="4">
        <f t="shared" ref="BA14" si="42">AVERAGE(AX36:AX38)</f>
        <v>75.383080000000007</v>
      </c>
    </row>
    <row r="15" spans="1:57" x14ac:dyDescent="0.35">
      <c r="A15" s="3">
        <v>40452</v>
      </c>
      <c r="B15">
        <v>100.97310924727388</v>
      </c>
      <c r="C15">
        <v>103.258847086809</v>
      </c>
      <c r="D15">
        <v>100.5199018802262</v>
      </c>
      <c r="E15">
        <v>101.49031296572281</v>
      </c>
      <c r="F15">
        <v>101.95285891972881</v>
      </c>
      <c r="H15" s="3" t="s">
        <v>48</v>
      </c>
      <c r="I15">
        <f t="shared" ref="I15:J15" si="43">AVERAGE(B39:B41)</f>
        <v>103.63639036212594</v>
      </c>
      <c r="J15">
        <f t="shared" si="43"/>
        <v>110.44943262982916</v>
      </c>
      <c r="K15">
        <f>AVERAGE(D39:D41)</f>
        <v>104.83816883367972</v>
      </c>
      <c r="L15">
        <f>AVERAGE(E39:E41)</f>
        <v>104.11326378539495</v>
      </c>
      <c r="M15">
        <f t="shared" ref="M15" si="44">AVERAGE(F39:F41)</f>
        <v>106.93121777654962</v>
      </c>
      <c r="O15" s="3" t="s">
        <v>48</v>
      </c>
      <c r="P15">
        <v>106.09738990585178</v>
      </c>
      <c r="Q15">
        <v>109.9079086766772</v>
      </c>
      <c r="R15">
        <v>105.98140921540592</v>
      </c>
      <c r="S15">
        <v>107.63800112356071</v>
      </c>
      <c r="T15">
        <v>111.54509189164833</v>
      </c>
      <c r="V15" s="3" t="s">
        <v>49</v>
      </c>
      <c r="W15" s="4">
        <f t="shared" si="3"/>
        <v>1.2420153119800492</v>
      </c>
      <c r="X15" s="4">
        <f t="shared" si="3"/>
        <v>2.6815701362994604</v>
      </c>
      <c r="Y15" s="4">
        <f t="shared" si="3"/>
        <v>2.0399758925884859</v>
      </c>
      <c r="Z15" s="4">
        <f t="shared" si="3"/>
        <v>1.3812745159395012</v>
      </c>
      <c r="AA15" s="4">
        <f t="shared" si="3"/>
        <v>2.0623889817316776</v>
      </c>
      <c r="AC15" s="3" t="s">
        <v>49</v>
      </c>
      <c r="AD15" s="4">
        <f t="shared" si="4"/>
        <v>2.1513479375549149</v>
      </c>
      <c r="AE15" s="4">
        <f t="shared" si="4"/>
        <v>0.47822753811115337</v>
      </c>
      <c r="AF15" s="4">
        <f t="shared" si="4"/>
        <v>4.0038840699854195</v>
      </c>
      <c r="AG15" s="4">
        <f t="shared" si="4"/>
        <v>3.6286202289814495</v>
      </c>
      <c r="AH15" s="4">
        <f t="shared" si="0"/>
        <v>3.0097834409069657</v>
      </c>
      <c r="AI15">
        <f t="shared" si="17"/>
        <v>-4.2519309731785977E-2</v>
      </c>
      <c r="AJ15">
        <f t="shared" si="12"/>
        <v>-0.46603450022646259</v>
      </c>
      <c r="AK15">
        <f t="shared" si="12"/>
        <v>0.9167402671472229</v>
      </c>
      <c r="AL15">
        <f t="shared" si="12"/>
        <v>0.48322906469057397</v>
      </c>
      <c r="AM15">
        <f t="shared" si="12"/>
        <v>-0.18216427629794663</v>
      </c>
      <c r="AW15" s="9">
        <v>40544</v>
      </c>
      <c r="AX15">
        <v>57.965110000000003</v>
      </c>
      <c r="AZ15" s="3" t="s">
        <v>49</v>
      </c>
      <c r="BA15" s="4">
        <f t="shared" ref="BA15" si="45">AVERAGE(AX39:AX41)</f>
        <v>44.565450000000006</v>
      </c>
    </row>
    <row r="16" spans="1:57" x14ac:dyDescent="0.35">
      <c r="A16" s="3">
        <v>40483</v>
      </c>
      <c r="B16">
        <v>101.05309129640673</v>
      </c>
      <c r="C16">
        <v>103.60025222356147</v>
      </c>
      <c r="D16">
        <v>100.66445333268885</v>
      </c>
      <c r="E16">
        <v>101.57973174366617</v>
      </c>
      <c r="F16">
        <v>102.17922531988566</v>
      </c>
      <c r="H16" s="3" t="s">
        <v>49</v>
      </c>
      <c r="I16">
        <f t="shared" ref="I16:J16" si="46">AVERAGE(B42:B44)</f>
        <v>103.95669730981378</v>
      </c>
      <c r="J16">
        <f t="shared" si="46"/>
        <v>111.18254591699825</v>
      </c>
      <c r="K16">
        <f>AVERAGE(D42:D44)</f>
        <v>105.36879501184204</v>
      </c>
      <c r="L16">
        <f>AVERAGE(E42:E44)</f>
        <v>104.47093889716841</v>
      </c>
      <c r="M16">
        <f t="shared" ref="M16" si="47">AVERAGE(F42:F44)</f>
        <v>107.47833877451323</v>
      </c>
      <c r="O16" s="3" t="s">
        <v>49</v>
      </c>
      <c r="P16">
        <v>106.6634742434134</v>
      </c>
      <c r="Q16">
        <v>110.0390761523219</v>
      </c>
      <c r="R16">
        <v>107.02668638049305</v>
      </c>
      <c r="S16">
        <v>108.60143231873737</v>
      </c>
      <c r="T16">
        <v>112.37509816958878</v>
      </c>
      <c r="V16" s="3" t="s">
        <v>50</v>
      </c>
      <c r="W16" s="4">
        <f t="shared" si="3"/>
        <v>0.78155931250916133</v>
      </c>
      <c r="X16" s="4">
        <f t="shared" si="3"/>
        <v>2.9716354601410533</v>
      </c>
      <c r="Y16" s="4">
        <f t="shared" si="3"/>
        <v>0.9125201796961413</v>
      </c>
      <c r="Z16" s="4">
        <f t="shared" si="3"/>
        <v>0.6864963368856003</v>
      </c>
      <c r="AA16" s="4">
        <f t="shared" si="3"/>
        <v>1.6834162422855403</v>
      </c>
      <c r="AC16" s="3" t="s">
        <v>50</v>
      </c>
      <c r="AD16" s="4">
        <f t="shared" si="4"/>
        <v>2.7005031671185842</v>
      </c>
      <c r="AE16" s="4">
        <f t="shared" si="4"/>
        <v>-1.739328346601543</v>
      </c>
      <c r="AF16" s="4">
        <f t="shared" si="4"/>
        <v>1.0755128164207983</v>
      </c>
      <c r="AG16" s="4">
        <f t="shared" si="4"/>
        <v>2.3237359355236187</v>
      </c>
      <c r="AH16" s="4">
        <f t="shared" si="0"/>
        <v>3.0546047758206907</v>
      </c>
      <c r="AI16">
        <f t="shared" si="17"/>
        <v>-1.0275562531447856E-2</v>
      </c>
      <c r="AJ16">
        <f t="shared" si="12"/>
        <v>-0.49032376428919727</v>
      </c>
      <c r="AK16">
        <f t="shared" si="12"/>
        <v>0.35190325691827851</v>
      </c>
      <c r="AL16">
        <f t="shared" si="12"/>
        <v>0.63958071313440312</v>
      </c>
      <c r="AM16">
        <f t="shared" si="12"/>
        <v>-0.10530720510935078</v>
      </c>
      <c r="AW16" s="9">
        <v>40575</v>
      </c>
      <c r="AX16">
        <v>98.223590000000002</v>
      </c>
      <c r="AZ16" s="3" t="s">
        <v>50</v>
      </c>
      <c r="BA16" s="4">
        <f t="shared" ref="BA16" si="48">AVERAGE(AX42:AX44)</f>
        <v>57.790283333333342</v>
      </c>
    </row>
    <row r="17" spans="1:53" x14ac:dyDescent="0.35">
      <c r="A17" s="3">
        <v>40513</v>
      </c>
      <c r="B17">
        <v>101.21174798860548</v>
      </c>
      <c r="C17">
        <v>103.88240962062849</v>
      </c>
      <c r="D17">
        <v>100.75236236647491</v>
      </c>
      <c r="E17">
        <v>101.75856929955292</v>
      </c>
      <c r="F17">
        <v>102.42229574892718</v>
      </c>
      <c r="H17" s="3" t="s">
        <v>50</v>
      </c>
      <c r="I17">
        <f t="shared" ref="I17:J17" si="49">AVERAGE(B45:B47)</f>
        <v>104.15922550551021</v>
      </c>
      <c r="J17">
        <f t="shared" si="49"/>
        <v>111.99948280000035</v>
      </c>
      <c r="K17">
        <f>AVERAGE(D45:D47)</f>
        <v>105.60835468123155</v>
      </c>
      <c r="L17">
        <f>AVERAGE(E45:E47)</f>
        <v>104.64977645305514</v>
      </c>
      <c r="M17">
        <f t="shared" ref="M17" si="50">AVERAGE(F45:F47)</f>
        <v>107.92783799283433</v>
      </c>
      <c r="O17" s="3" t="s">
        <v>50</v>
      </c>
      <c r="P17">
        <v>107.37640715708109</v>
      </c>
      <c r="Q17">
        <v>109.55743798184487</v>
      </c>
      <c r="R17">
        <v>107.31330440894884</v>
      </c>
      <c r="S17">
        <v>109.22691060614774</v>
      </c>
      <c r="T17">
        <v>113.22359355533027</v>
      </c>
      <c r="V17" s="3" t="s">
        <v>51</v>
      </c>
      <c r="W17" s="4">
        <f t="shared" si="3"/>
        <v>0.99820952463993695</v>
      </c>
      <c r="X17" s="4">
        <f t="shared" si="3"/>
        <v>2.0016464177464277</v>
      </c>
      <c r="Y17" s="4">
        <f t="shared" si="3"/>
        <v>2.1557220427213419</v>
      </c>
      <c r="Z17" s="4">
        <f t="shared" si="3"/>
        <v>0.68532016671916107</v>
      </c>
      <c r="AA17" s="4">
        <f t="shared" si="3"/>
        <v>1.9156181653279258</v>
      </c>
      <c r="AC17" s="3" t="s">
        <v>51</v>
      </c>
      <c r="AD17" s="4">
        <f t="shared" si="4"/>
        <v>2.8805915771165091</v>
      </c>
      <c r="AE17" s="4">
        <f t="shared" si="4"/>
        <v>2.529572436712435</v>
      </c>
      <c r="AF17" s="4">
        <f t="shared" si="4"/>
        <v>3.4497947377047256</v>
      </c>
      <c r="AG17" s="4">
        <f t="shared" si="4"/>
        <v>3.330039161947318</v>
      </c>
      <c r="AH17" s="4">
        <f t="shared" si="0"/>
        <v>3.9550582260507783</v>
      </c>
      <c r="AI17">
        <f t="shared" si="17"/>
        <v>-0.71880624486532396</v>
      </c>
      <c r="AJ17">
        <f t="shared" si="12"/>
        <v>-0.95703524967444265</v>
      </c>
      <c r="AK17">
        <f t="shared" si="12"/>
        <v>0.59221907577993926</v>
      </c>
      <c r="AL17">
        <f t="shared" si="12"/>
        <v>-2.2589631479095266E-2</v>
      </c>
      <c r="AM17">
        <f t="shared" si="12"/>
        <v>-0.16271655982816013</v>
      </c>
      <c r="AW17" s="9">
        <v>40603</v>
      </c>
      <c r="AX17">
        <v>146.41669999999999</v>
      </c>
      <c r="AZ17" s="3" t="s">
        <v>51</v>
      </c>
      <c r="BA17" s="4">
        <f t="shared" ref="BA17" si="51">AVERAGE(AX45:AX47)</f>
        <v>47.856656666666659</v>
      </c>
    </row>
    <row r="18" spans="1:53" x14ac:dyDescent="0.35">
      <c r="A18" s="3">
        <v>40544</v>
      </c>
      <c r="B18">
        <v>101.32513068079672</v>
      </c>
      <c r="C18">
        <v>104.23696616148152</v>
      </c>
      <c r="D18">
        <v>100.96080646720478</v>
      </c>
      <c r="E18">
        <v>101.84798807749628</v>
      </c>
      <c r="F18">
        <v>102.62606425165693</v>
      </c>
      <c r="H18" s="3" t="s">
        <v>51</v>
      </c>
      <c r="I18">
        <f t="shared" ref="I18:J18" si="52">AVERAGE(B48:B50)</f>
        <v>104.41818996093258</v>
      </c>
      <c r="J18">
        <f t="shared" si="52"/>
        <v>112.55578276537273</v>
      </c>
      <c r="K18">
        <f>AVERAGE(D48:D50)</f>
        <v>106.17296631059982</v>
      </c>
      <c r="L18">
        <f>AVERAGE(E48:E50)</f>
        <v>104.82861400894188</v>
      </c>
      <c r="M18">
        <f t="shared" ref="M18" si="53">AVERAGE(F48:F50)</f>
        <v>108.44103728180703</v>
      </c>
      <c r="O18" s="3" t="s">
        <v>51</v>
      </c>
      <c r="P18">
        <v>108.1414607108312</v>
      </c>
      <c r="Q18">
        <v>110.24379484389932</v>
      </c>
      <c r="R18">
        <v>108.22708873645689</v>
      </c>
      <c r="S18">
        <v>110.12509565748208</v>
      </c>
      <c r="T18">
        <v>114.32687722851287</v>
      </c>
      <c r="V18" s="3" t="s">
        <v>52</v>
      </c>
      <c r="W18" s="4">
        <f t="shared" si="3"/>
        <v>1.3126797019607839</v>
      </c>
      <c r="X18" s="4">
        <f t="shared" si="3"/>
        <v>2.730901007872899</v>
      </c>
      <c r="Y18" s="4">
        <f t="shared" si="3"/>
        <v>1.789047099098795</v>
      </c>
      <c r="Z18" s="4">
        <f t="shared" si="3"/>
        <v>1.1421928790037672</v>
      </c>
      <c r="AA18" s="4">
        <f t="shared" si="3"/>
        <v>2.2781061718946338</v>
      </c>
      <c r="AC18" s="3" t="s">
        <v>52</v>
      </c>
      <c r="AD18" s="4">
        <f t="shared" si="4"/>
        <v>2.6433988902665018</v>
      </c>
      <c r="AE18" s="4">
        <f t="shared" si="4"/>
        <v>1.9957737734437542</v>
      </c>
      <c r="AF18" s="4">
        <f t="shared" si="4"/>
        <v>3.530588896407405</v>
      </c>
      <c r="AG18" s="4">
        <f t="shared" si="4"/>
        <v>4.2524515520790729</v>
      </c>
      <c r="AH18" s="4">
        <f t="shared" si="0"/>
        <v>3.369734453613793</v>
      </c>
      <c r="AI18">
        <f t="shared" si="17"/>
        <v>-0.50924343053818999</v>
      </c>
      <c r="AJ18">
        <f t="shared" si="12"/>
        <v>-0.77380199927476356</v>
      </c>
      <c r="AK18">
        <f t="shared" si="12"/>
        <v>0.94927399008832358</v>
      </c>
      <c r="AL18">
        <f t="shared" si="12"/>
        <v>0.6770543230462801</v>
      </c>
      <c r="AM18">
        <f t="shared" si="12"/>
        <v>8.1247132088430804E-2</v>
      </c>
      <c r="AW18" s="9">
        <v>40634</v>
      </c>
      <c r="AX18">
        <v>74.608630000000005</v>
      </c>
      <c r="AZ18" s="3" t="s">
        <v>52</v>
      </c>
      <c r="BA18" s="4">
        <f t="shared" ref="BA18" si="54">AVERAGE(AX48:AX50)</f>
        <v>59.927033333333327</v>
      </c>
    </row>
    <row r="19" spans="1:53" x14ac:dyDescent="0.35">
      <c r="A19" s="3">
        <v>40575</v>
      </c>
      <c r="B19">
        <v>101.46073561135604</v>
      </c>
      <c r="C19">
        <v>104.48564725720161</v>
      </c>
      <c r="D19">
        <v>101.14659360046399</v>
      </c>
      <c r="E19">
        <v>101.84798807749628</v>
      </c>
      <c r="F19">
        <v>102.85027531953</v>
      </c>
      <c r="H19" s="3" t="s">
        <v>52</v>
      </c>
      <c r="I19">
        <f t="shared" ref="I19:J19" si="55">AVERAGE(B51:B53)</f>
        <v>104.75918505269074</v>
      </c>
      <c r="J19">
        <f t="shared" si="55"/>
        <v>113.31648300457773</v>
      </c>
      <c r="K19">
        <f>AVERAGE(D51:D53)</f>
        <v>106.64468437333846</v>
      </c>
      <c r="L19">
        <f>AVERAGE(E51:E53)</f>
        <v>105.12667660208643</v>
      </c>
      <c r="M19">
        <f t="shared" ref="M19" si="56">AVERAGE(F51:F53)</f>
        <v>109.05343070864262</v>
      </c>
      <c r="O19" s="3" t="s">
        <v>52</v>
      </c>
      <c r="P19">
        <v>108.84913637490897</v>
      </c>
      <c r="Q19">
        <v>110.78977961968221</v>
      </c>
      <c r="R19">
        <v>109.16995903725432</v>
      </c>
      <c r="S19">
        <v>111.27763008311695</v>
      </c>
      <c r="T19">
        <v>115.278068528292</v>
      </c>
      <c r="V19" s="3" t="s">
        <v>53</v>
      </c>
      <c r="W19" s="4">
        <f t="shared" si="3"/>
        <v>1.545937630605132</v>
      </c>
      <c r="X19" s="4">
        <f t="shared" si="3"/>
        <v>4.6830363872896408</v>
      </c>
      <c r="Y19" s="4">
        <f t="shared" si="3"/>
        <v>1.5567967505460745</v>
      </c>
      <c r="Z19" s="4">
        <f t="shared" si="3"/>
        <v>2.1722803553443359</v>
      </c>
      <c r="AA19" s="4">
        <f t="shared" si="3"/>
        <v>2.6171839185933576</v>
      </c>
      <c r="AC19" s="3" t="s">
        <v>53</v>
      </c>
      <c r="AD19" s="4">
        <f t="shared" si="4"/>
        <v>1.8751663720804057</v>
      </c>
      <c r="AE19" s="4">
        <f t="shared" si="4"/>
        <v>2.5780454465081926</v>
      </c>
      <c r="AF19" s="4">
        <f t="shared" si="4"/>
        <v>-1.3716543952901783</v>
      </c>
      <c r="AG19" s="4">
        <f t="shared" si="4"/>
        <v>0.67749220364121676</v>
      </c>
      <c r="AH19" s="4">
        <f t="shared" si="0"/>
        <v>3.0631469831469582</v>
      </c>
      <c r="AI19">
        <f t="shared" si="17"/>
        <v>-0.79203259653848423</v>
      </c>
      <c r="AJ19">
        <f t="shared" si="12"/>
        <v>0.11440035483124747</v>
      </c>
      <c r="AK19">
        <f t="shared" si="12"/>
        <v>0.51582389766662029</v>
      </c>
      <c r="AL19">
        <f t="shared" si="12"/>
        <v>-0.68149843792729203</v>
      </c>
      <c r="AM19">
        <f t="shared" si="12"/>
        <v>-0.25845632265739166</v>
      </c>
      <c r="AW19" s="9">
        <v>40664</v>
      </c>
      <c r="AX19">
        <v>74.131910000000005</v>
      </c>
      <c r="AZ19" s="3" t="s">
        <v>53</v>
      </c>
      <c r="BA19" s="4">
        <f t="shared" ref="BA19" si="57">AVERAGE(AX51:AX53)</f>
        <v>66.887123333333321</v>
      </c>
    </row>
    <row r="20" spans="1:53" x14ac:dyDescent="0.35">
      <c r="A20" s="3">
        <v>40603</v>
      </c>
      <c r="B20">
        <v>101.63447904382639</v>
      </c>
      <c r="C20">
        <v>104.84193075010826</v>
      </c>
      <c r="D20">
        <v>101.25580018367248</v>
      </c>
      <c r="E20">
        <v>102.11624441132638</v>
      </c>
      <c r="F20">
        <v>103.12948769601574</v>
      </c>
      <c r="H20" s="3" t="s">
        <v>53</v>
      </c>
      <c r="I20">
        <f t="shared" ref="I20:J20" si="58">AVERAGE(B54:B56)</f>
        <v>105.16173672793182</v>
      </c>
      <c r="J20">
        <f t="shared" si="58"/>
        <v>114.62046464752022</v>
      </c>
      <c r="K20">
        <f>AVERAGE(D54:D56)</f>
        <v>107.05734327420366</v>
      </c>
      <c r="L20">
        <f>AVERAGE(E54:E56)</f>
        <v>105.69299552906109</v>
      </c>
      <c r="M20">
        <f t="shared" ref="M20" si="59">AVERAGE(F54:F56)</f>
        <v>109.76006502876596</v>
      </c>
      <c r="O20" s="3" t="s">
        <v>53</v>
      </c>
      <c r="P20">
        <v>109.35586253200489</v>
      </c>
      <c r="Q20">
        <v>111.49703112021166</v>
      </c>
      <c r="R20">
        <v>108.79365925782295</v>
      </c>
      <c r="S20">
        <v>111.46562744673039</v>
      </c>
      <c r="T20">
        <v>116.15088979316931</v>
      </c>
      <c r="V20" s="3" t="s">
        <v>54</v>
      </c>
      <c r="W20" s="4">
        <f t="shared" si="3"/>
        <v>1.9319822950402354</v>
      </c>
      <c r="X20" s="4">
        <f t="shared" si="3"/>
        <v>2.7097531509498785</v>
      </c>
      <c r="Y20" s="4">
        <f t="shared" si="3"/>
        <v>2.0856138103825916</v>
      </c>
      <c r="Z20" s="4">
        <f t="shared" si="3"/>
        <v>1.7028140279024884</v>
      </c>
      <c r="AA20" s="4">
        <f t="shared" si="3"/>
        <v>2.4903843145381188</v>
      </c>
      <c r="AC20" s="3" t="s">
        <v>54</v>
      </c>
      <c r="AD20" s="4">
        <f t="shared" si="4"/>
        <v>1.5410252514517442</v>
      </c>
      <c r="AE20" s="4">
        <f t="shared" si="4"/>
        <v>5.4170806239679514</v>
      </c>
      <c r="AF20" s="4">
        <f t="shared" si="4"/>
        <v>5.2675005619674309</v>
      </c>
      <c r="AG20" s="4">
        <f t="shared" si="4"/>
        <v>3.6963794581950093</v>
      </c>
      <c r="AH20" s="4">
        <f t="shared" si="0"/>
        <v>3.3270547145663798</v>
      </c>
      <c r="AI20">
        <f t="shared" si="17"/>
        <v>-0.96223380676932568</v>
      </c>
      <c r="AJ20">
        <f t="shared" si="12"/>
        <v>-0.12867248774496071</v>
      </c>
      <c r="AK20">
        <f t="shared" si="12"/>
        <v>0.83300313762368627</v>
      </c>
      <c r="AL20">
        <f t="shared" si="12"/>
        <v>-0.6929375449700379</v>
      </c>
      <c r="AM20">
        <f t="shared" si="12"/>
        <v>-0.97122023228978305</v>
      </c>
      <c r="AW20" s="9">
        <v>40695</v>
      </c>
      <c r="AX20">
        <v>117.6009</v>
      </c>
      <c r="AZ20" s="3" t="s">
        <v>54</v>
      </c>
      <c r="BA20" s="4">
        <f t="shared" ref="BA20" si="60">AVERAGE(AX54:AX56)</f>
        <v>54.495956666666665</v>
      </c>
    </row>
    <row r="21" spans="1:53" x14ac:dyDescent="0.35">
      <c r="A21" s="3">
        <v>40634</v>
      </c>
      <c r="B21">
        <v>101.73764427588529</v>
      </c>
      <c r="C21">
        <v>104.90702355828286</v>
      </c>
      <c r="D21">
        <v>101.37950722606215</v>
      </c>
      <c r="E21">
        <v>102.11624441132638</v>
      </c>
      <c r="F21">
        <v>103.29705382246101</v>
      </c>
      <c r="H21" s="3" t="s">
        <v>54</v>
      </c>
      <c r="I21">
        <f t="shared" ref="I21:J21" si="61">AVERAGE(B57:B59)</f>
        <v>105.66602429664334</v>
      </c>
      <c r="J21">
        <f t="shared" si="61"/>
        <v>115.38917971548686</v>
      </c>
      <c r="K21">
        <f>AVERAGE(D57:D59)</f>
        <v>107.61123060563584</v>
      </c>
      <c r="L21">
        <f>AVERAGE(E57:E59)</f>
        <v>106.14008941877795</v>
      </c>
      <c r="M21">
        <f t="shared" ref="M21" si="62">AVERAGE(F57:F59)</f>
        <v>110.43713616611187</v>
      </c>
      <c r="O21" s="3" t="s">
        <v>54</v>
      </c>
      <c r="P21">
        <v>109.77474992294999</v>
      </c>
      <c r="Q21">
        <v>112.97726309099869</v>
      </c>
      <c r="R21">
        <v>110.19887534236622</v>
      </c>
      <c r="S21">
        <v>112.48169790371881</v>
      </c>
      <c r="T21">
        <v>117.10516590381576</v>
      </c>
      <c r="V21" s="3" t="s">
        <v>55</v>
      </c>
      <c r="W21" s="4">
        <f t="shared" si="3"/>
        <v>1.3912232903077415</v>
      </c>
      <c r="X21" s="4">
        <f t="shared" si="3"/>
        <v>3.1358568398169195</v>
      </c>
      <c r="Y21" s="4">
        <f t="shared" si="3"/>
        <v>1.6654632907197264</v>
      </c>
      <c r="Z21" s="4">
        <f t="shared" si="3"/>
        <v>2.1513738442353381</v>
      </c>
      <c r="AA21" s="4">
        <f t="shared" si="3"/>
        <v>2.1270823614851775</v>
      </c>
      <c r="AC21" s="3" t="s">
        <v>55</v>
      </c>
      <c r="AD21" s="4">
        <f t="shared" si="4"/>
        <v>2.6407068936405542</v>
      </c>
      <c r="AE21" s="4">
        <f t="shared" si="4"/>
        <v>0.5708153679863992</v>
      </c>
      <c r="AF21" s="4">
        <f t="shared" si="4"/>
        <v>4.9502353808909882</v>
      </c>
      <c r="AG21" s="4">
        <f t="shared" si="4"/>
        <v>3.8897805087583892</v>
      </c>
      <c r="AH21" s="4">
        <f t="shared" si="0"/>
        <v>3.1678481299074468</v>
      </c>
      <c r="AI21">
        <f t="shared" si="17"/>
        <v>-0.92745356260000433</v>
      </c>
      <c r="AJ21">
        <f t="shared" si="12"/>
        <v>-0.17892106697364168</v>
      </c>
      <c r="AK21">
        <f t="shared" si="12"/>
        <v>0.69055393872980064</v>
      </c>
      <c r="AL21">
        <f t="shared" si="12"/>
        <v>-0.60013281092759241</v>
      </c>
      <c r="AM21">
        <f t="shared" si="12"/>
        <v>-0.29412397229801912</v>
      </c>
      <c r="AW21" s="9">
        <v>40725</v>
      </c>
      <c r="AX21">
        <v>98.436030000000002</v>
      </c>
      <c r="AZ21" s="3" t="s">
        <v>55</v>
      </c>
      <c r="BA21" s="4">
        <f t="shared" ref="BA21" si="63">AVERAGE(AX57:AX59)</f>
        <v>73.550786666666667</v>
      </c>
    </row>
    <row r="22" spans="1:53" x14ac:dyDescent="0.35">
      <c r="A22" s="3">
        <v>40664</v>
      </c>
      <c r="B22">
        <v>101.96831287887778</v>
      </c>
      <c r="C22">
        <v>105.20286372931311</v>
      </c>
      <c r="D22">
        <v>101.58251365459907</v>
      </c>
      <c r="E22">
        <v>102.56333830104322</v>
      </c>
      <c r="F22">
        <v>103.58643491350355</v>
      </c>
      <c r="H22" s="3" t="s">
        <v>55</v>
      </c>
      <c r="I22">
        <f t="shared" ref="I22:J22" si="64">AVERAGE(B60:B62)</f>
        <v>106.03163494924341</v>
      </c>
      <c r="J22">
        <f t="shared" si="64"/>
        <v>116.28334235186071</v>
      </c>
      <c r="K22">
        <f>AVERAGE(D60:D62)</f>
        <v>108.05651553965875</v>
      </c>
      <c r="L22">
        <f>AVERAGE(E60:E62)</f>
        <v>106.70640834575261</v>
      </c>
      <c r="M22">
        <f t="shared" ref="M22" si="65">AVERAGE(F60:F62)</f>
        <v>111.01978125316781</v>
      </c>
      <c r="O22" s="3" t="s">
        <v>55</v>
      </c>
      <c r="P22">
        <v>110.49238932630541</v>
      </c>
      <c r="Q22">
        <v>113.13814202374563</v>
      </c>
      <c r="R22">
        <v>111.53804202923145</v>
      </c>
      <c r="S22">
        <v>113.55991807738414</v>
      </c>
      <c r="T22">
        <v>118.02177629314865</v>
      </c>
      <c r="V22" s="3" t="s">
        <v>56</v>
      </c>
      <c r="W22" s="4">
        <f t="shared" si="3"/>
        <v>1.2744795074944637</v>
      </c>
      <c r="X22" s="4">
        <f t="shared" si="3"/>
        <v>2.6549286971949471</v>
      </c>
      <c r="Y22" s="4">
        <f t="shared" si="3"/>
        <v>1.6013957860626871</v>
      </c>
      <c r="Z22" s="4">
        <f t="shared" si="3"/>
        <v>2.0263921568605792</v>
      </c>
      <c r="AA22" s="4">
        <f t="shared" si="3"/>
        <v>2.0040350134925111</v>
      </c>
      <c r="AC22" s="3" t="s">
        <v>56</v>
      </c>
      <c r="AD22" s="4">
        <f t="shared" si="4"/>
        <v>2.2865458463383836</v>
      </c>
      <c r="AE22" s="4">
        <f t="shared" si="4"/>
        <v>3.435769912038511</v>
      </c>
      <c r="AF22" s="4">
        <f t="shared" si="4"/>
        <v>2.0385555086727569</v>
      </c>
      <c r="AG22" s="4">
        <f t="shared" si="4"/>
        <v>2.7936629686196701</v>
      </c>
      <c r="AH22" s="4">
        <f t="shared" si="0"/>
        <v>3.427468249686294</v>
      </c>
      <c r="AI22">
        <f t="shared" si="17"/>
        <v>-0.85105660826936924</v>
      </c>
      <c r="AJ22">
        <f t="shared" si="17"/>
        <v>-0.33071357847511484</v>
      </c>
      <c r="AK22">
        <f t="shared" si="17"/>
        <v>0.69150447459402886</v>
      </c>
      <c r="AL22">
        <f t="shared" si="17"/>
        <v>-0.48659736293698636</v>
      </c>
      <c r="AM22">
        <f t="shared" si="17"/>
        <v>-0.58422009293584465</v>
      </c>
      <c r="AW22" s="9">
        <v>40756</v>
      </c>
      <c r="AX22">
        <v>69.968119999999999</v>
      </c>
      <c r="AZ22" s="3" t="s">
        <v>56</v>
      </c>
      <c r="BA22" s="4">
        <f t="shared" ref="BA22" si="66">AVERAGE(AX60:AX62)</f>
        <v>49.993553333333331</v>
      </c>
    </row>
    <row r="23" spans="1:53" x14ac:dyDescent="0.35">
      <c r="A23" s="3">
        <v>40695</v>
      </c>
      <c r="B23">
        <v>101.90263737047545</v>
      </c>
      <c r="C23">
        <v>105.48794366062469</v>
      </c>
      <c r="D23">
        <v>101.8190523949925</v>
      </c>
      <c r="E23">
        <v>102.20566318926976</v>
      </c>
      <c r="F23">
        <v>103.67500831312583</v>
      </c>
      <c r="H23" s="3" t="s">
        <v>56</v>
      </c>
      <c r="I23">
        <f t="shared" ref="I23:J23" si="67">AVERAGE(B63:B65)</f>
        <v>106.36787008579205</v>
      </c>
      <c r="J23">
        <f t="shared" si="67"/>
        <v>117.04758505681673</v>
      </c>
      <c r="K23">
        <f>AVERAGE(D63:D65)</f>
        <v>108.48654478225141</v>
      </c>
      <c r="L23">
        <f>AVERAGE(E63:E65)</f>
        <v>107.24292101341284</v>
      </c>
      <c r="M23">
        <f t="shared" ref="M23" si="68">AVERAGE(F63:F65)</f>
        <v>111.57186822017</v>
      </c>
      <c r="O23" s="3" t="s">
        <v>56</v>
      </c>
      <c r="P23">
        <v>111.11865942100154</v>
      </c>
      <c r="Q23">
        <v>114.09765804959726</v>
      </c>
      <c r="R23">
        <v>112.10218871949007</v>
      </c>
      <c r="S23">
        <v>114.3448623638125</v>
      </c>
      <c r="T23">
        <v>119.02032181595321</v>
      </c>
      <c r="V23" s="3" t="s">
        <v>57</v>
      </c>
      <c r="W23" s="4">
        <f t="shared" si="3"/>
        <v>1.472958665405466</v>
      </c>
      <c r="X23" s="4">
        <f t="shared" si="3"/>
        <v>1.0883612716288127</v>
      </c>
      <c r="Y23" s="4">
        <f t="shared" si="3"/>
        <v>1.4024059762775876</v>
      </c>
      <c r="Z23" s="4">
        <f t="shared" si="3"/>
        <v>1.6780503713466954</v>
      </c>
      <c r="AA23" s="4">
        <f t="shared" si="3"/>
        <v>2.0851311740758272</v>
      </c>
      <c r="AC23" s="3" t="s">
        <v>57</v>
      </c>
      <c r="AD23" s="4">
        <f t="shared" si="4"/>
        <v>0.80773333445440798</v>
      </c>
      <c r="AE23" s="4">
        <f t="shared" si="4"/>
        <v>1.8652186818008953</v>
      </c>
      <c r="AF23" s="4">
        <f t="shared" si="4"/>
        <v>3.6511133414702579</v>
      </c>
      <c r="AG23" s="4">
        <f t="shared" si="4"/>
        <v>-2.2089630035267316</v>
      </c>
      <c r="AH23" s="4">
        <f t="shared" si="0"/>
        <v>2.2702633837061725</v>
      </c>
      <c r="AI23">
        <f t="shared" si="17"/>
        <v>-0.40830143955089082</v>
      </c>
      <c r="AJ23">
        <f t="shared" si="17"/>
        <v>9.9193415368189763E-2</v>
      </c>
      <c r="AK23">
        <f t="shared" si="17"/>
        <v>0.59387859493573192</v>
      </c>
      <c r="AL23">
        <f t="shared" si="17"/>
        <v>0.57861274546689256</v>
      </c>
      <c r="AM23">
        <f t="shared" si="17"/>
        <v>0.25521850146053193</v>
      </c>
      <c r="AW23" s="9">
        <v>40787</v>
      </c>
      <c r="AX23">
        <v>48.28734</v>
      </c>
      <c r="AZ23" s="3" t="s">
        <v>57</v>
      </c>
      <c r="BA23" s="4">
        <f t="shared" ref="BA23" si="69">AVERAGE(AX63:AX65)</f>
        <v>58.999156666666671</v>
      </c>
    </row>
    <row r="24" spans="1:53" x14ac:dyDescent="0.35">
      <c r="A24" s="3">
        <v>40725</v>
      </c>
      <c r="B24">
        <v>102.03849869002045</v>
      </c>
      <c r="C24">
        <v>105.77355496179892</v>
      </c>
      <c r="D24">
        <v>102.05513799603651</v>
      </c>
      <c r="E24">
        <v>102.38450074515649</v>
      </c>
      <c r="F24">
        <v>103.86809778349787</v>
      </c>
      <c r="H24" s="3" t="s">
        <v>57</v>
      </c>
      <c r="I24">
        <f t="shared" ref="I24:J24" si="70">AVERAGE(B66:B68)</f>
        <v>106.75741364942724</v>
      </c>
      <c r="J24">
        <f t="shared" si="70"/>
        <v>117.36476858399674</v>
      </c>
      <c r="K24">
        <f>AVERAGE(D66:D68)</f>
        <v>108.86491613901103</v>
      </c>
      <c r="L24">
        <f>AVERAGE(E66:E68)</f>
        <v>107.69001490312966</v>
      </c>
      <c r="M24">
        <f t="shared" ref="M24" si="71">AVERAGE(F66:F68)</f>
        <v>112.14897999604612</v>
      </c>
      <c r="O24" s="3" t="s">
        <v>57</v>
      </c>
      <c r="P24">
        <v>111.34236855496297</v>
      </c>
      <c r="Q24">
        <v>114.6260193264786</v>
      </c>
      <c r="R24">
        <v>113.11171437574235</v>
      </c>
      <c r="S24">
        <v>113.70810423458532</v>
      </c>
      <c r="T24">
        <v>119.69016448525817</v>
      </c>
      <c r="V24" s="3" t="s">
        <v>58</v>
      </c>
      <c r="W24" s="4">
        <f t="shared" si="3"/>
        <v>1.3744030275223196</v>
      </c>
      <c r="X24" s="4">
        <f t="shared" si="3"/>
        <v>2.4945682178505901</v>
      </c>
      <c r="Y24" s="4">
        <f t="shared" si="3"/>
        <v>2.4417874876322632</v>
      </c>
      <c r="Z24" s="4">
        <f t="shared" si="3"/>
        <v>1.7831826176496923</v>
      </c>
      <c r="AA24" s="4">
        <f t="shared" si="3"/>
        <v>2.2429001274162808</v>
      </c>
      <c r="AC24" s="3" t="s">
        <v>58</v>
      </c>
      <c r="AD24" s="4">
        <f t="shared" si="4"/>
        <v>0.65340645615130644</v>
      </c>
      <c r="AE24" s="4">
        <f t="shared" si="4"/>
        <v>3.7378425123410386</v>
      </c>
      <c r="AF24" s="4">
        <f t="shared" si="4"/>
        <v>2.5002579064300035</v>
      </c>
      <c r="AG24" s="4">
        <f t="shared" si="4"/>
        <v>-1.0871285649409868</v>
      </c>
      <c r="AH24" s="4">
        <f t="shared" si="0"/>
        <v>2.6506717030227778</v>
      </c>
      <c r="AI24">
        <f t="shared" si="17"/>
        <v>-0.52148706295001745</v>
      </c>
      <c r="AJ24">
        <f t="shared" si="17"/>
        <v>-6.5256373027279782E-2</v>
      </c>
      <c r="AK24">
        <f t="shared" si="17"/>
        <v>-0.3511129265384213</v>
      </c>
      <c r="AL24">
        <f t="shared" si="17"/>
        <v>0.99535078336323701</v>
      </c>
      <c r="AM24">
        <f t="shared" si="17"/>
        <v>-0.44170578978623692</v>
      </c>
      <c r="AW24" s="9">
        <v>40817</v>
      </c>
      <c r="AX24">
        <v>58.610840000000003</v>
      </c>
      <c r="AZ24" s="3" t="s">
        <v>58</v>
      </c>
      <c r="BA24" s="4">
        <f t="shared" ref="BA24" si="72">AVERAGE(AX66:AX68)</f>
        <v>65.310563333333334</v>
      </c>
    </row>
    <row r="25" spans="1:53" x14ac:dyDescent="0.35">
      <c r="A25" s="3">
        <v>40756</v>
      </c>
      <c r="B25">
        <v>102.20455357117103</v>
      </c>
      <c r="C25">
        <v>106.02077479039671</v>
      </c>
      <c r="D25">
        <v>102.34695973705831</v>
      </c>
      <c r="E25">
        <v>102.6527570789866</v>
      </c>
      <c r="F25">
        <v>104.12374490379464</v>
      </c>
      <c r="H25" s="3" t="s">
        <v>58</v>
      </c>
      <c r="I25">
        <f t="shared" ref="I25:J25" si="73">AVERAGE(B69:B71)</f>
        <v>107.12235735577848</v>
      </c>
      <c r="J25">
        <f t="shared" si="73"/>
        <v>118.08995560404797</v>
      </c>
      <c r="K25">
        <f>AVERAGE(D69:D71)</f>
        <v>109.52347866015752</v>
      </c>
      <c r="L25">
        <f>AVERAGE(E69:E71)</f>
        <v>108.16691505216096</v>
      </c>
      <c r="M25">
        <f t="shared" ref="M25" si="74">AVERAGE(F69:F71)</f>
        <v>112.77260639433796</v>
      </c>
      <c r="O25" s="3" t="s">
        <v>58</v>
      </c>
      <c r="P25">
        <v>111.52380414735627</v>
      </c>
      <c r="Q25">
        <v>115.68245952711214</v>
      </c>
      <c r="R25">
        <v>113.81220156579495</v>
      </c>
      <c r="S25">
        <v>113.39779799793867</v>
      </c>
      <c r="T25">
        <v>120.47554863096667</v>
      </c>
      <c r="V25" s="3" t="s">
        <v>59</v>
      </c>
      <c r="W25" s="4">
        <f t="shared" si="3"/>
        <v>1.5059035870167436</v>
      </c>
      <c r="X25" s="4">
        <f t="shared" si="3"/>
        <v>3.0510515291762852</v>
      </c>
      <c r="Y25" s="4">
        <f t="shared" si="3"/>
        <v>2.0007772842630667</v>
      </c>
      <c r="Z25" s="4">
        <f t="shared" si="3"/>
        <v>2.1107452367531199</v>
      </c>
      <c r="AA25" s="4">
        <f t="shared" si="3"/>
        <v>2.1322799377858193</v>
      </c>
      <c r="AC25" s="3" t="s">
        <v>59</v>
      </c>
      <c r="AD25" s="4">
        <f t="shared" si="4"/>
        <v>1.5997795452615149</v>
      </c>
      <c r="AE25" s="4">
        <f t="shared" si="4"/>
        <v>4.7579959424379981</v>
      </c>
      <c r="AF25" s="4">
        <f t="shared" si="4"/>
        <v>1.6111602324141661</v>
      </c>
      <c r="AG25" s="4">
        <f t="shared" si="4"/>
        <v>1.4401010792246982</v>
      </c>
      <c r="AH25" s="4">
        <f t="shared" si="0"/>
        <v>3.2668566941495003</v>
      </c>
      <c r="AI25">
        <f t="shared" si="17"/>
        <v>-0.47409465088380442</v>
      </c>
      <c r="AJ25">
        <f t="shared" si="17"/>
        <v>0.9609958362045703</v>
      </c>
      <c r="AK25">
        <f t="shared" si="17"/>
        <v>-0.43869987765610685</v>
      </c>
      <c r="AL25">
        <f t="shared" si="17"/>
        <v>0.91527870115377508</v>
      </c>
      <c r="AM25">
        <f t="shared" si="17"/>
        <v>-0.4047367324807758</v>
      </c>
      <c r="AW25" s="9">
        <v>40848</v>
      </c>
      <c r="AX25">
        <v>57.689340000000001</v>
      </c>
      <c r="AZ25" s="3" t="s">
        <v>59</v>
      </c>
      <c r="BA25" s="4">
        <f t="shared" ref="BA25" si="75">AVERAGE(AX69:AX71)</f>
        <v>61.712726666666661</v>
      </c>
    </row>
    <row r="26" spans="1:53" x14ac:dyDescent="0.35">
      <c r="A26" s="3">
        <v>40787</v>
      </c>
      <c r="B26">
        <v>102.43561263558314</v>
      </c>
      <c r="C26">
        <v>106.25617163955056</v>
      </c>
      <c r="D26">
        <v>102.46296341050795</v>
      </c>
      <c r="E26">
        <v>103.09985096870344</v>
      </c>
      <c r="F26">
        <v>104.36038842302966</v>
      </c>
      <c r="H26" s="3" t="s">
        <v>59</v>
      </c>
      <c r="I26">
        <f t="shared" ref="I26:J26" si="76">AVERAGE(B72:B74)</f>
        <v>107.52338957876991</v>
      </c>
      <c r="J26">
        <f t="shared" si="76"/>
        <v>118.98057577467084</v>
      </c>
      <c r="K26">
        <f>AVERAGE(D72:D74)</f>
        <v>110.0672458794528</v>
      </c>
      <c r="L26">
        <f>AVERAGE(E72:E74)</f>
        <v>108.73323397913562</v>
      </c>
      <c r="M26">
        <f t="shared" ref="M26" si="77">AVERAGE(F72:F74)</f>
        <v>113.36901535581831</v>
      </c>
      <c r="O26" s="3" t="s">
        <v>59</v>
      </c>
      <c r="P26">
        <v>111.96718676491449</v>
      </c>
      <c r="Q26">
        <v>117.03460912305164</v>
      </c>
      <c r="R26">
        <v>114.26788181399526</v>
      </c>
      <c r="S26">
        <v>113.8038723033437</v>
      </c>
      <c r="T26">
        <v>121.44766020796764</v>
      </c>
      <c r="V26" s="3" t="s">
        <v>60</v>
      </c>
      <c r="W26" s="4">
        <f t="shared" si="3"/>
        <v>1.0310620635224144</v>
      </c>
      <c r="X26" s="4">
        <f t="shared" si="3"/>
        <v>2.9672284813899497</v>
      </c>
      <c r="Y26" s="4">
        <f t="shared" si="3"/>
        <v>2.1346274197430404</v>
      </c>
      <c r="Z26" s="4">
        <f t="shared" si="3"/>
        <v>1.3222961053446891</v>
      </c>
      <c r="AA26" s="4">
        <f t="shared" si="3"/>
        <v>1.9002032151294257</v>
      </c>
      <c r="AC26" s="3" t="s">
        <v>60</v>
      </c>
      <c r="AD26" s="4">
        <f t="shared" si="4"/>
        <v>0.90302769615835388</v>
      </c>
      <c r="AE26" s="4">
        <f t="shared" si="4"/>
        <v>-1.278776678514093</v>
      </c>
      <c r="AF26" s="4">
        <f t="shared" si="4"/>
        <v>0.74021763304705779</v>
      </c>
      <c r="AG26" s="4">
        <f t="shared" si="4"/>
        <v>0.26535169345072163</v>
      </c>
      <c r="AH26" s="4">
        <f t="shared" si="0"/>
        <v>1.7148635634286036</v>
      </c>
      <c r="AI26">
        <f t="shared" si="17"/>
        <v>0.337755216172971</v>
      </c>
      <c r="AJ26">
        <f t="shared" si="17"/>
        <v>3.8271689492533692E-2</v>
      </c>
      <c r="AK26">
        <f t="shared" si="17"/>
        <v>-0.57284924307404494</v>
      </c>
      <c r="AL26">
        <f t="shared" si="17"/>
        <v>0.31442864572438489</v>
      </c>
      <c r="AM26">
        <f t="shared" si="17"/>
        <v>0.73522227216795732</v>
      </c>
      <c r="AW26" s="9">
        <v>40878</v>
      </c>
      <c r="AX26">
        <v>82.532809999999998</v>
      </c>
      <c r="AZ26" s="3" t="s">
        <v>60</v>
      </c>
      <c r="BA26" s="4">
        <f t="shared" ref="BA26" si="78">AVERAGE(AX72:AX74)</f>
        <v>58.930126666666666</v>
      </c>
    </row>
    <row r="27" spans="1:53" x14ac:dyDescent="0.35">
      <c r="A27" s="3">
        <v>40817</v>
      </c>
      <c r="B27">
        <v>102.47582418109904</v>
      </c>
      <c r="C27">
        <v>106.55440297496274</v>
      </c>
      <c r="D27">
        <v>102.63878147808011</v>
      </c>
      <c r="E27">
        <v>103.09985096870344</v>
      </c>
      <c r="F27">
        <v>104.52497704206513</v>
      </c>
      <c r="H27" s="3" t="s">
        <v>60</v>
      </c>
      <c r="I27">
        <f t="shared" ref="I27:J27" si="79">AVERAGE(B75:B77)</f>
        <v>107.79948257113374</v>
      </c>
      <c r="J27">
        <f t="shared" si="79"/>
        <v>119.85352789736059</v>
      </c>
      <c r="K27">
        <f>AVERAGE(D75:D77)</f>
        <v>110.64998308279753</v>
      </c>
      <c r="L27">
        <f>AVERAGE(E75:E77)</f>
        <v>109.09090909090908</v>
      </c>
      <c r="M27">
        <f t="shared" ref="M27" si="80">AVERAGE(F75:F77)</f>
        <v>113.90378011173398</v>
      </c>
      <c r="O27" s="3" t="s">
        <v>60</v>
      </c>
      <c r="P27">
        <v>112.21910894178608</v>
      </c>
      <c r="Q27">
        <v>116.65864858127793</v>
      </c>
      <c r="R27">
        <v>114.47875512034327</v>
      </c>
      <c r="S27">
        <v>113.87929242215803</v>
      </c>
      <c r="T27">
        <v>121.96501046731824</v>
      </c>
      <c r="V27" s="3" t="s">
        <v>61</v>
      </c>
      <c r="W27" s="4">
        <f t="shared" si="3"/>
        <v>1.0095171891260746</v>
      </c>
      <c r="X27" s="4">
        <f t="shared" si="3"/>
        <v>2.3033243513358004</v>
      </c>
      <c r="Y27" s="4">
        <f t="shared" si="3"/>
        <v>2.1033287462936201</v>
      </c>
      <c r="Z27" s="4">
        <f t="shared" si="3"/>
        <v>1.5388560555325892</v>
      </c>
      <c r="AA27" s="4">
        <f t="shared" si="3"/>
        <v>1.9165522491174647</v>
      </c>
      <c r="AC27" s="3" t="s">
        <v>61</v>
      </c>
      <c r="AD27" s="4">
        <f t="shared" si="4"/>
        <v>2.4887505609380467</v>
      </c>
      <c r="AE27" s="4">
        <f t="shared" si="4"/>
        <v>-3.0639584154412702E-2</v>
      </c>
      <c r="AF27" s="4">
        <f t="shared" si="4"/>
        <v>2.3386515899116223</v>
      </c>
      <c r="AG27" s="4">
        <f t="shared" si="4"/>
        <v>2.3874258463516762</v>
      </c>
      <c r="AH27" s="4">
        <f t="shared" si="0"/>
        <v>2.9005917078452681</v>
      </c>
      <c r="AI27">
        <f t="shared" si="17"/>
        <v>-0.31630514171390745</v>
      </c>
      <c r="AJ27">
        <f t="shared" si="17"/>
        <v>0.17209064873940447</v>
      </c>
      <c r="AK27">
        <f t="shared" si="17"/>
        <v>0.48868307075574724</v>
      </c>
      <c r="AL27">
        <f t="shared" si="17"/>
        <v>3.2713610531220169E-2</v>
      </c>
      <c r="AM27">
        <f t="shared" si="17"/>
        <v>0.4726617300197582</v>
      </c>
      <c r="AW27" s="9">
        <v>40909</v>
      </c>
      <c r="AX27">
        <v>73.103110000000001</v>
      </c>
      <c r="AZ27" s="3" t="s">
        <v>61</v>
      </c>
      <c r="BA27" s="4">
        <f t="shared" ref="BA27" si="81">AVERAGE(AX75:AX77)</f>
        <v>59.629503333333332</v>
      </c>
    </row>
    <row r="28" spans="1:53" x14ac:dyDescent="0.35">
      <c r="A28" s="3">
        <v>40848</v>
      </c>
      <c r="B28">
        <v>102.59988013641309</v>
      </c>
      <c r="C28">
        <v>107.0026134541078</v>
      </c>
      <c r="D28">
        <v>102.81686524239932</v>
      </c>
      <c r="E28">
        <v>103.27868852459017</v>
      </c>
      <c r="F28">
        <v>104.76066528895664</v>
      </c>
      <c r="H28" s="3" t="s">
        <v>61</v>
      </c>
      <c r="I28">
        <f t="shared" ref="I28:J28" si="82">AVERAGE(B78:B80)</f>
        <v>108.07052222293758</v>
      </c>
      <c r="J28">
        <f t="shared" si="82"/>
        <v>120.5377994379878</v>
      </c>
      <c r="K28">
        <f>AVERAGE(D78:D80)</f>
        <v>111.22728261394936</v>
      </c>
      <c r="L28">
        <f>AVERAGE(E78:E80)</f>
        <v>109.50819672131149</v>
      </c>
      <c r="M28">
        <f t="shared" ref="M28" si="83">AVERAGE(F78:F80)</f>
        <v>114.44565736917116</v>
      </c>
      <c r="O28" s="3" t="s">
        <v>61</v>
      </c>
      <c r="P28">
        <v>112.91089908383834</v>
      </c>
      <c r="Q28">
        <v>116.64971162316846</v>
      </c>
      <c r="R28">
        <v>115.14227888600729</v>
      </c>
      <c r="S28">
        <v>114.55298650400103</v>
      </c>
      <c r="T28">
        <v>122.83997670539122</v>
      </c>
      <c r="V28" s="3" t="s">
        <v>62</v>
      </c>
      <c r="W28" s="4">
        <f t="shared" si="3"/>
        <v>1.5567766018147244</v>
      </c>
      <c r="X28" s="4">
        <f t="shared" si="3"/>
        <v>3.3334559378937145</v>
      </c>
      <c r="Y28" s="4">
        <f t="shared" si="3"/>
        <v>2.6606585230741775</v>
      </c>
      <c r="Z28" s="4">
        <f t="shared" si="3"/>
        <v>2.972138581813355</v>
      </c>
      <c r="AA28" s="4">
        <f t="shared" si="3"/>
        <v>2.4224502389042391</v>
      </c>
      <c r="AC28" s="3" t="s">
        <v>62</v>
      </c>
      <c r="AD28" s="4">
        <f t="shared" si="4"/>
        <v>0.45711161576924564</v>
      </c>
      <c r="AE28" s="4">
        <f t="shared" si="4"/>
        <v>1.236527463916226</v>
      </c>
      <c r="AF28" s="4">
        <f t="shared" si="4"/>
        <v>1.2902922585753762</v>
      </c>
      <c r="AG28" s="4">
        <f t="shared" si="4"/>
        <v>-1.9776968501273973</v>
      </c>
      <c r="AH28" s="4">
        <f t="shared" si="0"/>
        <v>2.0649793369570846</v>
      </c>
      <c r="AI28">
        <f t="shared" si="17"/>
        <v>-0.49227460158799546</v>
      </c>
      <c r="AJ28">
        <f t="shared" si="17"/>
        <v>0.32971972090682</v>
      </c>
      <c r="AK28">
        <f t="shared" si="17"/>
        <v>-0.25238562390783981</v>
      </c>
      <c r="AL28">
        <f t="shared" si="17"/>
        <v>-0.72424959787661158</v>
      </c>
      <c r="AM28">
        <f t="shared" si="17"/>
        <v>-6.1763623149408191E-2</v>
      </c>
      <c r="AW28" s="9">
        <v>40940</v>
      </c>
      <c r="AX28">
        <v>76.481700000000004</v>
      </c>
      <c r="AZ28" s="3" t="s">
        <v>62</v>
      </c>
      <c r="BA28" s="4">
        <f t="shared" ref="BA28" si="84">AVERAGE(AX78:AX80)</f>
        <v>64.071176666666659</v>
      </c>
    </row>
    <row r="29" spans="1:53" x14ac:dyDescent="0.35">
      <c r="A29" s="3">
        <v>40878</v>
      </c>
      <c r="B29">
        <v>102.64988188134234</v>
      </c>
      <c r="C29">
        <v>107.36407780317528</v>
      </c>
      <c r="D29">
        <v>103.04615375320216</v>
      </c>
      <c r="E29">
        <v>103.1892697466468</v>
      </c>
      <c r="F29">
        <v>104.90553345422225</v>
      </c>
      <c r="H29" s="3" t="s">
        <v>62</v>
      </c>
      <c r="I29">
        <f t="shared" ref="I29:J29" si="85">AVERAGE(B81:B83)</f>
        <v>108.48869298618854</v>
      </c>
      <c r="J29">
        <f t="shared" si="85"/>
        <v>121.52999981402054</v>
      </c>
      <c r="K29">
        <f>AVERAGE(D81:D83)</f>
        <v>111.95985789549995</v>
      </c>
      <c r="L29">
        <f>AVERAGE(E81:E83)</f>
        <v>110.31296572280179</v>
      </c>
      <c r="M29">
        <f t="shared" ref="M29" si="86">AVERAGE(F81:F83)</f>
        <v>115.13254593440483</v>
      </c>
      <c r="O29" s="3" t="s">
        <v>62</v>
      </c>
      <c r="P29">
        <v>113.03971069761209</v>
      </c>
      <c r="Q29">
        <v>117.00865291187539</v>
      </c>
      <c r="R29">
        <v>115.51191312989316</v>
      </c>
      <c r="S29">
        <v>113.98235921209199</v>
      </c>
      <c r="T29">
        <v>123.46927937637572</v>
      </c>
      <c r="V29" s="3" t="s">
        <v>63</v>
      </c>
      <c r="W29" s="4">
        <f t="shared" si="3"/>
        <v>1.0636870171832014</v>
      </c>
      <c r="X29" s="4">
        <f t="shared" si="3"/>
        <v>3.361325533059123</v>
      </c>
      <c r="Y29" s="4">
        <f t="shared" si="3"/>
        <v>2.1026464030067915</v>
      </c>
      <c r="Z29" s="4">
        <f t="shared" si="3"/>
        <v>1.8500394053866387</v>
      </c>
      <c r="AA29" s="4">
        <f t="shared" si="3"/>
        <v>2.1117130582095855</v>
      </c>
      <c r="AC29" s="3" t="s">
        <v>63</v>
      </c>
      <c r="AD29" s="4">
        <f t="shared" si="4"/>
        <v>2.4591188010307352</v>
      </c>
      <c r="AE29" s="4">
        <f t="shared" si="4"/>
        <v>3.8271948969067049</v>
      </c>
      <c r="AF29" s="4">
        <f t="shared" si="4"/>
        <v>2.8672779506744295</v>
      </c>
      <c r="AG29" s="4">
        <f t="shared" si="4"/>
        <v>4.2160030449830188</v>
      </c>
      <c r="AH29" s="4">
        <f t="shared" si="0"/>
        <v>3.6087648291579733</v>
      </c>
      <c r="AI29">
        <f t="shared" si="17"/>
        <v>-0.70131696619228723</v>
      </c>
      <c r="AJ29">
        <f t="shared" si="17"/>
        <v>0.58635074695113754</v>
      </c>
      <c r="AK29">
        <f t="shared" si="17"/>
        <v>-0.40633926336147269</v>
      </c>
      <c r="AL29">
        <f t="shared" si="17"/>
        <v>-0.58565017298623467</v>
      </c>
      <c r="AM29">
        <f t="shared" si="17"/>
        <v>-6.5034060260052234E-2</v>
      </c>
      <c r="AW29" s="9">
        <v>40969</v>
      </c>
      <c r="AX29">
        <v>75.034220000000005</v>
      </c>
      <c r="AZ29" s="3" t="s">
        <v>63</v>
      </c>
      <c r="BA29" s="4">
        <f t="shared" ref="BA29" si="87">AVERAGE(AX81:AX83)</f>
        <v>68.35557</v>
      </c>
    </row>
    <row r="30" spans="1:53" x14ac:dyDescent="0.35">
      <c r="A30" s="3">
        <v>40909</v>
      </c>
      <c r="B30">
        <v>102.84301722176578</v>
      </c>
      <c r="C30">
        <v>107.73165290566325</v>
      </c>
      <c r="D30">
        <v>103.26003552612499</v>
      </c>
      <c r="E30">
        <v>103.54694485842028</v>
      </c>
      <c r="F30">
        <v>105.17329785816139</v>
      </c>
      <c r="H30" s="3" t="s">
        <v>63</v>
      </c>
      <c r="I30">
        <f t="shared" ref="I30:J30" si="88">AVERAGE(B84:B86)</f>
        <v>108.77604435365942</v>
      </c>
      <c r="J30">
        <f t="shared" si="88"/>
        <v>122.53862837497353</v>
      </c>
      <c r="K30">
        <f>AVERAGE(D84:D86)</f>
        <v>112.54380347044315</v>
      </c>
      <c r="L30">
        <f>AVERAGE(E84:E86)</f>
        <v>110.81967213114756</v>
      </c>
      <c r="M30">
        <f t="shared" ref="M30" si="89">AVERAGE(F84:F86)</f>
        <v>115.73560837139455</v>
      </c>
      <c r="O30" s="3" t="s">
        <v>63</v>
      </c>
      <c r="P30">
        <v>113.72833772322197</v>
      </c>
      <c r="Q30">
        <v>118.11247217034794</v>
      </c>
      <c r="R30">
        <v>116.33116804421076</v>
      </c>
      <c r="S30">
        <v>115.16519438927398</v>
      </c>
      <c r="T30">
        <v>124.56844337701973</v>
      </c>
      <c r="V30" s="3" t="s">
        <v>64</v>
      </c>
      <c r="W30" s="4">
        <f t="shared" si="3"/>
        <v>0.97138588441743057</v>
      </c>
      <c r="X30" s="4">
        <f t="shared" si="3"/>
        <v>4.0943495622360215</v>
      </c>
      <c r="Y30" s="4">
        <f t="shared" si="3"/>
        <v>1.8644744639601862</v>
      </c>
      <c r="Z30" s="4">
        <f t="shared" si="3"/>
        <v>0.86345964408267584</v>
      </c>
      <c r="AA30" s="4">
        <f t="shared" si="3"/>
        <v>2.0548265785541586</v>
      </c>
      <c r="AC30" s="3" t="s">
        <v>64</v>
      </c>
      <c r="AD30" s="4">
        <f t="shared" si="4"/>
        <v>2.006533081711126</v>
      </c>
      <c r="AE30" s="4">
        <f t="shared" si="4"/>
        <v>4.3485757169525741</v>
      </c>
      <c r="AF30" s="4">
        <f t="shared" si="4"/>
        <v>2.2375258178431334</v>
      </c>
      <c r="AG30" s="4">
        <f t="shared" si="4"/>
        <v>2.2636315862215151</v>
      </c>
      <c r="AH30" s="4">
        <f t="shared" si="0"/>
        <v>3.4383573996811023</v>
      </c>
      <c r="AI30">
        <f t="shared" si="17"/>
        <v>-0.93877967048102995</v>
      </c>
      <c r="AJ30">
        <f t="shared" si="17"/>
        <v>0.86999066805215197</v>
      </c>
      <c r="AK30">
        <f t="shared" si="17"/>
        <v>-0.76839878752720669</v>
      </c>
      <c r="AL30">
        <f t="shared" si="17"/>
        <v>-0.70675720834839717</v>
      </c>
      <c r="AM30">
        <f t="shared" si="17"/>
        <v>-0.66539477120090151</v>
      </c>
      <c r="AW30" s="9">
        <v>41000</v>
      </c>
      <c r="AX30">
        <v>46.05565</v>
      </c>
      <c r="AZ30" s="3" t="s">
        <v>64</v>
      </c>
      <c r="BA30" s="4">
        <f t="shared" ref="BA30" si="90">AVERAGE(AX84:AX86)</f>
        <v>51.853686666666668</v>
      </c>
    </row>
    <row r="31" spans="1:53" x14ac:dyDescent="0.35">
      <c r="A31" s="3">
        <v>40940</v>
      </c>
      <c r="B31">
        <v>102.87766247118464</v>
      </c>
      <c r="C31">
        <v>107.99388393288089</v>
      </c>
      <c r="D31">
        <v>103.33117840398275</v>
      </c>
      <c r="E31">
        <v>103.45752608047691</v>
      </c>
      <c r="F31">
        <v>105.31106927693702</v>
      </c>
      <c r="H31" s="3" t="s">
        <v>64</v>
      </c>
      <c r="I31">
        <f t="shared" ref="I31:J31" si="91">AVERAGE(B87:B89)</f>
        <v>109.03924630471022</v>
      </c>
      <c r="J31">
        <f t="shared" si="91"/>
        <v>123.77410758645608</v>
      </c>
      <c r="K31">
        <f>AVERAGE(D87:D89)</f>
        <v>113.06476267581799</v>
      </c>
      <c r="L31">
        <f>AVERAGE(E87:E89)</f>
        <v>111.0581222056632</v>
      </c>
      <c r="M31">
        <f t="shared" ref="M31" si="92">AVERAGE(F87:F89)</f>
        <v>116.32562273263284</v>
      </c>
      <c r="O31" s="3" t="s">
        <v>64</v>
      </c>
      <c r="P31">
        <v>114.29459374507658</v>
      </c>
      <c r="Q31">
        <v>119.37610127225076</v>
      </c>
      <c r="R31">
        <v>116.97651307656889</v>
      </c>
      <c r="S31">
        <v>115.8114629733663</v>
      </c>
      <c r="T31">
        <v>125.62568455622466</v>
      </c>
      <c r="V31" s="3" t="s">
        <v>65</v>
      </c>
      <c r="W31" s="4">
        <f t="shared" si="3"/>
        <v>1.3778976140314203</v>
      </c>
      <c r="X31" s="4">
        <f t="shared" si="3"/>
        <v>6.2170153535091144</v>
      </c>
      <c r="Y31" s="4">
        <f t="shared" si="3"/>
        <v>2.0819396349279984</v>
      </c>
      <c r="Z31" s="4">
        <f t="shared" si="3"/>
        <v>2.2735592316679876</v>
      </c>
      <c r="AA31" s="4">
        <f t="shared" si="3"/>
        <v>2.7779177206796346</v>
      </c>
      <c r="AC31" s="3" t="s">
        <v>65</v>
      </c>
      <c r="AD31" s="4">
        <f t="shared" si="4"/>
        <v>3.8691156261748905</v>
      </c>
      <c r="AE31" s="4">
        <f t="shared" si="4"/>
        <v>2.6525279254770107</v>
      </c>
      <c r="AF31" s="4">
        <f t="shared" si="4"/>
        <v>1.9599126332004335</v>
      </c>
      <c r="AG31" s="4">
        <f t="shared" si="4"/>
        <v>5.1284051459247637</v>
      </c>
      <c r="AH31" s="4">
        <f t="shared" si="0"/>
        <v>4.1750073101249896</v>
      </c>
      <c r="AI31">
        <f t="shared" si="17"/>
        <v>-0.27478068080895252</v>
      </c>
      <c r="AJ31">
        <f t="shared" si="17"/>
        <v>-2.1851797622033579E-3</v>
      </c>
      <c r="AK31">
        <f t="shared" si="17"/>
        <v>-0.71790678073097025</v>
      </c>
      <c r="AL31">
        <f t="shared" si="17"/>
        <v>-0.43394785127332419</v>
      </c>
      <c r="AM31">
        <f t="shared" si="17"/>
        <v>0.19172017577451164</v>
      </c>
      <c r="AW31" s="9">
        <v>41030</v>
      </c>
      <c r="AX31">
        <v>56.366289999999999</v>
      </c>
      <c r="AZ31" s="3" t="s">
        <v>65</v>
      </c>
      <c r="BA31" s="4">
        <f t="shared" ref="BA31" si="93">AVERAGE(AX87:AX89)</f>
        <v>46.964056666666664</v>
      </c>
    </row>
    <row r="32" spans="1:53" x14ac:dyDescent="0.35">
      <c r="A32" s="3">
        <v>40969</v>
      </c>
      <c r="B32">
        <v>103.00871319097085</v>
      </c>
      <c r="C32">
        <v>108.25717769982386</v>
      </c>
      <c r="D32">
        <v>103.53237227512204</v>
      </c>
      <c r="E32">
        <v>103.63636363636364</v>
      </c>
      <c r="F32">
        <v>105.52498007183907</v>
      </c>
      <c r="H32" s="3" t="s">
        <v>65</v>
      </c>
      <c r="I32">
        <f t="shared" ref="I32:J32" si="94">AVERAGE(B90:B92)</f>
        <v>109.41293321932763</v>
      </c>
      <c r="J32">
        <f t="shared" si="94"/>
        <v>125.65458124955164</v>
      </c>
      <c r="K32">
        <f>AVERAGE(D90:D92)</f>
        <v>113.6487082507612</v>
      </c>
      <c r="L32">
        <f>AVERAGE(E90:E92)</f>
        <v>111.68405365126677</v>
      </c>
      <c r="M32">
        <f t="shared" ref="M32" si="95">AVERAGE(F90:F92)</f>
        <v>117.12519846757897</v>
      </c>
      <c r="O32" s="3" t="s">
        <v>65</v>
      </c>
      <c r="P32">
        <v>115.38445332469189</v>
      </c>
      <c r="Q32">
        <v>120.15996779896895</v>
      </c>
      <c r="R32">
        <v>117.54550742904242</v>
      </c>
      <c r="S32">
        <v>117.26855312805496</v>
      </c>
      <c r="T32">
        <v>126.91686215251184</v>
      </c>
      <c r="V32" s="3" t="s">
        <v>66</v>
      </c>
      <c r="W32" s="4">
        <f t="shared" si="3"/>
        <v>1.1391815334298006</v>
      </c>
      <c r="X32" s="4">
        <f t="shared" si="3"/>
        <v>5.3259078952700101</v>
      </c>
      <c r="Y32" s="4">
        <f t="shared" si="3"/>
        <v>1.0642831893283633</v>
      </c>
      <c r="Z32" s="4">
        <f t="shared" si="3"/>
        <v>0.64205251347613235</v>
      </c>
      <c r="AA32" s="4">
        <f t="shared" si="3"/>
        <v>2.3399048715873505</v>
      </c>
      <c r="AC32" s="3" t="s">
        <v>66</v>
      </c>
      <c r="AD32" s="4">
        <f t="shared" si="4"/>
        <v>3.1933166995109952</v>
      </c>
      <c r="AE32" s="4">
        <f t="shared" si="4"/>
        <v>0.30958705250661023</v>
      </c>
      <c r="AF32" s="4">
        <f t="shared" si="4"/>
        <v>2.258247219372822</v>
      </c>
      <c r="AG32" s="4">
        <f t="shared" si="4"/>
        <v>4.2773449639225802</v>
      </c>
      <c r="AH32" s="4">
        <f t="shared" si="0"/>
        <v>3.6604268416225771</v>
      </c>
      <c r="AI32">
        <f t="shared" si="17"/>
        <v>0.96839655845137151</v>
      </c>
      <c r="AJ32">
        <f t="shared" si="17"/>
        <v>-0.5978710160343933</v>
      </c>
      <c r="AK32">
        <f t="shared" si="17"/>
        <v>0.18766716011107212</v>
      </c>
      <c r="AL32">
        <f t="shared" si="17"/>
        <v>0.63593322613162151</v>
      </c>
      <c r="AM32">
        <f t="shared" si="17"/>
        <v>0.97499509845829258</v>
      </c>
      <c r="AW32" s="9">
        <v>41061</v>
      </c>
      <c r="AX32">
        <v>41.610799999999998</v>
      </c>
      <c r="AZ32" s="3" t="s">
        <v>66</v>
      </c>
      <c r="BA32" s="4">
        <f t="shared" ref="BA32" si="96">AVERAGE(AX90:AX92)</f>
        <v>65.322630000000004</v>
      </c>
    </row>
    <row r="33" spans="1:53" x14ac:dyDescent="0.35">
      <c r="A33" s="3">
        <v>41000</v>
      </c>
      <c r="B33">
        <v>103.24059406331861</v>
      </c>
      <c r="C33">
        <v>108.51967441197282</v>
      </c>
      <c r="D33">
        <v>103.72586277732128</v>
      </c>
      <c r="E33">
        <v>104.08345752608048</v>
      </c>
      <c r="F33">
        <v>105.79447792500706</v>
      </c>
      <c r="H33" s="3" t="s">
        <v>66</v>
      </c>
      <c r="I33">
        <f t="shared" ref="I33:J33" si="97">AVERAGE(B93:B95)</f>
        <v>109.72321383264455</v>
      </c>
      <c r="J33">
        <f t="shared" si="97"/>
        <v>127.29522998130464</v>
      </c>
      <c r="K33">
        <f>AVERAGE(D93:D95)</f>
        <v>113.94989487167091</v>
      </c>
      <c r="L33">
        <f>AVERAGE(E93:E95)</f>
        <v>111.8628912071535</v>
      </c>
      <c r="M33">
        <f t="shared" ref="M33" si="98">AVERAGE(F93:F95)</f>
        <v>117.80442179990268</v>
      </c>
      <c r="O33" s="3" t="s">
        <v>66</v>
      </c>
      <c r="P33">
        <v>116.29477146241607</v>
      </c>
      <c r="Q33">
        <v>120.25285995078985</v>
      </c>
      <c r="R33">
        <v>118.20357757471467</v>
      </c>
      <c r="S33">
        <v>118.50292170020393</v>
      </c>
      <c r="T33">
        <v>128.06267653356471</v>
      </c>
      <c r="V33" s="3" t="s">
        <v>67</v>
      </c>
      <c r="W33" s="4">
        <f t="shared" si="3"/>
        <v>1.4554182955788697</v>
      </c>
      <c r="X33" s="4">
        <f t="shared" si="3"/>
        <v>3.9558937489962309</v>
      </c>
      <c r="Y33" s="4">
        <f t="shared" si="3"/>
        <v>1.5620839977923406</v>
      </c>
      <c r="Z33" s="4">
        <f t="shared" si="3"/>
        <v>1.5005097073143236</v>
      </c>
      <c r="AA33" s="4">
        <f t="shared" si="3"/>
        <v>2.3032181827933984</v>
      </c>
      <c r="AC33" s="3" t="s">
        <v>67</v>
      </c>
      <c r="AD33" s="4">
        <f t="shared" si="4"/>
        <v>2.109040358845049</v>
      </c>
      <c r="AE33" s="4">
        <f t="shared" si="4"/>
        <v>-2.3261162891829112</v>
      </c>
      <c r="AF33" s="4">
        <f t="shared" si="4"/>
        <v>3.193349903669418</v>
      </c>
      <c r="AG33" s="4">
        <f t="shared" si="4"/>
        <v>0.1254808076685654</v>
      </c>
      <c r="AH33" s="4">
        <f t="shared" si="0"/>
        <v>2.5909891536291862</v>
      </c>
      <c r="AI33">
        <f t="shared" si="17"/>
        <v>0.28860120957222618</v>
      </c>
      <c r="AJ33">
        <f t="shared" si="17"/>
        <v>0.24907692886779606</v>
      </c>
      <c r="AK33">
        <f t="shared" si="17"/>
        <v>-0.29685715159277637</v>
      </c>
      <c r="AL33">
        <f t="shared" si="17"/>
        <v>0.19989391144482022</v>
      </c>
      <c r="AM33">
        <f t="shared" si="17"/>
        <v>0.58887661663010782</v>
      </c>
      <c r="AW33" s="9">
        <v>41091</v>
      </c>
      <c r="AX33">
        <v>56.213639999999998</v>
      </c>
      <c r="AZ33" s="3" t="s">
        <v>67</v>
      </c>
      <c r="BA33" s="4">
        <f t="shared" ref="BA33" si="99">AVERAGE(AX93:AX95)</f>
        <v>114.31126</v>
      </c>
    </row>
    <row r="34" spans="1:53" x14ac:dyDescent="0.35">
      <c r="A34" s="3">
        <v>41030</v>
      </c>
      <c r="B34">
        <v>103.24446128648275</v>
      </c>
      <c r="C34">
        <v>108.86958146652769</v>
      </c>
      <c r="D34">
        <v>103.87041422978393</v>
      </c>
      <c r="E34">
        <v>103.99403874813711</v>
      </c>
      <c r="F34">
        <v>105.93959558275638</v>
      </c>
      <c r="H34" s="3" t="s">
        <v>67</v>
      </c>
      <c r="I34">
        <f t="shared" ref="I34:J34" si="100">AVERAGE(B96:B98)</f>
        <v>110.12028613984627</v>
      </c>
      <c r="J34">
        <f t="shared" si="100"/>
        <v>128.535890048948</v>
      </c>
      <c r="K34">
        <f>AVERAGE(D96:D98)</f>
        <v>114.39230992314754</v>
      </c>
      <c r="L34">
        <f>AVERAGE(E96:E98)</f>
        <v>112.28017883755588</v>
      </c>
      <c r="M34">
        <f t="shared" ref="M34" si="101">AVERAGE(F96:F98)</f>
        <v>118.47696378105375</v>
      </c>
      <c r="O34" s="3" t="s">
        <v>67</v>
      </c>
      <c r="P34">
        <v>116.90315664200305</v>
      </c>
      <c r="Q34">
        <v>119.54737049599996</v>
      </c>
      <c r="R34">
        <v>119.13614659330544</v>
      </c>
      <c r="S34">
        <v>118.54007882618869</v>
      </c>
      <c r="T34">
        <v>128.88425892213724</v>
      </c>
      <c r="V34" s="3" t="s">
        <v>68</v>
      </c>
      <c r="W34" s="4">
        <f t="shared" si="3"/>
        <v>1.2569716190750979</v>
      </c>
      <c r="X34" s="4">
        <f t="shared" si="3"/>
        <v>3.8953185741953611</v>
      </c>
      <c r="Y34" s="4">
        <f t="shared" si="3"/>
        <v>2.3195595508357592</v>
      </c>
      <c r="Z34" s="4">
        <f t="shared" si="3"/>
        <v>2.1406787846166786</v>
      </c>
      <c r="AA34" s="4">
        <f t="shared" si="3"/>
        <v>2.1511732168239428</v>
      </c>
      <c r="AC34" s="3" t="s">
        <v>68</v>
      </c>
      <c r="AD34" s="4">
        <f t="shared" si="4"/>
        <v>2.0365640174118571</v>
      </c>
      <c r="AE34" s="4">
        <f t="shared" si="4"/>
        <v>5.2013939603816173</v>
      </c>
      <c r="AF34" s="4">
        <f t="shared" si="4"/>
        <v>4.5852613195062064</v>
      </c>
      <c r="AG34" s="4">
        <f t="shared" si="4"/>
        <v>2.0447502556815378</v>
      </c>
      <c r="AH34" s="4">
        <f t="shared" si="0"/>
        <v>3.5328710102102701</v>
      </c>
      <c r="AI34">
        <f t="shared" si="17"/>
        <v>-0.14791529868360623</v>
      </c>
      <c r="AJ34">
        <f t="shared" si="17"/>
        <v>8.2389416222951872E-2</v>
      </c>
      <c r="AK34">
        <f t="shared" si="17"/>
        <v>0.51948245210179678</v>
      </c>
      <c r="AL34">
        <f t="shared" si="17"/>
        <v>-7.7182471676476207E-4</v>
      </c>
      <c r="AM34">
        <f t="shared" si="17"/>
        <v>0.6091609565756303</v>
      </c>
      <c r="AW34" s="9">
        <v>41122</v>
      </c>
      <c r="AX34">
        <v>70.201179999999994</v>
      </c>
      <c r="AZ34" s="3" t="s">
        <v>68</v>
      </c>
      <c r="BA34" s="4">
        <f t="shared" ref="BA34" si="102">AVERAGE(AX96:AX98)</f>
        <v>83.036510000000007</v>
      </c>
    </row>
    <row r="35" spans="1:53" x14ac:dyDescent="0.35">
      <c r="A35" s="3">
        <v>41061</v>
      </c>
      <c r="B35">
        <v>103.23501786671881</v>
      </c>
      <c r="C35">
        <v>109.18162841836873</v>
      </c>
      <c r="D35">
        <v>104.05121683019962</v>
      </c>
      <c r="E35">
        <v>103.90461997019375</v>
      </c>
      <c r="F35">
        <v>106.06935438876818</v>
      </c>
      <c r="H35" s="3" t="s">
        <v>68</v>
      </c>
      <c r="I35">
        <f t="shared" ref="I35:J35" si="103">AVERAGE(B99:B101)</f>
        <v>110.4647120497135</v>
      </c>
      <c r="J35">
        <f t="shared" si="103"/>
        <v>129.76973087002071</v>
      </c>
      <c r="K35">
        <f>AVERAGE(D99:D101)</f>
        <v>115.04996616559522</v>
      </c>
      <c r="L35">
        <f>AVERAGE(E99:E101)</f>
        <v>112.87630402384502</v>
      </c>
      <c r="M35">
        <f t="shared" ref="M35" si="104">AVERAGE(F99:F101)</f>
        <v>119.10904860359113</v>
      </c>
      <c r="O35" s="3" t="s">
        <v>68</v>
      </c>
      <c r="P35">
        <v>117.4938661795078</v>
      </c>
      <c r="Q35">
        <v>121.07246974768712</v>
      </c>
      <c r="R35">
        <v>120.47894902683188</v>
      </c>
      <c r="S35">
        <v>119.14144921638275</v>
      </c>
      <c r="T35">
        <v>130.00781013496777</v>
      </c>
      <c r="V35" s="3" t="s">
        <v>69</v>
      </c>
      <c r="W35" s="4">
        <f t="shared" si="3"/>
        <v>1.5185489629969462</v>
      </c>
      <c r="X35" s="4">
        <f t="shared" si="3"/>
        <v>3.904663350639348</v>
      </c>
      <c r="Y35" s="4">
        <f t="shared" si="3"/>
        <v>2.9197643550341157</v>
      </c>
      <c r="Z35" s="4">
        <f t="shared" si="3"/>
        <v>2.666876021853315</v>
      </c>
      <c r="AA35" s="4">
        <f t="shared" si="3"/>
        <v>2.2663149144065198</v>
      </c>
      <c r="AC35" s="3" t="s">
        <v>69</v>
      </c>
      <c r="AD35" s="4">
        <f t="shared" si="4"/>
        <v>2.2592607918449747</v>
      </c>
      <c r="AE35" s="4">
        <f t="shared" si="4"/>
        <v>5.702451278300491</v>
      </c>
      <c r="AF35" s="4">
        <f t="shared" si="4"/>
        <v>3.2930296697236461</v>
      </c>
      <c r="AG35" s="4">
        <f t="shared" si="4"/>
        <v>4.7316043848347755</v>
      </c>
      <c r="AH35" s="4">
        <f t="shared" si="0"/>
        <v>4.1947882856833818</v>
      </c>
      <c r="AI35">
        <f t="shared" si="17"/>
        <v>-0.66409813854388522</v>
      </c>
      <c r="AJ35">
        <f t="shared" si="17"/>
        <v>-0.36272889192140395</v>
      </c>
      <c r="AK35">
        <f t="shared" si="17"/>
        <v>0.60878996484776504</v>
      </c>
      <c r="AL35">
        <f t="shared" si="17"/>
        <v>9.0726380626533182E-2</v>
      </c>
      <c r="AM35">
        <f t="shared" si="17"/>
        <v>-0.15619757360368852</v>
      </c>
      <c r="AW35" s="9">
        <v>41153</v>
      </c>
      <c r="AX35">
        <v>50.667870000000001</v>
      </c>
      <c r="AZ35" s="3" t="s">
        <v>69</v>
      </c>
      <c r="BA35" s="4">
        <f t="shared" ref="BA35" si="105">AVERAGE(AX99:AX101)</f>
        <v>66.63961333333333</v>
      </c>
    </row>
    <row r="36" spans="1:53" x14ac:dyDescent="0.35">
      <c r="A36" s="3">
        <v>41091</v>
      </c>
      <c r="B36">
        <v>103.22734025576347</v>
      </c>
      <c r="C36">
        <v>109.58082002768437</v>
      </c>
      <c r="D36">
        <v>104.20845618444582</v>
      </c>
      <c r="E36">
        <v>103.72578241430701</v>
      </c>
      <c r="F36">
        <v>106.22907276300633</v>
      </c>
      <c r="H36" s="3" t="s">
        <v>69</v>
      </c>
      <c r="I36">
        <f t="shared" ref="I36:J36" si="106">AVERAGE(B102:B104)</f>
        <v>110.88171007082001</v>
      </c>
      <c r="J36">
        <f t="shared" si="106"/>
        <v>131.01836148560386</v>
      </c>
      <c r="K36">
        <f>AVERAGE(D102:D104)</f>
        <v>115.88072163951858</v>
      </c>
      <c r="L36">
        <f>AVERAGE(E102:E104)</f>
        <v>113.6214605067064</v>
      </c>
      <c r="M36">
        <f t="shared" ref="M36" si="107">AVERAGE(F102:F104)</f>
        <v>119.77823449152554</v>
      </c>
      <c r="O36" s="3" t="s">
        <v>69</v>
      </c>
      <c r="P36">
        <v>118.15193999076202</v>
      </c>
      <c r="Q36">
        <v>122.76276636355256</v>
      </c>
      <c r="R36">
        <v>121.4587827520179</v>
      </c>
      <c r="S36">
        <v>120.52643685279143</v>
      </c>
      <c r="T36">
        <v>131.35026163471647</v>
      </c>
      <c r="V36" s="3" t="s">
        <v>70</v>
      </c>
      <c r="W36" s="4">
        <f t="shared" si="3"/>
        <v>1.0946536496762027</v>
      </c>
      <c r="X36" s="4">
        <f t="shared" si="3"/>
        <v>3.0868744472928311</v>
      </c>
      <c r="Y36" s="4">
        <f t="shared" si="3"/>
        <v>2.0955563011611611</v>
      </c>
      <c r="Z36" s="4">
        <f t="shared" si="3"/>
        <v>0.73654825101727717</v>
      </c>
      <c r="AA36" s="4">
        <f t="shared" si="3"/>
        <v>1.901069679878975</v>
      </c>
      <c r="AC36" s="3" t="s">
        <v>70</v>
      </c>
      <c r="AD36" s="4">
        <f t="shared" si="4"/>
        <v>2.4839429459492468</v>
      </c>
      <c r="AE36" s="4">
        <f t="shared" si="4"/>
        <v>-1.8256798775679428</v>
      </c>
      <c r="AF36" s="4">
        <f t="shared" si="4"/>
        <v>2.1402847926943691</v>
      </c>
      <c r="AG36" s="4">
        <f t="shared" si="4"/>
        <v>3.1570399557112383</v>
      </c>
      <c r="AH36" s="4">
        <f t="shared" si="0"/>
        <v>2.7183992700502646</v>
      </c>
      <c r="AI36">
        <f t="shared" si="17"/>
        <v>-0.48233821826857387</v>
      </c>
      <c r="AJ36">
        <f t="shared" si="17"/>
        <v>0.48387959830734623</v>
      </c>
      <c r="AK36">
        <f t="shared" si="17"/>
        <v>0.19988122497220462</v>
      </c>
      <c r="AL36">
        <f t="shared" si="17"/>
        <v>0.37059524860205628</v>
      </c>
      <c r="AM36">
        <f t="shared" si="17"/>
        <v>0.34598555238659962</v>
      </c>
      <c r="AW36" s="9">
        <v>41183</v>
      </c>
      <c r="AX36">
        <v>68.547640000000001</v>
      </c>
      <c r="AZ36" s="3" t="s">
        <v>70</v>
      </c>
      <c r="BA36" s="4">
        <f t="shared" ref="BA36" si="108">AVERAGE(AX102:AX104)</f>
        <v>90.577596666666651</v>
      </c>
    </row>
    <row r="37" spans="1:53" x14ac:dyDescent="0.35">
      <c r="A37" s="3">
        <v>41122</v>
      </c>
      <c r="B37">
        <v>103.29355906933668</v>
      </c>
      <c r="C37">
        <v>109.93391530141513</v>
      </c>
      <c r="D37">
        <v>104.32763183334139</v>
      </c>
      <c r="E37">
        <v>103.81520119225037</v>
      </c>
      <c r="F37">
        <v>106.41366017942123</v>
      </c>
      <c r="H37" s="3" t="s">
        <v>70</v>
      </c>
      <c r="I37">
        <f t="shared" ref="I37:J37" si="109">AVERAGE(B105:B107)</f>
        <v>111.18391501948666</v>
      </c>
      <c r="J37">
        <f t="shared" si="109"/>
        <v>132.01795675889181</v>
      </c>
      <c r="K37">
        <f>AVERAGE(D105:D107)</f>
        <v>116.48309488133789</v>
      </c>
      <c r="L37">
        <f>AVERAGE(E105:E107)</f>
        <v>113.83010432190763</v>
      </c>
      <c r="M37">
        <f t="shared" ref="M37" si="110">AVERAGE(F105:F107)</f>
        <v>120.34348753092354</v>
      </c>
      <c r="O37" s="3" t="s">
        <v>70</v>
      </c>
      <c r="P37">
        <v>118.87890973144175</v>
      </c>
      <c r="Q37">
        <v>122.19857513357458</v>
      </c>
      <c r="R37">
        <v>122.10352182659919</v>
      </c>
      <c r="S37">
        <v>121.4666448442276</v>
      </c>
      <c r="T37">
        <v>132.23395969338694</v>
      </c>
      <c r="V37" s="3" t="s">
        <v>71</v>
      </c>
      <c r="W37" s="4">
        <f t="shared" si="3"/>
        <v>1.6260182851653315</v>
      </c>
      <c r="X37" s="4">
        <f t="shared" si="3"/>
        <v>3.6030853126410411</v>
      </c>
      <c r="Y37" s="4">
        <f t="shared" si="3"/>
        <v>1.451870530232946</v>
      </c>
      <c r="Z37" s="4">
        <f t="shared" si="3"/>
        <v>2.6443106769030278</v>
      </c>
      <c r="AA37" s="4">
        <f t="shared" si="3"/>
        <v>2.4393941133440844</v>
      </c>
      <c r="AC37" s="3" t="s">
        <v>71</v>
      </c>
      <c r="AD37" s="4">
        <f t="shared" si="4"/>
        <v>0.53177421401366942</v>
      </c>
      <c r="AE37" s="4">
        <f t="shared" si="4"/>
        <v>2.1596904396508299</v>
      </c>
      <c r="AF37" s="4">
        <f t="shared" si="4"/>
        <v>2.5186687177035871</v>
      </c>
      <c r="AG37" s="4">
        <f t="shared" si="4"/>
        <v>2.0328245387081001</v>
      </c>
      <c r="AH37" s="4">
        <f t="shared" si="0"/>
        <v>2.0506337705295419</v>
      </c>
      <c r="AI37">
        <f t="shared" si="17"/>
        <v>-0.73517739385466996</v>
      </c>
      <c r="AJ37">
        <f t="shared" si="17"/>
        <v>0.99458308589047617</v>
      </c>
      <c r="AK37">
        <f t="shared" si="17"/>
        <v>0.43385495714763989</v>
      </c>
      <c r="AL37">
        <f t="shared" si="17"/>
        <v>5.7810385800806857E-2</v>
      </c>
      <c r="AM37">
        <f t="shared" si="17"/>
        <v>-0.13344516030102802</v>
      </c>
      <c r="AW37" s="9">
        <v>41214</v>
      </c>
      <c r="AX37">
        <v>85.417929999999998</v>
      </c>
      <c r="AZ37" s="3" t="s">
        <v>71</v>
      </c>
      <c r="BA37" s="4">
        <f t="shared" ref="BA37" si="111">AVERAGE(AX105:AX107)</f>
        <v>101.00763333333333</v>
      </c>
    </row>
    <row r="38" spans="1:53" x14ac:dyDescent="0.35">
      <c r="A38" s="3">
        <v>41153</v>
      </c>
      <c r="B38">
        <v>103.39557541494338</v>
      </c>
      <c r="C38">
        <v>110.07751800679621</v>
      </c>
      <c r="D38">
        <v>104.52066919619118</v>
      </c>
      <c r="E38">
        <v>103.90461997019375</v>
      </c>
      <c r="F38">
        <v>106.5782220094503</v>
      </c>
      <c r="H38" s="3" t="s">
        <v>71</v>
      </c>
      <c r="I38">
        <f t="shared" ref="I38:J38" si="112">AVERAGE(B108:B110)</f>
        <v>111.63315266390305</v>
      </c>
      <c r="J38">
        <f t="shared" si="112"/>
        <v>133.19139853890999</v>
      </c>
      <c r="K38">
        <f>AVERAGE(D108:D110)</f>
        <v>116.90360819759296</v>
      </c>
      <c r="L38">
        <f>AVERAGE(E108:E110)</f>
        <v>114.575260804769</v>
      </c>
      <c r="M38">
        <f t="shared" ref="M38" si="113">AVERAGE(F108:F110)</f>
        <v>121.07078084252076</v>
      </c>
      <c r="O38" s="3" t="s">
        <v>71</v>
      </c>
      <c r="P38">
        <v>119.03663739280424</v>
      </c>
      <c r="Q38">
        <v>122.85307576996406</v>
      </c>
      <c r="R38">
        <v>122.86521075211488</v>
      </c>
      <c r="S38">
        <v>122.07929507623847</v>
      </c>
      <c r="T38">
        <v>132.90671671122513</v>
      </c>
      <c r="V38" s="3" t="s">
        <v>72</v>
      </c>
      <c r="W38" s="4">
        <f t="shared" si="3"/>
        <v>1.3006492144332249</v>
      </c>
      <c r="X38" s="4">
        <f t="shared" si="3"/>
        <v>4.1440318778420471</v>
      </c>
      <c r="Y38" s="4">
        <f t="shared" si="3"/>
        <v>2.3255615484458536</v>
      </c>
      <c r="Z38" s="4">
        <f t="shared" si="3"/>
        <v>2.2031960426338593</v>
      </c>
      <c r="AA38" s="4">
        <f t="shared" si="3"/>
        <v>2.4433587266878609</v>
      </c>
      <c r="AC38" s="3" t="s">
        <v>72</v>
      </c>
      <c r="AD38" s="4">
        <f t="shared" si="4"/>
        <v>1.4747247912390016</v>
      </c>
      <c r="AE38" s="4">
        <f t="shared" si="4"/>
        <v>-0.65502175440663724</v>
      </c>
      <c r="AF38" s="4">
        <f t="shared" si="4"/>
        <v>0.56738427822538018</v>
      </c>
      <c r="AG38" s="4">
        <f t="shared" si="4"/>
        <v>0.94615716884327572</v>
      </c>
      <c r="AH38" s="4">
        <f t="shared" si="0"/>
        <v>1.8707619238357065</v>
      </c>
      <c r="AI38">
        <f t="shared" si="17"/>
        <v>-0.66366057262104672</v>
      </c>
      <c r="AJ38">
        <f t="shared" si="17"/>
        <v>0.40769344538356944</v>
      </c>
      <c r="AK38">
        <f t="shared" si="17"/>
        <v>0.1672126756456212</v>
      </c>
      <c r="AL38">
        <f t="shared" si="17"/>
        <v>-2.9677567706113835E-3</v>
      </c>
      <c r="AM38">
        <f t="shared" si="17"/>
        <v>-0.32945936774704776</v>
      </c>
      <c r="AW38" s="9">
        <v>41244</v>
      </c>
      <c r="AX38">
        <v>72.183670000000006</v>
      </c>
      <c r="AZ38" s="3" t="s">
        <v>72</v>
      </c>
      <c r="BA38" s="4">
        <f t="shared" ref="BA38" si="114">AVERAGE(AX108:AX110)</f>
        <v>75.359226666666657</v>
      </c>
    </row>
    <row r="39" spans="1:53" x14ac:dyDescent="0.35">
      <c r="A39" s="3">
        <v>41183</v>
      </c>
      <c r="B39">
        <v>103.54915487892457</v>
      </c>
      <c r="C39">
        <v>110.34771958195361</v>
      </c>
      <c r="D39">
        <v>104.68606505872684</v>
      </c>
      <c r="E39">
        <v>103.99403874813711</v>
      </c>
      <c r="F39">
        <v>106.78601130335377</v>
      </c>
      <c r="H39" s="3" t="s">
        <v>72</v>
      </c>
      <c r="I39">
        <f t="shared" ref="I39:J39" si="115">AVERAGE(B111:B113)</f>
        <v>111.99438445364065</v>
      </c>
      <c r="J39">
        <f t="shared" si="115"/>
        <v>134.55033268181484</v>
      </c>
      <c r="K39">
        <f>AVERAGE(D111:D113)</f>
        <v>117.57742641016966</v>
      </c>
      <c r="L39">
        <f>AVERAGE(E111:E113)</f>
        <v>115.20119225037259</v>
      </c>
      <c r="M39">
        <f t="shared" ref="M39" si="116">AVERAGE(F111:F113)</f>
        <v>121.80364801965733</v>
      </c>
      <c r="O39" s="3" t="s">
        <v>72</v>
      </c>
      <c r="P39">
        <v>119.47309673963954</v>
      </c>
      <c r="Q39">
        <v>122.65140111885444</v>
      </c>
      <c r="R39">
        <v>123.03912063407431</v>
      </c>
      <c r="S39">
        <v>122.3670416292515</v>
      </c>
      <c r="T39">
        <v>133.52399506714241</v>
      </c>
      <c r="V39" s="3" t="s">
        <v>73</v>
      </c>
      <c r="W39" s="4">
        <f t="shared" si="3"/>
        <v>1.2591792463366946</v>
      </c>
      <c r="X39" s="4">
        <f t="shared" si="3"/>
        <v>3.6066914198193301</v>
      </c>
      <c r="Y39" s="4">
        <f t="shared" si="3"/>
        <v>2.6465644335528227</v>
      </c>
      <c r="Z39" s="4">
        <f t="shared" si="3"/>
        <v>1.8759259733493794</v>
      </c>
      <c r="AA39" s="4">
        <f t="shared" si="3"/>
        <v>2.105906432472926</v>
      </c>
      <c r="AC39" s="3" t="s">
        <v>73</v>
      </c>
      <c r="AD39" s="4">
        <f t="shared" si="4"/>
        <v>1.4954377305778532</v>
      </c>
      <c r="AE39" s="4">
        <f t="shared" si="4"/>
        <v>0.54136566635698546</v>
      </c>
      <c r="AF39" s="4">
        <f t="shared" si="4"/>
        <v>2.1906439224156582</v>
      </c>
      <c r="AG39" s="4">
        <f t="shared" si="4"/>
        <v>0.96576907744205798</v>
      </c>
      <c r="AH39" s="4">
        <f t="shared" si="0"/>
        <v>2.3712436160101547</v>
      </c>
      <c r="AI39">
        <f t="shared" si="17"/>
        <v>-0.97219312188204987</v>
      </c>
      <c r="AJ39">
        <f t="shared" si="17"/>
        <v>0.26676502305973548</v>
      </c>
      <c r="AK39">
        <f t="shared" si="17"/>
        <v>-0.40618919205018778</v>
      </c>
      <c r="AL39">
        <f t="shared" si="17"/>
        <v>-0.64039242221781167</v>
      </c>
      <c r="AM39">
        <f t="shared" si="17"/>
        <v>-0.97860848734884531</v>
      </c>
      <c r="AW39" s="9">
        <v>41275</v>
      </c>
      <c r="AX39">
        <v>54.524500000000003</v>
      </c>
      <c r="AZ39" s="3" t="s">
        <v>73</v>
      </c>
      <c r="BA39" s="4">
        <f t="shared" ref="BA39" si="117">AVERAGE(AX111:AX113)</f>
        <v>64.007600000000011</v>
      </c>
    </row>
    <row r="40" spans="1:53" x14ac:dyDescent="0.35">
      <c r="A40" s="3">
        <v>41214</v>
      </c>
      <c r="B40">
        <v>103.64822097301932</v>
      </c>
      <c r="C40">
        <v>110.52612701333827</v>
      </c>
      <c r="D40">
        <v>104.82472569964715</v>
      </c>
      <c r="E40">
        <v>104.17287630402384</v>
      </c>
      <c r="F40">
        <v>106.94510965270868</v>
      </c>
      <c r="H40" s="3" t="s">
        <v>73</v>
      </c>
      <c r="I40">
        <f t="shared" ref="I40:J40" si="118">AVERAGE(B114:B116)</f>
        <v>112.3452843625429</v>
      </c>
      <c r="J40">
        <f t="shared" si="118"/>
        <v>135.74746470154281</v>
      </c>
      <c r="K40">
        <f>AVERAGE(D114:D116)</f>
        <v>118.34776330417132</v>
      </c>
      <c r="L40">
        <f>AVERAGE(E114:E116)</f>
        <v>115.73770491803278</v>
      </c>
      <c r="M40">
        <f t="shared" ref="M40" si="119">AVERAGE(F114:F116)</f>
        <v>122.43991287161477</v>
      </c>
      <c r="O40" s="3" t="s">
        <v>73</v>
      </c>
      <c r="P40">
        <v>119.91727498080834</v>
      </c>
      <c r="Q40">
        <v>122.81706332651466</v>
      </c>
      <c r="R40">
        <v>123.7074920619532</v>
      </c>
      <c r="S40">
        <v>122.66142338333326</v>
      </c>
      <c r="T40">
        <v>134.30859712300293</v>
      </c>
      <c r="V40" s="3" t="s">
        <v>74</v>
      </c>
      <c r="W40" s="4">
        <f t="shared" si="3"/>
        <v>1.7304881313896292</v>
      </c>
      <c r="X40" s="4">
        <f t="shared" si="3"/>
        <v>3.8712420940504755</v>
      </c>
      <c r="Y40" s="4">
        <f t="shared" si="3"/>
        <v>1.7646754152939037</v>
      </c>
      <c r="Z40" s="4">
        <f t="shared" si="3"/>
        <v>2.7053624457737069</v>
      </c>
      <c r="AA40" s="4">
        <f t="shared" si="3"/>
        <v>2.2706280138492518</v>
      </c>
      <c r="AC40" s="3" t="s">
        <v>74</v>
      </c>
      <c r="AD40" s="4">
        <f t="shared" si="4"/>
        <v>2.7529813031442085</v>
      </c>
      <c r="AE40" s="4">
        <f t="shared" si="4"/>
        <v>-0.71399784446501968</v>
      </c>
      <c r="AF40" s="4">
        <f t="shared" si="4"/>
        <v>3.3586275712421454</v>
      </c>
      <c r="AG40" s="4">
        <f t="shared" si="4"/>
        <v>4.4518687461493123</v>
      </c>
      <c r="AH40" s="4">
        <f t="shared" si="0"/>
        <v>2.9505933522340877</v>
      </c>
      <c r="AI40">
        <f t="shared" si="17"/>
        <v>0.27800061725512931</v>
      </c>
      <c r="AJ40">
        <f t="shared" si="17"/>
        <v>-0.7810796123634286</v>
      </c>
      <c r="AK40">
        <f t="shared" si="17"/>
        <v>-0.51691027093657349</v>
      </c>
      <c r="AL40">
        <f t="shared" si="17"/>
        <v>0.78732796750919065</v>
      </c>
      <c r="AM40">
        <f t="shared" si="17"/>
        <v>-0.56761085579948145</v>
      </c>
      <c r="AW40" s="9">
        <v>41306</v>
      </c>
      <c r="AX40">
        <v>41.150060000000003</v>
      </c>
      <c r="AZ40" s="3" t="s">
        <v>74</v>
      </c>
      <c r="BA40" s="4">
        <f t="shared" ref="BA40" si="120">AVERAGE(AX114:AX116)</f>
        <v>77.940796666666657</v>
      </c>
    </row>
    <row r="41" spans="1:53" x14ac:dyDescent="0.35">
      <c r="A41" s="3">
        <v>41244</v>
      </c>
      <c r="B41">
        <v>103.71179523443394</v>
      </c>
      <c r="C41">
        <v>110.47445129419559</v>
      </c>
      <c r="D41">
        <v>105.00371574266518</v>
      </c>
      <c r="E41">
        <v>104.17287630402384</v>
      </c>
      <c r="F41">
        <v>107.06253237358639</v>
      </c>
      <c r="H41" s="3" t="s">
        <v>74</v>
      </c>
      <c r="I41">
        <f t="shared" ref="I41:J41" si="121">AVERAGE(B117:B119)</f>
        <v>112.8281922676092</v>
      </c>
      <c r="J41">
        <f t="shared" si="121"/>
        <v>137.04259018010779</v>
      </c>
      <c r="K41">
        <f>AVERAGE(D117:D119)</f>
        <v>118.86645681279909</v>
      </c>
      <c r="L41">
        <f>AVERAGE(E117:E119)</f>
        <v>116.51266766020865</v>
      </c>
      <c r="M41">
        <f t="shared" ref="M41" si="122">AVERAGE(F117:F119)</f>
        <v>123.12911064262964</v>
      </c>
      <c r="O41" s="3" t="s">
        <v>74</v>
      </c>
      <c r="P41">
        <v>120.7342139212129</v>
      </c>
      <c r="Q41">
        <v>122.5972460928334</v>
      </c>
      <c r="R41">
        <v>124.73337857818075</v>
      </c>
      <c r="S41">
        <v>124.00438807964011</v>
      </c>
      <c r="T41">
        <v>135.28854508913258</v>
      </c>
      <c r="V41" s="3" t="s">
        <v>75</v>
      </c>
      <c r="W41" s="4">
        <f t="shared" si="3"/>
        <v>1.405691530629305</v>
      </c>
      <c r="X41" s="4">
        <f t="shared" si="3"/>
        <v>3.4155944980765574</v>
      </c>
      <c r="Y41" s="4">
        <f t="shared" si="3"/>
        <v>2.3545747677406803</v>
      </c>
      <c r="Z41" s="4">
        <f t="shared" si="3"/>
        <v>2.062319382136435</v>
      </c>
      <c r="AA41" s="4">
        <f t="shared" si="3"/>
        <v>2.2610456743239027</v>
      </c>
      <c r="AC41" s="3" t="s">
        <v>75</v>
      </c>
      <c r="AD41" s="4">
        <f t="shared" si="4"/>
        <v>1.2093048745246193</v>
      </c>
      <c r="AE41" s="4">
        <f t="shared" si="4"/>
        <v>-0.5456174987768625</v>
      </c>
      <c r="AF41" s="4">
        <f t="shared" si="4"/>
        <v>4.607144825976528</v>
      </c>
      <c r="AG41" s="4">
        <f t="shared" si="4"/>
        <v>1.1226517312144635</v>
      </c>
      <c r="AH41" s="4">
        <f t="shared" si="0"/>
        <v>1.7606222763364876</v>
      </c>
      <c r="AI41">
        <f t="shared" si="17"/>
        <v>0.88711192389400462</v>
      </c>
      <c r="AJ41">
        <f t="shared" si="17"/>
        <v>-0.40139204376550947</v>
      </c>
      <c r="AK41">
        <f t="shared" si="17"/>
        <v>-0.25326004641205047</v>
      </c>
      <c r="AL41">
        <f t="shared" si="17"/>
        <v>0.92478976726743545</v>
      </c>
      <c r="AM41">
        <f t="shared" si="17"/>
        <v>-0.35892234309114374</v>
      </c>
      <c r="AW41" s="9">
        <v>41334</v>
      </c>
      <c r="AX41">
        <v>38.021790000000003</v>
      </c>
      <c r="AZ41" s="3" t="s">
        <v>75</v>
      </c>
      <c r="BA41" s="4">
        <f t="shared" ref="BA41" si="123">AVERAGE(AX117:AX119)</f>
        <v>83.06507666666667</v>
      </c>
    </row>
    <row r="42" spans="1:53" x14ac:dyDescent="0.35">
      <c r="A42" s="3">
        <v>41275</v>
      </c>
      <c r="B42">
        <v>103.76270216092844</v>
      </c>
      <c r="C42">
        <v>110.84840283503534</v>
      </c>
      <c r="D42">
        <v>105.23209797476919</v>
      </c>
      <c r="E42">
        <v>104.17287630402384</v>
      </c>
      <c r="F42">
        <v>107.22727357514873</v>
      </c>
      <c r="H42" s="3" t="s">
        <v>75</v>
      </c>
      <c r="I42">
        <f t="shared" ref="I42:J42" si="124">AVERAGE(B120:B122)</f>
        <v>113.22262321890896</v>
      </c>
      <c r="J42">
        <f t="shared" si="124"/>
        <v>138.19809822726157</v>
      </c>
      <c r="K42">
        <f>AVERAGE(D120:D122)</f>
        <v>119.56006211030018</v>
      </c>
      <c r="L42">
        <f>AVERAGE(E120:E122)</f>
        <v>117.10879284649779</v>
      </c>
      <c r="M42">
        <f t="shared" ref="M42" si="125">AVERAGE(F120:F122)</f>
        <v>123.8192873049838</v>
      </c>
      <c r="O42" s="3" t="s">
        <v>75</v>
      </c>
      <c r="P42">
        <v>121.09758139863663</v>
      </c>
      <c r="Q42">
        <v>122.4296748333161</v>
      </c>
      <c r="R42">
        <v>126.1458661560463</v>
      </c>
      <c r="S42">
        <v>124.35096674879571</v>
      </c>
      <c r="T42">
        <v>135.88013349255058</v>
      </c>
      <c r="V42" s="3" t="s">
        <v>76</v>
      </c>
      <c r="W42" s="4">
        <f t="shared" si="3"/>
        <v>1.1575317062850532</v>
      </c>
      <c r="X42" s="4">
        <f t="shared" si="3"/>
        <v>3.6899067648741068</v>
      </c>
      <c r="Y42" s="4">
        <f t="shared" si="3"/>
        <v>2.5471411614919504</v>
      </c>
      <c r="Z42" s="4">
        <f t="shared" si="3"/>
        <v>1.0219641103404564</v>
      </c>
      <c r="AA42" s="4">
        <f t="shared" si="3"/>
        <v>1.9515157238417791</v>
      </c>
      <c r="AC42" s="3" t="s">
        <v>76</v>
      </c>
      <c r="AD42" s="4">
        <f t="shared" si="4"/>
        <v>-0.14727458280633376</v>
      </c>
      <c r="AE42" s="4">
        <f t="shared" si="4"/>
        <v>-3.21884075187302</v>
      </c>
      <c r="AF42" s="4">
        <f t="shared" si="4"/>
        <v>2.5899175838997479</v>
      </c>
      <c r="AG42" s="4">
        <f t="shared" si="4"/>
        <v>1.1474917639602955</v>
      </c>
      <c r="AH42" s="4">
        <f t="shared" si="0"/>
        <v>7.0252979048923692E-2</v>
      </c>
      <c r="AI42">
        <f t="shared" si="17"/>
        <v>0.90160122263918885</v>
      </c>
      <c r="AJ42">
        <f t="shared" si="17"/>
        <v>-0.21976792018945043</v>
      </c>
      <c r="AK42">
        <f t="shared" si="17"/>
        <v>-0.40253793479941058</v>
      </c>
      <c r="AL42">
        <f t="shared" si="17"/>
        <v>0.7425147007277999</v>
      </c>
      <c r="AM42">
        <f t="shared" si="17"/>
        <v>0.80403501991040771</v>
      </c>
      <c r="AW42" s="9">
        <v>41365</v>
      </c>
      <c r="AX42">
        <v>47.196950000000001</v>
      </c>
      <c r="AZ42" s="3" t="s">
        <v>76</v>
      </c>
      <c r="BA42" s="4">
        <f t="shared" ref="BA42" si="126">AVERAGE(AX120:AX122)</f>
        <v>69.891023333333337</v>
      </c>
    </row>
    <row r="43" spans="1:53" x14ac:dyDescent="0.35">
      <c r="A43" s="3">
        <v>41306</v>
      </c>
      <c r="B43">
        <v>104.00706782563341</v>
      </c>
      <c r="C43">
        <v>111.20814023204922</v>
      </c>
      <c r="D43">
        <v>105.38616535356952</v>
      </c>
      <c r="E43">
        <v>104.61997019374068</v>
      </c>
      <c r="F43">
        <v>107.50807250478039</v>
      </c>
      <c r="H43" s="3" t="s">
        <v>76</v>
      </c>
      <c r="I43">
        <f t="shared" ref="I43:J43" si="127">AVERAGE(B123:B125)</f>
        <v>113.54885745558481</v>
      </c>
      <c r="J43">
        <f t="shared" si="127"/>
        <v>139.45567356886599</v>
      </c>
      <c r="K43">
        <f>AVERAGE(D123:D125)</f>
        <v>120.31423703417276</v>
      </c>
      <c r="L43">
        <f>AVERAGE(E123:E125)</f>
        <v>117.40685543964234</v>
      </c>
      <c r="M43">
        <f t="shared" ref="M43" si="128">AVERAGE(F123:F125)</f>
        <v>124.41900435205928</v>
      </c>
      <c r="O43" s="3" t="s">
        <v>76</v>
      </c>
      <c r="P43">
        <v>121.05297026379976</v>
      </c>
      <c r="Q43">
        <v>121.43235035479319</v>
      </c>
      <c r="R43">
        <v>126.9548197881572</v>
      </c>
      <c r="S43">
        <v>124.70617117934064</v>
      </c>
      <c r="T43">
        <v>135.90399216836232</v>
      </c>
      <c r="V43" s="3" t="s">
        <v>77</v>
      </c>
      <c r="W43" s="5">
        <f t="shared" si="3"/>
        <v>0.84921111178821729</v>
      </c>
      <c r="X43" s="5">
        <f t="shared" si="3"/>
        <v>3.6732763790577883</v>
      </c>
      <c r="Y43" s="5">
        <f t="shared" si="3"/>
        <v>2.3454125451616958</v>
      </c>
      <c r="Z43" s="5">
        <f t="shared" si="3"/>
        <v>1.5319522085285531</v>
      </c>
      <c r="AA43" s="5">
        <f t="shared" si="3"/>
        <v>1.7047239376062562</v>
      </c>
      <c r="AC43" s="3" t="s">
        <v>77</v>
      </c>
      <c r="AD43" s="5">
        <f t="shared" si="4"/>
        <v>-7.2215289584430797</v>
      </c>
      <c r="AE43" s="5">
        <f t="shared" si="4"/>
        <v>-4.6799855472305696</v>
      </c>
      <c r="AF43" s="5">
        <f t="shared" si="4"/>
        <v>-5.3403799406541941</v>
      </c>
      <c r="AG43" s="5">
        <f t="shared" si="4"/>
        <v>-7.5748947781203668</v>
      </c>
      <c r="AH43" s="5">
        <f t="shared" si="0"/>
        <v>-12.154171369641842</v>
      </c>
      <c r="AI43">
        <f t="shared" si="17"/>
        <v>0.91841645621997381</v>
      </c>
      <c r="AJ43">
        <f t="shared" si="17"/>
        <v>-0.13541059154466739</v>
      </c>
      <c r="AK43">
        <f t="shared" si="17"/>
        <v>-0.19740910602169867</v>
      </c>
      <c r="AL43">
        <f t="shared" si="17"/>
        <v>0.49225040576487383</v>
      </c>
      <c r="AM43">
        <f t="shared" si="17"/>
        <v>0.91157925501741921</v>
      </c>
      <c r="AW43" s="9">
        <v>41395</v>
      </c>
      <c r="AX43">
        <v>74.37715</v>
      </c>
      <c r="AZ43" s="3" t="s">
        <v>77</v>
      </c>
      <c r="BA43" s="5">
        <f t="shared" ref="BA43" si="129">AVERAGE(AX123:AX125)</f>
        <v>418.69427333333334</v>
      </c>
    </row>
    <row r="44" spans="1:53" x14ac:dyDescent="0.35">
      <c r="A44" s="3">
        <v>41334</v>
      </c>
      <c r="B44">
        <v>104.10032194287948</v>
      </c>
      <c r="C44">
        <v>111.49109468391019</v>
      </c>
      <c r="D44">
        <v>105.48812170718737</v>
      </c>
      <c r="E44">
        <v>104.61997019374068</v>
      </c>
      <c r="F44">
        <v>107.6996702436106</v>
      </c>
      <c r="H44" s="3" t="s">
        <v>77</v>
      </c>
      <c r="I44">
        <f t="shared" ref="I44:J44" si="130">AVERAGE(B126:B128)</f>
        <v>113.78916092604105</v>
      </c>
      <c r="J44">
        <f t="shared" si="130"/>
        <v>140.71904969813764</v>
      </c>
      <c r="K44">
        <f>AVERAGE(D126:D128)</f>
        <v>121.01358209676641</v>
      </c>
      <c r="L44">
        <f>AVERAGE(E126:E128)</f>
        <v>117.85394932935918</v>
      </c>
      <c r="M44">
        <f t="shared" ref="M44" si="131">AVERAGE(F126:F128)</f>
        <v>124.94589806993814</v>
      </c>
      <c r="O44" s="3" t="s">
        <v>77</v>
      </c>
      <c r="P44">
        <v>118.80569328194818</v>
      </c>
      <c r="Q44">
        <v>119.98595868533991</v>
      </c>
      <c r="R44">
        <v>125.22481033521591</v>
      </c>
      <c r="S44">
        <v>122.27436998765853</v>
      </c>
      <c r="T44">
        <v>131.57170427542542</v>
      </c>
      <c r="V44" s="3" t="s">
        <v>78</v>
      </c>
      <c r="W44" s="5">
        <f t="shared" si="3"/>
        <v>7.8452099334702652E-2</v>
      </c>
      <c r="X44" s="5">
        <f t="shared" si="3"/>
        <v>3.7689468154695982</v>
      </c>
      <c r="Y44" s="5">
        <f t="shared" si="3"/>
        <v>-2.0175846571806932</v>
      </c>
      <c r="Z44" s="5">
        <f t="shared" si="3"/>
        <v>-0.50485826262418598</v>
      </c>
      <c r="AA44" s="5">
        <f t="shared" si="3"/>
        <v>0.96604944824043582</v>
      </c>
      <c r="AC44" s="3" t="s">
        <v>78</v>
      </c>
      <c r="AD44" s="5">
        <f t="shared" si="4"/>
        <v>-33.559005598103951</v>
      </c>
      <c r="AE44" s="5">
        <f t="shared" si="4"/>
        <v>-57.141403448688791</v>
      </c>
      <c r="AF44" s="5">
        <f t="shared" si="4"/>
        <v>-28.021764492943259</v>
      </c>
      <c r="AG44" s="5">
        <f t="shared" si="4"/>
        <v>-37.257330542441316</v>
      </c>
      <c r="AH44" s="5">
        <f t="shared" si="0"/>
        <v>-27.610272603474272</v>
      </c>
      <c r="AI44">
        <f t="shared" si="17"/>
        <v>0.98031186809094462</v>
      </c>
      <c r="AJ44">
        <f t="shared" si="17"/>
        <v>-0.62003244097531696</v>
      </c>
      <c r="AK44">
        <f t="shared" si="17"/>
        <v>0.9613939616084346</v>
      </c>
      <c r="AL44">
        <f t="shared" si="17"/>
        <v>0.9003925429416324</v>
      </c>
      <c r="AM44">
        <f t="shared" si="17"/>
        <v>0.97778420346107331</v>
      </c>
      <c r="AW44" s="9">
        <v>41426</v>
      </c>
      <c r="AX44">
        <v>51.796750000000003</v>
      </c>
      <c r="AZ44" s="3" t="s">
        <v>78</v>
      </c>
      <c r="BA44" s="5">
        <f t="shared" ref="BA44" si="132">AVERAGE(AX126:AX128)</f>
        <v>530.63993333333337</v>
      </c>
    </row>
    <row r="45" spans="1:53" x14ac:dyDescent="0.35">
      <c r="A45" s="3">
        <v>41365</v>
      </c>
      <c r="B45">
        <v>104.07105855172159</v>
      </c>
      <c r="C45">
        <v>111.76647711522844</v>
      </c>
      <c r="D45">
        <v>105.50534100246506</v>
      </c>
      <c r="E45">
        <v>104.61997019374068</v>
      </c>
      <c r="F45">
        <v>107.78440358893944</v>
      </c>
      <c r="H45" s="3" t="s">
        <v>78</v>
      </c>
      <c r="I45">
        <f t="shared" ref="I45:J45" si="133">AVERAGE(B129:B131)</f>
        <v>113.81147185973045</v>
      </c>
      <c r="J45">
        <f t="shared" si="133"/>
        <v>142.02661808765299</v>
      </c>
      <c r="K45">
        <f>AVERAGE(D129:D131)</f>
        <v>120.39852095316353</v>
      </c>
      <c r="L45">
        <f>AVERAGE(E129:E131)</f>
        <v>117.70491803278689</v>
      </c>
      <c r="M45">
        <f t="shared" ref="M45" si="134">AVERAGE(F129:F131)</f>
        <v>125.24657079863869</v>
      </c>
      <c r="O45" s="3" t="s">
        <v>78</v>
      </c>
      <c r="P45">
        <v>107.26209715348182</v>
      </c>
      <c r="Q45">
        <v>97.08226769528099</v>
      </c>
      <c r="R45">
        <v>115.34285091014867</v>
      </c>
      <c r="S45">
        <v>108.82437507464601</v>
      </c>
      <c r="T45">
        <v>121.36172353840661</v>
      </c>
      <c r="V45" s="3" t="s">
        <v>79</v>
      </c>
      <c r="W45" s="5">
        <f t="shared" si="3"/>
        <v>0.5901881072198023</v>
      </c>
      <c r="X45" s="5">
        <f t="shared" si="3"/>
        <v>4.5442280050306039</v>
      </c>
      <c r="Y45" s="5">
        <f t="shared" si="3"/>
        <v>3.8516997945108322</v>
      </c>
      <c r="Z45" s="5">
        <f t="shared" si="3"/>
        <v>0.30422084767598445</v>
      </c>
      <c r="AA45" s="5">
        <f t="shared" si="3"/>
        <v>1.5448259015103494</v>
      </c>
      <c r="AC45" s="3" t="s">
        <v>79</v>
      </c>
      <c r="AD45" s="5">
        <f t="shared" si="4"/>
        <v>40.107468977108439</v>
      </c>
      <c r="AE45" s="5">
        <f t="shared" si="4"/>
        <v>77.858453398495982</v>
      </c>
      <c r="AF45" s="5">
        <f t="shared" si="4"/>
        <v>34.840955419144052</v>
      </c>
      <c r="AG45" s="5">
        <f t="shared" si="4"/>
        <v>41.590431114323408</v>
      </c>
      <c r="AH45" s="5">
        <f t="shared" si="0"/>
        <v>42.562069893861199</v>
      </c>
      <c r="AI45">
        <f t="shared" si="17"/>
        <v>0.36589410583033605</v>
      </c>
      <c r="AJ45">
        <f t="shared" si="17"/>
        <v>0.84450016324517785</v>
      </c>
      <c r="AK45">
        <f t="shared" si="17"/>
        <v>0.89252023964804317</v>
      </c>
      <c r="AL45">
        <f t="shared" si="17"/>
        <v>0.25748385192132672</v>
      </c>
      <c r="AM45">
        <f t="shared" si="17"/>
        <v>0.3721492194197728</v>
      </c>
      <c r="AW45" s="9">
        <v>41456</v>
      </c>
      <c r="AX45">
        <v>41.758699999999997</v>
      </c>
      <c r="AZ45" s="3" t="s">
        <v>79</v>
      </c>
      <c r="BA45" s="5">
        <f t="shared" ref="BA45" si="135">AVERAGE(AX129:AX131)</f>
        <v>270.40100000000001</v>
      </c>
    </row>
    <row r="46" spans="1:53" x14ac:dyDescent="0.35">
      <c r="A46" s="3">
        <v>41395</v>
      </c>
      <c r="B46">
        <v>104.16200422855972</v>
      </c>
      <c r="C46">
        <v>112.01090725204732</v>
      </c>
      <c r="D46">
        <v>105.57965585576875</v>
      </c>
      <c r="E46">
        <v>104.61997019374068</v>
      </c>
      <c r="F46">
        <v>107.91944063387049</v>
      </c>
      <c r="H46" s="3" t="s">
        <v>79</v>
      </c>
      <c r="I46">
        <f t="shared" ref="I46:J46" si="136">AVERAGE(B132:B134)</f>
        <v>113.97902692347152</v>
      </c>
      <c r="J46">
        <f t="shared" si="136"/>
        <v>143.61333277834703</v>
      </c>
      <c r="K46">
        <f>AVERAGE(D132:D134)</f>
        <v>121.54148943883224</v>
      </c>
      <c r="L46">
        <f>AVERAGE(E132:E134)</f>
        <v>117.79433681073026</v>
      </c>
      <c r="M46">
        <f t="shared" ref="M46" si="137">AVERAGE(F132:F134)</f>
        <v>125.72750397080461</v>
      </c>
      <c r="O46" s="3" t="s">
        <v>79</v>
      </c>
      <c r="P46">
        <v>116.69751438057929</v>
      </c>
      <c r="Q46">
        <v>112.11366247381225</v>
      </c>
      <c r="R46">
        <v>124.29284727440199</v>
      </c>
      <c r="S46">
        <v>118.70927645344079</v>
      </c>
      <c r="T46">
        <v>132.61197210931095</v>
      </c>
      <c r="V46" s="3" t="s">
        <v>80</v>
      </c>
      <c r="W46" s="5">
        <f t="shared" si="3"/>
        <v>1.2231761347702985</v>
      </c>
      <c r="X46" s="5">
        <f t="shared" si="3"/>
        <v>3.2829597974206148</v>
      </c>
      <c r="Y46" s="5">
        <f t="shared" si="3"/>
        <v>2.470292310207256</v>
      </c>
      <c r="Z46" s="5">
        <f t="shared" si="3"/>
        <v>2.8642691164055156</v>
      </c>
      <c r="AA46" s="5">
        <f t="shared" si="3"/>
        <v>1.9503509604623437</v>
      </c>
      <c r="AC46" s="3" t="s">
        <v>80</v>
      </c>
      <c r="AD46" s="5">
        <f t="shared" si="4"/>
        <v>5.212600431848502</v>
      </c>
      <c r="AE46" s="5">
        <f t="shared" si="4"/>
        <v>18.414788521963654</v>
      </c>
      <c r="AF46" s="5">
        <f t="shared" si="4"/>
        <v>4.2047758583173778</v>
      </c>
      <c r="AG46" s="5">
        <f t="shared" si="4"/>
        <v>7.7280909285828869</v>
      </c>
      <c r="AH46" s="5">
        <f t="shared" si="0"/>
        <v>9.0918831225287775</v>
      </c>
      <c r="AI46">
        <f t="shared" si="17"/>
        <v>0.41169790853146354</v>
      </c>
      <c r="AJ46">
        <f t="shared" si="17"/>
        <v>0.56612087554846691</v>
      </c>
      <c r="AK46">
        <f t="shared" si="17"/>
        <v>0.89986329308328938</v>
      </c>
      <c r="AL46">
        <f t="shared" si="17"/>
        <v>0.25738928557135643</v>
      </c>
      <c r="AM46">
        <f t="shared" si="17"/>
        <v>0.46592022740812739</v>
      </c>
      <c r="AW46" s="9">
        <v>41487</v>
      </c>
      <c r="AX46">
        <v>48.067030000000003</v>
      </c>
      <c r="AZ46" s="3" t="s">
        <v>80</v>
      </c>
      <c r="BA46" s="5">
        <f t="shared" ref="BA46" si="138">AVERAGE(AX132:AX134)</f>
        <v>182.20263333333332</v>
      </c>
    </row>
    <row r="47" spans="1:53" x14ac:dyDescent="0.35">
      <c r="A47" s="3">
        <v>41426</v>
      </c>
      <c r="B47">
        <v>104.24461373624929</v>
      </c>
      <c r="C47">
        <v>112.22106403272529</v>
      </c>
      <c r="D47">
        <v>105.74006718546084</v>
      </c>
      <c r="E47">
        <v>104.70938897168406</v>
      </c>
      <c r="F47">
        <v>108.07966975569302</v>
      </c>
      <c r="H47" s="3" t="s">
        <v>80</v>
      </c>
      <c r="I47">
        <f t="shared" ref="I47:J47" si="139">AVERAGE(B135:B137)</f>
        <v>114.32598057296588</v>
      </c>
      <c r="J47">
        <f t="shared" si="139"/>
        <v>144.77778555152204</v>
      </c>
      <c r="K47">
        <f>AVERAGE(D135:D137)</f>
        <v>122.28524215766835</v>
      </c>
      <c r="L47">
        <f>AVERAGE(E135:E137)</f>
        <v>118.62891207153503</v>
      </c>
      <c r="M47">
        <f t="shared" ref="M47" si="140">AVERAGE(F135:F137)</f>
        <v>126.33610259960579</v>
      </c>
      <c r="O47" s="3" t="s">
        <v>80</v>
      </c>
      <c r="P47">
        <v>118.18940451246928</v>
      </c>
      <c r="Q47">
        <v>116.95263901884427</v>
      </c>
      <c r="R47">
        <v>125.57929563468025</v>
      </c>
      <c r="S47">
        <v>120.93914635926518</v>
      </c>
      <c r="T47">
        <v>135.52856602455338</v>
      </c>
      <c r="V47" s="3" t="s">
        <v>81</v>
      </c>
      <c r="W47" s="6">
        <f t="shared" si="3"/>
        <v>2.1589600228113071</v>
      </c>
      <c r="X47" s="6">
        <f t="shared" si="3"/>
        <v>4.1223840891013941</v>
      </c>
      <c r="Y47" s="6">
        <f t="shared" si="3"/>
        <v>1.5449629524859843</v>
      </c>
      <c r="Z47" s="6">
        <f t="shared" si="3"/>
        <v>2.1273157231839201</v>
      </c>
      <c r="AA47" s="6">
        <f t="shared" si="3"/>
        <v>2.484082113201902</v>
      </c>
      <c r="AC47" s="3" t="s">
        <v>81</v>
      </c>
      <c r="AD47" s="6">
        <f t="shared" si="4"/>
        <v>3.3908719412433452</v>
      </c>
      <c r="AE47" s="6">
        <f t="shared" si="4"/>
        <v>1.7666549395672027</v>
      </c>
      <c r="AF47" s="6">
        <f t="shared" si="4"/>
        <v>5.241836498524366</v>
      </c>
      <c r="AG47" s="6">
        <f t="shared" si="4"/>
        <v>5.8848352347150801</v>
      </c>
      <c r="AH47" s="6">
        <f t="shared" si="0"/>
        <v>3.392312864264202</v>
      </c>
      <c r="AI47">
        <f t="shared" si="17"/>
        <v>0.23969066119122948</v>
      </c>
      <c r="AJ47">
        <f t="shared" si="17"/>
        <v>0.51005530411472855</v>
      </c>
      <c r="AK47">
        <f t="shared" si="17"/>
        <v>0.96050324770725437</v>
      </c>
      <c r="AL47">
        <f t="shared" si="17"/>
        <v>0.29434030501379649</v>
      </c>
      <c r="AM47">
        <f t="shared" si="17"/>
        <v>0.31802535151474187</v>
      </c>
      <c r="AW47" s="9">
        <v>41518</v>
      </c>
      <c r="AX47">
        <v>53.744239999999998</v>
      </c>
      <c r="AZ47" s="3" t="s">
        <v>81</v>
      </c>
      <c r="BA47" s="6">
        <f t="shared" ref="BA47" si="141">AVERAGE(AX135:AX137)</f>
        <v>535.80709999999999</v>
      </c>
    </row>
    <row r="48" spans="1:53" x14ac:dyDescent="0.35">
      <c r="A48" s="3">
        <v>41456</v>
      </c>
      <c r="B48">
        <v>104.34422362235522</v>
      </c>
      <c r="C48">
        <v>112.33012769703414</v>
      </c>
      <c r="D48">
        <v>105.9802310406496</v>
      </c>
      <c r="E48">
        <v>104.79880774962743</v>
      </c>
      <c r="F48">
        <v>108.25793242238456</v>
      </c>
      <c r="H48" s="3" t="s">
        <v>81</v>
      </c>
      <c r="I48">
        <f t="shared" ref="I48:J48" si="142">AVERAGE(B138:B140)</f>
        <v>114.93810982061405</v>
      </c>
      <c r="J48">
        <f t="shared" si="142"/>
        <v>146.24733318750182</v>
      </c>
      <c r="K48">
        <f>AVERAGE(D138:D140)</f>
        <v>122.75484557010979</v>
      </c>
      <c r="L48">
        <f>AVERAGE(E138:E140)</f>
        <v>119.25484351713862</v>
      </c>
      <c r="M48">
        <f t="shared" ref="M48" si="143">AVERAGE(F138:F140)</f>
        <v>127.11347131974901</v>
      </c>
      <c r="O48" s="3" t="s">
        <v>81</v>
      </c>
      <c r="P48">
        <v>119.17882352920674</v>
      </c>
      <c r="Q48">
        <v>117.46578921790424</v>
      </c>
      <c r="R48">
        <v>127.19356715224093</v>
      </c>
      <c r="S48">
        <v>122.68044429306356</v>
      </c>
      <c r="T48">
        <v>136.66361546052258</v>
      </c>
      <c r="V48" s="3" t="s">
        <v>82</v>
      </c>
      <c r="W48" s="6">
        <f t="shared" si="3"/>
        <v>0.98848347702285011</v>
      </c>
      <c r="X48" s="6">
        <f t="shared" si="3"/>
        <v>5.6023110384110453</v>
      </c>
      <c r="Y48" s="6">
        <f t="shared" si="3"/>
        <v>7.0956221647367146</v>
      </c>
      <c r="Z48" s="6">
        <f t="shared" si="3"/>
        <v>3.0331522583698423</v>
      </c>
      <c r="AA48" s="6">
        <f t="shared" si="3"/>
        <v>2.5560927736128169</v>
      </c>
      <c r="AC48" s="3" t="s">
        <v>82</v>
      </c>
      <c r="AD48" s="6">
        <f t="shared" si="4"/>
        <v>4.6888548941620867</v>
      </c>
      <c r="AE48" s="6">
        <f t="shared" si="4"/>
        <v>2.4728383843315438</v>
      </c>
      <c r="AF48" s="6">
        <f t="shared" si="4"/>
        <v>6.2189254860298249</v>
      </c>
      <c r="AG48" s="6">
        <f t="shared" si="4"/>
        <v>-1.2410272986941751</v>
      </c>
      <c r="AH48" s="6">
        <f t="shared" si="0"/>
        <v>3.7934365939684467</v>
      </c>
      <c r="AI48">
        <f t="shared" si="17"/>
        <v>-0.67913940067351442</v>
      </c>
      <c r="AJ48">
        <f t="shared" si="17"/>
        <v>-5.4255446394751647E-2</v>
      </c>
      <c r="AK48">
        <f t="shared" si="17"/>
        <v>7.2925507750929694E-2</v>
      </c>
      <c r="AL48">
        <f t="shared" si="17"/>
        <v>-0.96026530918882702</v>
      </c>
      <c r="AM48">
        <f t="shared" si="17"/>
        <v>-0.89325362034657241</v>
      </c>
      <c r="AW48" s="9">
        <v>41548</v>
      </c>
      <c r="AX48">
        <v>78.565780000000004</v>
      </c>
      <c r="AZ48" s="3" t="s">
        <v>82</v>
      </c>
      <c r="BA48" s="6">
        <f t="shared" ref="BA48" si="144">AVERAGE(AX138:AX140)</f>
        <v>433.97129999999999</v>
      </c>
    </row>
    <row r="49" spans="1:53" x14ac:dyDescent="0.35">
      <c r="A49" s="3">
        <v>41487</v>
      </c>
      <c r="B49">
        <v>104.38587006410755</v>
      </c>
      <c r="C49">
        <v>112.51889684074045</v>
      </c>
      <c r="D49">
        <v>106.18686258398182</v>
      </c>
      <c r="E49">
        <v>104.79880774962743</v>
      </c>
      <c r="F49">
        <v>108.41165236410446</v>
      </c>
      <c r="H49" s="3" t="s">
        <v>82</v>
      </c>
      <c r="I49">
        <f t="shared" ref="I49:J49" si="145">AVERAGE(B141:B143)</f>
        <v>115.22109903820046</v>
      </c>
      <c r="J49">
        <f t="shared" si="145"/>
        <v>148.25396291215478</v>
      </c>
      <c r="K49">
        <f>AVERAGE(D141:D143)</f>
        <v>124.87674609695979</v>
      </c>
      <c r="L49">
        <f>AVERAGE(E141:E143)</f>
        <v>120.14903129657228</v>
      </c>
      <c r="M49">
        <f t="shared" ref="M49" si="146">AVERAGE(F141:F143)</f>
        <v>127.91808394540878</v>
      </c>
      <c r="O49" s="3" t="s">
        <v>82</v>
      </c>
      <c r="P49">
        <v>120.55194072840561</v>
      </c>
      <c r="Q49">
        <v>118.18533549903422</v>
      </c>
      <c r="R49">
        <v>129.12657246043105</v>
      </c>
      <c r="S49">
        <v>122.29803553813693</v>
      </c>
      <c r="T49">
        <v>137.94163801238054</v>
      </c>
      <c r="V49" s="3" t="s">
        <v>83</v>
      </c>
      <c r="W49" s="6">
        <f t="shared" si="3"/>
        <v>2.7059372502926227</v>
      </c>
      <c r="X49" s="6">
        <f t="shared" si="3"/>
        <v>6.1336565956295663</v>
      </c>
      <c r="Y49" s="6">
        <f t="shared" si="3"/>
        <v>5.2134541284217351</v>
      </c>
      <c r="Z49" s="6">
        <f t="shared" si="3"/>
        <v>3.92653416540234</v>
      </c>
      <c r="AA49" s="6">
        <f t="shared" si="3"/>
        <v>3.3337991416732882</v>
      </c>
      <c r="AC49" s="3" t="s">
        <v>83</v>
      </c>
      <c r="AD49" s="6">
        <f t="shared" si="4"/>
        <v>5.1219715818699108</v>
      </c>
      <c r="AE49" s="6">
        <f t="shared" si="4"/>
        <v>-1.146477195757778</v>
      </c>
      <c r="AF49" s="6">
        <f t="shared" si="4"/>
        <v>3.298677486928292</v>
      </c>
      <c r="AG49" s="6">
        <f t="shared" si="4"/>
        <v>6.8915704484306506</v>
      </c>
      <c r="AH49" s="6">
        <f t="shared" si="0"/>
        <v>3.8379954711403652</v>
      </c>
      <c r="AI49">
        <f t="shared" si="17"/>
        <v>-0.19067981999121508</v>
      </c>
      <c r="AJ49">
        <f t="shared" si="17"/>
        <v>-0.81447616272874956</v>
      </c>
      <c r="AK49">
        <f t="shared" si="17"/>
        <v>0.25027057478181369</v>
      </c>
      <c r="AL49">
        <f t="shared" si="17"/>
        <v>4.3285591273880514E-2</v>
      </c>
      <c r="AM49">
        <f t="shared" si="17"/>
        <v>-0.70403976939464252</v>
      </c>
      <c r="AW49" s="9">
        <v>41579</v>
      </c>
      <c r="AX49">
        <v>42.154040000000002</v>
      </c>
      <c r="AZ49" s="3" t="s">
        <v>83</v>
      </c>
      <c r="BA49" s="6">
        <f t="shared" ref="BA49" si="147">AVERAGE(AX141:AX143)</f>
        <v>403.61833333333334</v>
      </c>
    </row>
    <row r="50" spans="1:53" x14ac:dyDescent="0.35">
      <c r="A50" s="3">
        <v>41518</v>
      </c>
      <c r="B50">
        <v>104.52447619633496</v>
      </c>
      <c r="C50">
        <v>112.8183237583436</v>
      </c>
      <c r="D50">
        <v>106.35180530716804</v>
      </c>
      <c r="E50">
        <v>104.88822652757079</v>
      </c>
      <c r="F50">
        <v>108.6535270589321</v>
      </c>
      <c r="H50" s="3" t="s">
        <v>83</v>
      </c>
      <c r="I50">
        <f t="shared" ref="I50:J50" si="148">AVERAGE(B144:B146)</f>
        <v>115.99276495472391</v>
      </c>
      <c r="J50">
        <f t="shared" si="148"/>
        <v>150.47681589008437</v>
      </c>
      <c r="K50">
        <f>AVERAGE(D144:D146)</f>
        <v>126.47345811784045</v>
      </c>
      <c r="L50">
        <f>AVERAGE(E144:E146)</f>
        <v>121.31147540983606</v>
      </c>
      <c r="M50">
        <f t="shared" ref="M50" si="149">AVERAGE(F144:F146)</f>
        <v>128.97114182263678</v>
      </c>
      <c r="O50" s="3" t="s">
        <v>83</v>
      </c>
      <c r="P50">
        <v>122.06680593285721</v>
      </c>
      <c r="Q50">
        <v>117.84512735195722</v>
      </c>
      <c r="R50">
        <v>130.1785151610637</v>
      </c>
      <c r="S50">
        <v>124.35273613574736</v>
      </c>
      <c r="T50">
        <v>139.24655285807387</v>
      </c>
      <c r="V50" s="3" t="s">
        <v>84</v>
      </c>
      <c r="W50" s="6">
        <f t="shared" si="3"/>
        <v>3.2413981956844307</v>
      </c>
      <c r="X50" s="6">
        <f t="shared" si="3"/>
        <v>6.5577356802721143</v>
      </c>
      <c r="Y50" s="6">
        <f t="shared" si="3"/>
        <v>6.3174412357157372</v>
      </c>
      <c r="Z50" s="6">
        <f t="shared" si="3"/>
        <v>3.6862516221570329</v>
      </c>
      <c r="AA50" s="6">
        <f t="shared" si="3"/>
        <v>3.9938264884381125</v>
      </c>
      <c r="AC50" s="3" t="s">
        <v>84</v>
      </c>
      <c r="AD50" s="6">
        <f t="shared" si="4"/>
        <v>5.4796504051220829</v>
      </c>
      <c r="AE50" s="6">
        <f t="shared" si="4"/>
        <v>4.8342745616907434</v>
      </c>
      <c r="AF50" s="6">
        <f t="shared" si="4"/>
        <v>6.9614159308726276</v>
      </c>
      <c r="AG50" s="6">
        <f t="shared" si="4"/>
        <v>6.426329218042004</v>
      </c>
      <c r="AH50" s="6">
        <f t="shared" si="0"/>
        <v>6.1140457836267093</v>
      </c>
      <c r="AI50">
        <f t="shared" si="17"/>
        <v>0.41747140263804589</v>
      </c>
      <c r="AJ50">
        <f t="shared" si="17"/>
        <v>0.17595512007613731</v>
      </c>
      <c r="AK50">
        <f t="shared" si="17"/>
        <v>0.33078077309342752</v>
      </c>
      <c r="AL50">
        <f t="shared" si="17"/>
        <v>0.23135311776492934</v>
      </c>
      <c r="AM50">
        <f t="shared" si="17"/>
        <v>0.88687363546409459</v>
      </c>
      <c r="AW50" s="9">
        <v>41609</v>
      </c>
      <c r="AX50">
        <v>59.061279999999996</v>
      </c>
      <c r="AZ50" s="3" t="s">
        <v>84</v>
      </c>
      <c r="BA50" s="6">
        <f t="shared" ref="BA50" si="150">AVERAGE(AX144:AX146)</f>
        <v>862.71006666666665</v>
      </c>
    </row>
    <row r="51" spans="1:53" x14ac:dyDescent="0.35">
      <c r="A51" s="3">
        <v>41548</v>
      </c>
      <c r="B51">
        <v>104.57765617722008</v>
      </c>
      <c r="C51">
        <v>113.05969851845225</v>
      </c>
      <c r="D51">
        <v>106.45194910338824</v>
      </c>
      <c r="E51">
        <v>104.97764530551416</v>
      </c>
      <c r="F51">
        <v>108.82590917355549</v>
      </c>
      <c r="H51" s="3" t="s">
        <v>84</v>
      </c>
      <c r="I51">
        <f t="shared" ref="I51:J51" si="151">AVERAGE(B147:B149)</f>
        <v>116.92149785072451</v>
      </c>
      <c r="J51">
        <f t="shared" si="151"/>
        <v>152.88533835418812</v>
      </c>
      <c r="K51">
        <f>AVERAGE(D147:D149)</f>
        <v>128.4252803422109</v>
      </c>
      <c r="L51">
        <f>AVERAGE(E147:E149)</f>
        <v>122.41430700447096</v>
      </c>
      <c r="M51">
        <f t="shared" ref="M51" si="152">AVERAGE(F147:F149)</f>
        <v>130.24001406017658</v>
      </c>
      <c r="O51" s="3" t="s">
        <v>84</v>
      </c>
      <c r="P51">
        <v>123.70571140634877</v>
      </c>
      <c r="Q51">
        <v>119.24425199237137</v>
      </c>
      <c r="R51">
        <v>132.38723125772606</v>
      </c>
      <c r="S51">
        <v>126.30414877005489</v>
      </c>
      <c r="T51">
        <v>141.32782359208261</v>
      </c>
      <c r="V51" s="3" t="s">
        <v>85</v>
      </c>
      <c r="W51" s="7">
        <f t="shared" si="3"/>
        <v>4.3193459354332164</v>
      </c>
      <c r="X51" s="7">
        <f t="shared" si="3"/>
        <v>7.9395401146711064</v>
      </c>
      <c r="Y51" s="7">
        <f t="shared" si="3"/>
        <v>6.7024576555169135</v>
      </c>
      <c r="Z51" s="7">
        <f t="shared" si="3"/>
        <v>5.7696851470473876</v>
      </c>
      <c r="AA51" s="7">
        <f t="shared" si="3"/>
        <v>5.2025840186070482</v>
      </c>
      <c r="AC51" s="3" t="s">
        <v>85</v>
      </c>
      <c r="AD51" s="7">
        <f t="shared" si="4"/>
        <v>2.2477085074942948</v>
      </c>
      <c r="AE51" s="7">
        <f t="shared" si="4"/>
        <v>6.4460902490502736</v>
      </c>
      <c r="AF51" s="7">
        <f t="shared" si="4"/>
        <v>-1.9753465383654745</v>
      </c>
      <c r="AG51" s="7">
        <f t="shared" si="4"/>
        <v>3.9012628271708039</v>
      </c>
      <c r="AH51" s="7">
        <f t="shared" si="0"/>
        <v>3.4287838969046636</v>
      </c>
      <c r="AI51">
        <f t="shared" si="17"/>
        <v>-0.55566455805657078</v>
      </c>
      <c r="AJ51">
        <f t="shared" si="17"/>
        <v>0.70975956222396475</v>
      </c>
      <c r="AK51">
        <f t="shared" si="17"/>
        <v>2.2562556648034013E-2</v>
      </c>
      <c r="AL51">
        <f t="shared" si="17"/>
        <v>0.29879732187154145</v>
      </c>
      <c r="AM51">
        <f t="shared" si="17"/>
        <v>-6.1977213318404334E-3</v>
      </c>
      <c r="AW51" s="9">
        <v>41640</v>
      </c>
      <c r="AX51">
        <v>88.535539999999997</v>
      </c>
      <c r="AZ51" s="3" t="s">
        <v>85</v>
      </c>
      <c r="BA51" s="7">
        <f t="shared" ref="BA51" si="153">AVERAGE(AX147:AX149)</f>
        <v>668.56990000000008</v>
      </c>
    </row>
    <row r="52" spans="1:53" x14ac:dyDescent="0.35">
      <c r="A52" s="3">
        <v>41579</v>
      </c>
      <c r="B52">
        <v>104.80621599538303</v>
      </c>
      <c r="C52">
        <v>113.350623518253</v>
      </c>
      <c r="D52">
        <v>106.65042413843103</v>
      </c>
      <c r="E52">
        <v>105.06706408345752</v>
      </c>
      <c r="F52">
        <v>109.08386908458014</v>
      </c>
      <c r="H52" s="3" t="s">
        <v>85</v>
      </c>
      <c r="I52">
        <f t="shared" ref="I52:J52" si="154">AVERAGE(B150:B152)</f>
        <v>118.16410890056316</v>
      </c>
      <c r="J52">
        <f t="shared" si="154"/>
        <v>155.83355547545648</v>
      </c>
      <c r="K52">
        <f>AVERAGE(D150:D152)</f>
        <v>130.5251280873895</v>
      </c>
      <c r="L52">
        <f>AVERAGE(E150:E152)</f>
        <v>124.14307004470938</v>
      </c>
      <c r="M52">
        <f t="shared" ref="M52" si="155">AVERAGE(F150:F152)</f>
        <v>131.9018953795474</v>
      </c>
      <c r="O52" s="3" t="s">
        <v>85</v>
      </c>
      <c r="P52">
        <v>124.39506377668093</v>
      </c>
      <c r="Q52">
        <v>121.12112116881909</v>
      </c>
      <c r="R52">
        <v>131.72855515427696</v>
      </c>
      <c r="S52">
        <v>127.51839056562878</v>
      </c>
      <c r="T52">
        <v>142.52400756853413</v>
      </c>
      <c r="V52" s="3" t="s">
        <v>86</v>
      </c>
      <c r="W52" s="7">
        <f t="shared" si="3"/>
        <v>5.4612560530322707</v>
      </c>
      <c r="X52" s="7">
        <f t="shared" si="3"/>
        <v>8.6030814358044605</v>
      </c>
      <c r="Y52" s="7">
        <f t="shared" si="3"/>
        <v>5.8742114600356166</v>
      </c>
      <c r="Z52" s="7">
        <f t="shared" si="3"/>
        <v>6.8940755414642174</v>
      </c>
      <c r="AA52" s="7">
        <f t="shared" si="3"/>
        <v>6.224501300248142</v>
      </c>
      <c r="AC52" s="3" t="s">
        <v>86</v>
      </c>
      <c r="AD52" s="7">
        <f t="shared" si="4"/>
        <v>2.6092980589277559</v>
      </c>
      <c r="AE52" s="7">
        <f t="shared" si="4"/>
        <v>3.4176095102431914</v>
      </c>
      <c r="AF52" s="7">
        <f t="shared" si="4"/>
        <v>-0.56369050330278281</v>
      </c>
      <c r="AG52" s="7">
        <f t="shared" si="4"/>
        <v>3.8107749212929809</v>
      </c>
      <c r="AH52" s="7">
        <f t="shared" si="0"/>
        <v>0.95431633153981732</v>
      </c>
      <c r="AI52">
        <f t="shared" si="17"/>
        <v>-0.85024501093401184</v>
      </c>
      <c r="AJ52">
        <f t="shared" si="17"/>
        <v>0.54757032103092373</v>
      </c>
      <c r="AK52">
        <f t="shared" si="17"/>
        <v>-0.24718672808732739</v>
      </c>
      <c r="AL52">
        <f t="shared" si="17"/>
        <v>-0.94448812294416518</v>
      </c>
      <c r="AM52">
        <f t="shared" si="17"/>
        <v>-0.76432516013680962</v>
      </c>
      <c r="AW52" s="9">
        <v>41671</v>
      </c>
      <c r="AX52">
        <v>61.846400000000003</v>
      </c>
      <c r="AZ52" s="3" t="s">
        <v>86</v>
      </c>
      <c r="BA52" s="7">
        <f t="shared" ref="BA52" si="156">AVERAGE(AX150:AX152)</f>
        <v>681.15239999999994</v>
      </c>
    </row>
    <row r="53" spans="1:53" x14ac:dyDescent="0.35">
      <c r="A53" s="3">
        <v>41609</v>
      </c>
      <c r="B53">
        <v>104.89368298546913</v>
      </c>
      <c r="C53">
        <v>113.53912697702798</v>
      </c>
      <c r="D53">
        <v>106.8316798781961</v>
      </c>
      <c r="E53">
        <v>105.33532041728763</v>
      </c>
      <c r="F53">
        <v>109.25051386779221</v>
      </c>
      <c r="H53" s="3" t="s">
        <v>86</v>
      </c>
      <c r="I53">
        <f t="shared" ref="I53:J53" si="157">AVERAGE(B153:B155)</f>
        <v>119.74539449592622</v>
      </c>
      <c r="J53">
        <f t="shared" si="157"/>
        <v>159.08217369240947</v>
      </c>
      <c r="K53">
        <f>AVERAGE(D153:D155)</f>
        <v>132.40112499395823</v>
      </c>
      <c r="L53">
        <f>AVERAGE(E153:E155)</f>
        <v>126.22950819672133</v>
      </c>
      <c r="M53">
        <f t="shared" ref="M53" si="158">AVERAGE(F153:F155)</f>
        <v>133.90821207880444</v>
      </c>
      <c r="O53" s="3" t="s">
        <v>86</v>
      </c>
      <c r="P53">
        <v>125.19870197690527</v>
      </c>
      <c r="Q53">
        <v>122.14297843376661</v>
      </c>
      <c r="R53">
        <v>131.54252611678027</v>
      </c>
      <c r="S53">
        <v>128.71626553189984</v>
      </c>
      <c r="T53">
        <v>142.86282989915438</v>
      </c>
      <c r="V53" s="3" t="s">
        <v>87</v>
      </c>
      <c r="W53" s="7">
        <f t="shared" si="3"/>
        <v>5.4082949829348248</v>
      </c>
      <c r="X53" s="7">
        <f t="shared" si="3"/>
        <v>8.9026672551008268</v>
      </c>
      <c r="Y53" s="7">
        <f t="shared" si="3"/>
        <v>6.2321157497227997</v>
      </c>
      <c r="Z53" s="7">
        <f t="shared" si="3"/>
        <v>5.1987371244370362</v>
      </c>
      <c r="AA53" s="7">
        <f t="shared" si="3"/>
        <v>5.7550535973806438</v>
      </c>
      <c r="AC53" s="3" t="s">
        <v>87</v>
      </c>
      <c r="AD53" s="7">
        <f t="shared" si="4"/>
        <v>1.2542201991592172</v>
      </c>
      <c r="AE53" s="7">
        <f t="shared" si="4"/>
        <v>4.3154064185427776</v>
      </c>
      <c r="AF53" s="7">
        <f t="shared" si="4"/>
        <v>2.6592203560342975</v>
      </c>
      <c r="AG53" s="7">
        <f t="shared" si="4"/>
        <v>1.8450266501604862</v>
      </c>
      <c r="AH53" s="7">
        <f t="shared" si="0"/>
        <v>4.3658917547090725</v>
      </c>
      <c r="AI53">
        <f t="shared" si="17"/>
        <v>-0.8563135652753634</v>
      </c>
      <c r="AJ53">
        <f t="shared" si="17"/>
        <v>-0.35705026816597274</v>
      </c>
      <c r="AK53">
        <f t="shared" si="17"/>
        <v>-0.1194759610848353</v>
      </c>
      <c r="AL53">
        <f t="shared" si="17"/>
        <v>-0.53779902274656932</v>
      </c>
      <c r="AM53">
        <f t="shared" si="17"/>
        <v>-0.8635133062108552</v>
      </c>
      <c r="AW53" s="9">
        <v>41699</v>
      </c>
      <c r="AX53">
        <v>50.279429999999998</v>
      </c>
      <c r="AZ53" s="3" t="s">
        <v>87</v>
      </c>
      <c r="BA53" s="7">
        <f t="shared" ref="BA53" si="159">AVERAGE(AX153:AX155)</f>
        <v>545.20666666666671</v>
      </c>
    </row>
    <row r="54" spans="1:53" x14ac:dyDescent="0.35">
      <c r="A54" s="3">
        <v>41640</v>
      </c>
      <c r="B54">
        <v>104.99964243298538</v>
      </c>
      <c r="C54">
        <v>114.44909786681568</v>
      </c>
      <c r="D54">
        <v>106.92321402677749</v>
      </c>
      <c r="E54">
        <v>105.51415797317438</v>
      </c>
      <c r="F54">
        <v>109.54347611901531</v>
      </c>
      <c r="H54" s="3" t="s">
        <v>87</v>
      </c>
      <c r="I54">
        <f t="shared" ref="I54:J54" si="160">AVERAGE(B156:B158)</f>
        <v>121.33260339676677</v>
      </c>
      <c r="J54">
        <f t="shared" si="160"/>
        <v>162.51039492293808</v>
      </c>
      <c r="K54">
        <f>AVERAGE(D156:D158)</f>
        <v>134.4174440523951</v>
      </c>
      <c r="L54">
        <f>AVERAGE(E156:E158)</f>
        <v>127.83904619970194</v>
      </c>
      <c r="M54">
        <f t="shared" ref="M54" si="161">AVERAGE(F156:F158)</f>
        <v>135.79459803349599</v>
      </c>
      <c r="O54" s="3" t="s">
        <v>87</v>
      </c>
      <c r="P54">
        <v>125.58943585261163</v>
      </c>
      <c r="Q54">
        <v>123.43991658730955</v>
      </c>
      <c r="R54">
        <v>132.40843977991619</v>
      </c>
      <c r="S54">
        <v>129.30591373353917</v>
      </c>
      <c r="T54">
        <v>144.39724114265655</v>
      </c>
      <c r="V54" s="3" t="s">
        <v>88</v>
      </c>
      <c r="W54" s="7">
        <f t="shared" si="3"/>
        <v>5.4692153239993324</v>
      </c>
      <c r="X54" s="7">
        <f t="shared" si="3"/>
        <v>8.2693698087173537</v>
      </c>
      <c r="Y54" s="7">
        <f t="shared" si="3"/>
        <v>5.1104673451143334</v>
      </c>
      <c r="Z54" s="7">
        <f t="shared" si="3"/>
        <v>3.5913268669203857</v>
      </c>
      <c r="AA54" s="7">
        <f t="shared" si="3"/>
        <v>5.532960134553333</v>
      </c>
      <c r="AC54" s="3" t="s">
        <v>88</v>
      </c>
      <c r="AD54" s="7">
        <f t="shared" si="4"/>
        <v>-0.21884377344999484</v>
      </c>
      <c r="AE54" s="7">
        <f t="shared" si="4"/>
        <v>4.0955096044148709</v>
      </c>
      <c r="AF54" s="7">
        <f t="shared" si="4"/>
        <v>2.5670109322089685</v>
      </c>
      <c r="AG54" s="7">
        <f t="shared" si="4"/>
        <v>-0.85861219267108213</v>
      </c>
      <c r="AH54" s="7">
        <f t="shared" si="0"/>
        <v>1.0428503829748248</v>
      </c>
      <c r="AI54">
        <f t="shared" si="17"/>
        <v>-0.41402480426774013</v>
      </c>
      <c r="AJ54">
        <f t="shared" si="17"/>
        <v>-0.71217433829436694</v>
      </c>
      <c r="AK54">
        <f t="shared" si="17"/>
        <v>-0.62801384926005555</v>
      </c>
      <c r="AL54">
        <f t="shared" si="17"/>
        <v>0.93692870152990437</v>
      </c>
      <c r="AM54">
        <f t="shared" si="17"/>
        <v>-0.42145019525685606</v>
      </c>
      <c r="AW54" s="9">
        <v>41730</v>
      </c>
      <c r="AX54">
        <v>56.463830000000002</v>
      </c>
      <c r="AZ54" s="3" t="s">
        <v>88</v>
      </c>
      <c r="BA54" s="7">
        <f t="shared" ref="BA54" si="162">AVERAGE(AX156:AX158)</f>
        <v>361.10869999999994</v>
      </c>
    </row>
    <row r="55" spans="1:53" x14ac:dyDescent="0.35">
      <c r="A55" s="3">
        <v>41671</v>
      </c>
      <c r="B55">
        <v>105.17990067016621</v>
      </c>
      <c r="C55">
        <v>114.55895858591852</v>
      </c>
      <c r="D55">
        <v>107.02471724104595</v>
      </c>
      <c r="E55">
        <v>105.78241430700447</v>
      </c>
      <c r="F55">
        <v>109.75145763249577</v>
      </c>
      <c r="H55" s="3" t="s">
        <v>88</v>
      </c>
      <c r="I55">
        <f t="shared" ref="I55:J55" si="163">AVERAGE(B159:B161)</f>
        <v>122.9586099914092</v>
      </c>
      <c r="J55">
        <f t="shared" si="163"/>
        <v>165.77061471522561</v>
      </c>
      <c r="K55">
        <f>AVERAGE(D159:D161)</f>
        <v>136.10282033931082</v>
      </c>
      <c r="L55">
        <f>AVERAGE(E159:E161)</f>
        <v>128.97168405365127</v>
      </c>
      <c r="M55">
        <f t="shared" ref="M55" si="164">AVERAGE(F159:F161)</f>
        <v>137.63520177183094</v>
      </c>
      <c r="O55" s="3" t="s">
        <v>88</v>
      </c>
      <c r="P55">
        <v>125.5206682266093</v>
      </c>
      <c r="Q55">
        <v>124.68483028970009</v>
      </c>
      <c r="R55">
        <v>133.25011513197768</v>
      </c>
      <c r="S55">
        <v>129.02745646202231</v>
      </c>
      <c r="T55">
        <v>144.77223960550765</v>
      </c>
      <c r="V55" s="3" t="s">
        <v>89</v>
      </c>
      <c r="W55" s="8">
        <f t="shared" ref="W55:AA58" si="165">100*(((I56/I55)^4)-1)</f>
        <v>4.8150880225586556</v>
      </c>
      <c r="X55" s="8">
        <f t="shared" si="165"/>
        <v>7.2540873866788536</v>
      </c>
      <c r="Y55" s="8">
        <f t="shared" si="165"/>
        <v>4.9175583795955546</v>
      </c>
      <c r="Z55" s="8">
        <f t="shared" si="165"/>
        <v>3.5593727700501399</v>
      </c>
      <c r="AA55" s="8">
        <f t="shared" si="165"/>
        <v>5.1197686664015585</v>
      </c>
      <c r="AC55" s="3" t="s">
        <v>89</v>
      </c>
      <c r="AD55" s="8">
        <f t="shared" si="4"/>
        <v>1.5273575002959339</v>
      </c>
      <c r="AE55" s="8">
        <f t="shared" si="4"/>
        <v>2.1581510964284289</v>
      </c>
      <c r="AF55" s="8">
        <f t="shared" si="4"/>
        <v>2.2432754376636055</v>
      </c>
      <c r="AG55" s="8">
        <f t="shared" si="4"/>
        <v>2.6080177347013178</v>
      </c>
      <c r="AH55" s="8">
        <f t="shared" si="0"/>
        <v>3.6958645572107596</v>
      </c>
      <c r="AI55">
        <f t="shared" si="17"/>
        <v>-0.14575121876325486</v>
      </c>
      <c r="AJ55">
        <f t="shared" si="17"/>
        <v>0.88643420921579053</v>
      </c>
      <c r="AK55">
        <f t="shared" si="17"/>
        <v>-0.27957661383709997</v>
      </c>
      <c r="AL55">
        <f t="shared" si="17"/>
        <v>0.68358084824190868</v>
      </c>
      <c r="AM55">
        <f t="shared" si="17"/>
        <v>-0.47232437328331833</v>
      </c>
      <c r="AW55" s="9">
        <v>41760</v>
      </c>
      <c r="AX55">
        <v>46.247480000000003</v>
      </c>
      <c r="AZ55" s="3" t="s">
        <v>89</v>
      </c>
      <c r="BA55" s="8">
        <f t="shared" ref="BA55" si="166">AVERAGE(AX159:AX161)</f>
        <v>296.39416666666665</v>
      </c>
    </row>
    <row r="56" spans="1:53" x14ac:dyDescent="0.35">
      <c r="A56" s="3">
        <v>41699</v>
      </c>
      <c r="B56">
        <v>105.30566708064386</v>
      </c>
      <c r="C56">
        <v>114.85333748982647</v>
      </c>
      <c r="D56">
        <v>107.22409855478756</v>
      </c>
      <c r="E56">
        <v>105.78241430700447</v>
      </c>
      <c r="F56">
        <v>109.98526133478681</v>
      </c>
      <c r="H56" s="3" t="s">
        <v>89</v>
      </c>
      <c r="I56">
        <f t="shared" ref="I56:J56" si="167">AVERAGE(B162:B164)</f>
        <v>124.41275172896883</v>
      </c>
      <c r="J56">
        <f t="shared" si="167"/>
        <v>168.69841837760382</v>
      </c>
      <c r="K56">
        <f>AVERAGE(D162:D164)</f>
        <v>137.7460546667312</v>
      </c>
      <c r="L56">
        <f>AVERAGE(E162:E164)</f>
        <v>130.10432190760059</v>
      </c>
      <c r="M56">
        <f t="shared" ref="M56" si="168">AVERAGE(F162:F164)</f>
        <v>139.36400645245709</v>
      </c>
      <c r="O56" s="3" t="s">
        <v>89</v>
      </c>
      <c r="P56">
        <v>125.99723460443963</v>
      </c>
      <c r="Q56">
        <v>125.352175205419</v>
      </c>
      <c r="R56">
        <v>133.99120149308007</v>
      </c>
      <c r="S56">
        <v>129.86061654288329</v>
      </c>
      <c r="T56">
        <v>146.09173678402729</v>
      </c>
      <c r="V56" s="3" t="s">
        <v>90</v>
      </c>
      <c r="W56" s="8">
        <f t="shared" si="165"/>
        <v>4.1752798054337514</v>
      </c>
      <c r="X56" s="8">
        <f t="shared" si="165"/>
        <v>4.9309674169070172</v>
      </c>
      <c r="Y56" s="8">
        <f t="shared" si="165"/>
        <v>4.6788854235712662</v>
      </c>
      <c r="Z56" s="8">
        <f t="shared" si="165"/>
        <v>3.5279822342787037</v>
      </c>
      <c r="AA56" s="8">
        <f t="shared" si="165"/>
        <v>4.2325686016860153</v>
      </c>
      <c r="AC56" s="3" t="s">
        <v>90</v>
      </c>
      <c r="AD56" s="8">
        <f t="shared" si="4"/>
        <v>1.1719195893389767</v>
      </c>
      <c r="AE56" s="8">
        <f t="shared" si="4"/>
        <v>3.2952301480670076</v>
      </c>
      <c r="AF56" s="8">
        <f t="shared" si="4"/>
        <v>2.0616704457571577</v>
      </c>
      <c r="AG56" s="8">
        <f t="shared" si="4"/>
        <v>0.63508231602749099</v>
      </c>
      <c r="AH56" s="8">
        <f t="shared" si="0"/>
        <v>1.7622196381882782</v>
      </c>
      <c r="AI56">
        <f t="shared" si="17"/>
        <v>-0.50407936548832044</v>
      </c>
      <c r="AJ56">
        <f t="shared" si="17"/>
        <v>0.47731220600142354</v>
      </c>
      <c r="AK56">
        <f t="shared" si="17"/>
        <v>0.8269470382279106</v>
      </c>
      <c r="AL56">
        <f t="shared" si="17"/>
        <v>0.33387404986181896</v>
      </c>
      <c r="AM56">
        <f t="shared" si="17"/>
        <v>0.38010789273344797</v>
      </c>
      <c r="AW56" s="9">
        <v>41791</v>
      </c>
      <c r="AX56">
        <v>60.776560000000003</v>
      </c>
      <c r="AZ56" s="3" t="s">
        <v>90</v>
      </c>
      <c r="BA56" s="8">
        <f t="shared" ref="BA56" si="169">AVERAGE(AX162:AX164)</f>
        <v>215.20636666666667</v>
      </c>
    </row>
    <row r="57" spans="1:53" x14ac:dyDescent="0.35">
      <c r="A57" s="3">
        <v>41730</v>
      </c>
      <c r="B57">
        <v>105.58059965167207</v>
      </c>
      <c r="C57">
        <v>115.11344303759353</v>
      </c>
      <c r="D57">
        <v>107.42665184397505</v>
      </c>
      <c r="E57">
        <v>105.96125186289122</v>
      </c>
      <c r="F57">
        <v>110.2623944395277</v>
      </c>
      <c r="H57" s="3" t="s">
        <v>90</v>
      </c>
      <c r="I57">
        <f t="shared" ref="I57:J57" si="170">AVERAGE(B165:B167)</f>
        <v>125.69154502659291</v>
      </c>
      <c r="J57">
        <f t="shared" si="170"/>
        <v>170.74064988305432</v>
      </c>
      <c r="K57">
        <f>AVERAGE(D165:D167)</f>
        <v>139.32977669292868</v>
      </c>
      <c r="L57">
        <f>AVERAGE(E165:E167)</f>
        <v>131.23695976154994</v>
      </c>
      <c r="M57">
        <f t="shared" ref="M57" si="171">AVERAGE(F165:F167)</f>
        <v>140.81583119887418</v>
      </c>
      <c r="O57" s="3" t="s">
        <v>90</v>
      </c>
      <c r="P57">
        <v>126.36476988687653</v>
      </c>
      <c r="Q57">
        <v>126.37231503337988</v>
      </c>
      <c r="R57">
        <v>134.67653973871111</v>
      </c>
      <c r="S57">
        <v>130.0663077760133</v>
      </c>
      <c r="T57">
        <v>146.73114108973738</v>
      </c>
      <c r="V57" s="3" t="s">
        <v>91</v>
      </c>
      <c r="W57" s="8">
        <f t="shared" si="165"/>
        <v>3.171346841862821</v>
      </c>
      <c r="X57" s="8">
        <f t="shared" si="165"/>
        <v>4.2540343775281375</v>
      </c>
      <c r="Y57" s="8">
        <f>100*(((K58/K57)^4)-1)</f>
        <v>2.9881497663975409</v>
      </c>
      <c r="Z57" s="8">
        <f t="shared" si="165"/>
        <v>3.1247652698098483</v>
      </c>
      <c r="AA57" s="8">
        <f t="shared" si="165"/>
        <v>4.0637576489035654</v>
      </c>
      <c r="AC57" s="3" t="s">
        <v>91</v>
      </c>
      <c r="AD57" s="8">
        <f t="shared" si="4"/>
        <v>0.12578531502200896</v>
      </c>
      <c r="AE57" s="8">
        <f t="shared" si="4"/>
        <v>4.3131620126235282</v>
      </c>
      <c r="AF57" s="8">
        <f t="shared" si="4"/>
        <v>4.8608917977870147</v>
      </c>
      <c r="AG57" s="8">
        <f t="shared" si="4"/>
        <v>-0.50374398978907386</v>
      </c>
      <c r="AH57" s="8">
        <f t="shared" si="0"/>
        <v>2.3242388803286218</v>
      </c>
      <c r="AI57">
        <f t="shared" si="17"/>
        <v>-1.5592054994455269E-2</v>
      </c>
      <c r="AJ57">
        <f t="shared" si="17"/>
        <v>-0.27174432417174293</v>
      </c>
      <c r="AK57">
        <f t="shared" si="17"/>
        <v>-0.94225870354512531</v>
      </c>
      <c r="AL57">
        <f t="shared" si="17"/>
        <v>0.36634880478676979</v>
      </c>
      <c r="AM57">
        <f t="shared" si="17"/>
        <v>-8.9057571179139011E-2</v>
      </c>
      <c r="AW57" s="9">
        <v>41821</v>
      </c>
      <c r="AX57">
        <v>55.037050000000001</v>
      </c>
      <c r="AZ57" s="3" t="s">
        <v>91</v>
      </c>
      <c r="BA57" s="8">
        <f t="shared" ref="BA57" si="172">AVERAGE(AX165:AX167)</f>
        <v>224.56193333333331</v>
      </c>
    </row>
    <row r="58" spans="1:53" x14ac:dyDescent="0.35">
      <c r="A58" s="3">
        <v>41760</v>
      </c>
      <c r="B58">
        <v>105.63319864534419</v>
      </c>
      <c r="C58">
        <v>115.3770024894678</v>
      </c>
      <c r="D58">
        <v>107.63373652665668</v>
      </c>
      <c r="E58">
        <v>106.14008941877795</v>
      </c>
      <c r="F58">
        <v>110.41720288866264</v>
      </c>
      <c r="H58" s="3" t="s">
        <v>91</v>
      </c>
      <c r="I58">
        <f t="shared" ref="I58:J58" si="173">AVERAGE(B168:B170)</f>
        <v>126.6764370429118</v>
      </c>
      <c r="J58">
        <f t="shared" si="173"/>
        <v>172.52822238182998</v>
      </c>
      <c r="K58">
        <f>AVERAGE(D168:D170)</f>
        <v>140.35915824834458</v>
      </c>
      <c r="L58">
        <f>AVERAGE(E168:E170)</f>
        <v>132.25037257824144</v>
      </c>
      <c r="M58">
        <f t="shared" ref="M58" si="174">AVERAGE(F168:F170)</f>
        <v>142.22513641741733</v>
      </c>
      <c r="O58" s="3" t="s">
        <v>91</v>
      </c>
      <c r="P58">
        <v>126.40448823780794</v>
      </c>
      <c r="Q58">
        <v>127.71347414782353</v>
      </c>
      <c r="R58">
        <v>136.28414572072629</v>
      </c>
      <c r="S58">
        <v>129.90219713624722</v>
      </c>
      <c r="T58">
        <v>147.57640468277802</v>
      </c>
      <c r="V58" s="3" t="s">
        <v>92</v>
      </c>
      <c r="W58" s="8">
        <f>100*(((I59/I58)^4)-1)</f>
        <v>2.5062760242613003</v>
      </c>
      <c r="X58" s="8">
        <f>100*(((J59/J58)^4)-1)</f>
        <v>4.7664039098109567</v>
      </c>
      <c r="Y58" s="8">
        <f t="shared" si="165"/>
        <v>3.3572682076043803</v>
      </c>
      <c r="Z58" s="8">
        <f t="shared" si="165"/>
        <v>3.3775425733923781</v>
      </c>
      <c r="AA58" s="8">
        <f t="shared" si="165"/>
        <v>3.5402381841868946</v>
      </c>
      <c r="AC58" s="3" t="s">
        <v>92</v>
      </c>
      <c r="AD58" s="8">
        <f t="shared" si="4"/>
        <v>1.0494698986262652</v>
      </c>
      <c r="AE58" s="8">
        <f t="shared" si="4"/>
        <v>0.33128630027210448</v>
      </c>
      <c r="AF58" s="8">
        <f t="shared" si="4"/>
        <v>3.2089974467409244</v>
      </c>
      <c r="AG58" s="8">
        <f t="shared" si="4"/>
        <v>0.99460996589380013</v>
      </c>
      <c r="AH58" s="8">
        <f t="shared" si="0"/>
        <v>1.482648750461335</v>
      </c>
      <c r="AI58">
        <f t="shared" si="17"/>
        <v>0.58022661300602696</v>
      </c>
      <c r="AJ58">
        <f t="shared" si="17"/>
        <v>-0.24915796179989763</v>
      </c>
      <c r="AK58">
        <f t="shared" si="17"/>
        <v>-0.91030728874083255</v>
      </c>
      <c r="AL58">
        <f t="shared" si="17"/>
        <v>0.81395352276110478</v>
      </c>
      <c r="AM58">
        <f t="shared" si="17"/>
        <v>0.92796145571714195</v>
      </c>
      <c r="AW58" s="9">
        <v>41852</v>
      </c>
      <c r="AX58">
        <v>85.497870000000006</v>
      </c>
      <c r="AZ58" s="3" t="s">
        <v>92</v>
      </c>
      <c r="BA58" s="8">
        <f t="shared" ref="BA58" si="175">AVERAGE(AX168:AX170)</f>
        <v>184.17186666666666</v>
      </c>
    </row>
    <row r="59" spans="1:53" x14ac:dyDescent="0.35">
      <c r="A59" s="3">
        <v>41791</v>
      </c>
      <c r="B59">
        <v>105.78427459291377</v>
      </c>
      <c r="C59">
        <v>115.67709361939924</v>
      </c>
      <c r="D59">
        <v>107.77330344627576</v>
      </c>
      <c r="E59">
        <v>106.31892697466468</v>
      </c>
      <c r="F59">
        <v>110.63181117014523</v>
      </c>
      <c r="H59" s="3" t="s">
        <v>92</v>
      </c>
      <c r="I59">
        <f t="shared" ref="I59:J59" si="176">AVERAGE(B171:B173)</f>
        <v>127.46279979110641</v>
      </c>
      <c r="J59">
        <f t="shared" si="176"/>
        <v>174.5483134763368</v>
      </c>
      <c r="K59">
        <f>AVERAGE(D171:D173)</f>
        <v>141.52266905118665</v>
      </c>
      <c r="L59">
        <f>AVERAGE(E171:E173)</f>
        <v>133.3532041728763</v>
      </c>
      <c r="M59">
        <f t="shared" ref="M59" si="177">AVERAGE(F171:F173)</f>
        <v>143.46753910383961</v>
      </c>
      <c r="O59" s="3" t="s">
        <v>92</v>
      </c>
      <c r="P59">
        <v>126.73483524448338</v>
      </c>
      <c r="Q59">
        <v>127.8191173061269</v>
      </c>
      <c r="R59">
        <v>137.36456843687142</v>
      </c>
      <c r="S59">
        <v>130.22400438807963</v>
      </c>
      <c r="T59">
        <v>148.12039931302621</v>
      </c>
      <c r="AW59" s="9">
        <v>41883</v>
      </c>
      <c r="AX59">
        <v>80.117440000000002</v>
      </c>
    </row>
    <row r="60" spans="1:53" x14ac:dyDescent="0.35">
      <c r="A60" s="3">
        <v>41821</v>
      </c>
      <c r="B60">
        <v>105.859447550947</v>
      </c>
      <c r="C60">
        <v>115.98170139316322</v>
      </c>
      <c r="D60">
        <v>107.93552733336553</v>
      </c>
      <c r="E60">
        <v>106.40834575260806</v>
      </c>
      <c r="F60">
        <v>110.80230358675517</v>
      </c>
      <c r="AW60" s="9">
        <v>41913</v>
      </c>
      <c r="AX60">
        <v>66.646829999999994</v>
      </c>
    </row>
    <row r="61" spans="1:53" x14ac:dyDescent="0.35">
      <c r="A61" s="3">
        <v>41852</v>
      </c>
      <c r="B61">
        <v>106.10574118899861</v>
      </c>
      <c r="C61">
        <v>116.30915807102112</v>
      </c>
      <c r="D61">
        <v>108.03068659674223</v>
      </c>
      <c r="E61">
        <v>106.8554396423249</v>
      </c>
      <c r="F61">
        <v>111.06224343843718</v>
      </c>
      <c r="AW61" s="9">
        <v>41944</v>
      </c>
      <c r="AX61">
        <v>45.431530000000002</v>
      </c>
    </row>
    <row r="62" spans="1:53" x14ac:dyDescent="0.35">
      <c r="A62" s="3">
        <v>41883</v>
      </c>
      <c r="B62">
        <v>106.1297161077846</v>
      </c>
      <c r="C62">
        <v>116.55916759139782</v>
      </c>
      <c r="D62">
        <v>108.20333268886847</v>
      </c>
      <c r="E62">
        <v>106.8554396423249</v>
      </c>
      <c r="F62">
        <v>111.19479673431108</v>
      </c>
      <c r="AW62" s="9">
        <v>41974</v>
      </c>
      <c r="AX62">
        <v>37.902299999999997</v>
      </c>
    </row>
    <row r="63" spans="1:53" x14ac:dyDescent="0.35">
      <c r="A63" s="3">
        <v>41913</v>
      </c>
      <c r="B63">
        <v>106.23782134226876</v>
      </c>
      <c r="C63">
        <v>116.7873909474059</v>
      </c>
      <c r="D63">
        <v>108.38685412538061</v>
      </c>
      <c r="E63">
        <v>107.12369597615499</v>
      </c>
      <c r="F63">
        <v>111.36855535805813</v>
      </c>
      <c r="AW63" s="9">
        <v>42005</v>
      </c>
      <c r="AX63">
        <v>46.624650000000003</v>
      </c>
    </row>
    <row r="64" spans="1:53" x14ac:dyDescent="0.35">
      <c r="A64" s="3">
        <v>41944</v>
      </c>
      <c r="B64">
        <v>106.38518299623736</v>
      </c>
      <c r="C64">
        <v>117.13185146086859</v>
      </c>
      <c r="D64">
        <v>108.5078423316738</v>
      </c>
      <c r="E64">
        <v>107.21311475409837</v>
      </c>
      <c r="F64">
        <v>111.58983050170661</v>
      </c>
      <c r="AW64" s="9">
        <v>42036</v>
      </c>
      <c r="AX64">
        <v>66.14179</v>
      </c>
    </row>
    <row r="65" spans="1:50" x14ac:dyDescent="0.35">
      <c r="A65" s="3">
        <v>41974</v>
      </c>
      <c r="B65">
        <v>106.48060591887001</v>
      </c>
      <c r="C65">
        <v>117.22351276217567</v>
      </c>
      <c r="D65">
        <v>108.56493788969979</v>
      </c>
      <c r="E65">
        <v>107.3919523099851</v>
      </c>
      <c r="F65">
        <v>111.75721880074525</v>
      </c>
      <c r="AW65" s="9">
        <v>42064</v>
      </c>
      <c r="AX65">
        <v>64.231030000000004</v>
      </c>
    </row>
    <row r="66" spans="1:50" x14ac:dyDescent="0.35">
      <c r="A66" s="3">
        <v>42005</v>
      </c>
      <c r="B66">
        <v>106.62793822672496</v>
      </c>
      <c r="C66">
        <v>117.15974837865771</v>
      </c>
      <c r="D66">
        <v>108.66780052201648</v>
      </c>
      <c r="E66">
        <v>107.48137108792847</v>
      </c>
      <c r="F66">
        <v>111.93948147368562</v>
      </c>
      <c r="AW66" s="9">
        <v>42095</v>
      </c>
      <c r="AX66">
        <v>79.20008</v>
      </c>
    </row>
    <row r="67" spans="1:50" x14ac:dyDescent="0.35">
      <c r="A67" s="3">
        <v>42036</v>
      </c>
      <c r="B67">
        <v>106.74352357381954</v>
      </c>
      <c r="C67">
        <v>117.33868717990499</v>
      </c>
      <c r="D67">
        <v>108.8313838271545</v>
      </c>
      <c r="E67">
        <v>107.66020864381521</v>
      </c>
      <c r="F67">
        <v>112.14193243019612</v>
      </c>
      <c r="AW67" s="9">
        <v>42125</v>
      </c>
      <c r="AX67">
        <v>63.293529999999997</v>
      </c>
    </row>
    <row r="68" spans="1:50" x14ac:dyDescent="0.35">
      <c r="A68" s="3">
        <v>42064</v>
      </c>
      <c r="B68">
        <v>106.90077914773721</v>
      </c>
      <c r="C68">
        <v>117.59587019342749</v>
      </c>
      <c r="D68">
        <v>109.0955640678621</v>
      </c>
      <c r="E68">
        <v>107.92846497764531</v>
      </c>
      <c r="F68">
        <v>112.36552608425662</v>
      </c>
      <c r="AW68" s="9">
        <v>42156</v>
      </c>
      <c r="AX68">
        <v>53.438079999999999</v>
      </c>
    </row>
    <row r="69" spans="1:50" x14ac:dyDescent="0.35">
      <c r="A69" s="3">
        <v>42095</v>
      </c>
      <c r="B69">
        <v>107.00712312203841</v>
      </c>
      <c r="C69">
        <v>117.8465439261325</v>
      </c>
      <c r="D69">
        <v>109.363369423365</v>
      </c>
      <c r="E69">
        <v>108.01788375558868</v>
      </c>
      <c r="F69">
        <v>112.55512823330523</v>
      </c>
      <c r="AW69" s="9">
        <v>42186</v>
      </c>
      <c r="AX69">
        <v>57.824979999999996</v>
      </c>
    </row>
    <row r="70" spans="1:50" x14ac:dyDescent="0.35">
      <c r="A70" s="3">
        <v>42125</v>
      </c>
      <c r="B70">
        <v>107.13256182342951</v>
      </c>
      <c r="C70">
        <v>118.06347567255925</v>
      </c>
      <c r="D70">
        <v>109.51834308086417</v>
      </c>
      <c r="E70">
        <v>108.19672131147541</v>
      </c>
      <c r="F70">
        <v>112.77919334739991</v>
      </c>
      <c r="AW70" s="9">
        <v>42217</v>
      </c>
      <c r="AX70">
        <v>82.957759999999993</v>
      </c>
    </row>
    <row r="71" spans="1:50" x14ac:dyDescent="0.35">
      <c r="A71" s="3">
        <v>42156</v>
      </c>
      <c r="B71">
        <v>107.22738712186748</v>
      </c>
      <c r="C71">
        <v>118.35984721345214</v>
      </c>
      <c r="D71">
        <v>109.68872347624335</v>
      </c>
      <c r="E71">
        <v>108.28614008941878</v>
      </c>
      <c r="F71">
        <v>112.98349760230873</v>
      </c>
      <c r="AW71" s="9">
        <v>42248</v>
      </c>
      <c r="AX71">
        <v>44.355440000000002</v>
      </c>
    </row>
    <row r="72" spans="1:50" x14ac:dyDescent="0.35">
      <c r="A72" s="3">
        <v>42186</v>
      </c>
      <c r="B72">
        <v>107.41350546876409</v>
      </c>
      <c r="C72">
        <v>118.65648443927638</v>
      </c>
      <c r="D72">
        <v>109.91574629029914</v>
      </c>
      <c r="E72">
        <v>108.55439642324889</v>
      </c>
      <c r="F72">
        <v>113.18049185004</v>
      </c>
      <c r="AW72" s="9">
        <v>42278</v>
      </c>
      <c r="AX72">
        <v>45.291789999999999</v>
      </c>
    </row>
    <row r="73" spans="1:50" x14ac:dyDescent="0.35">
      <c r="A73" s="3">
        <v>42217</v>
      </c>
      <c r="B73">
        <v>107.52728273305378</v>
      </c>
      <c r="C73">
        <v>118.97517351440054</v>
      </c>
      <c r="D73">
        <v>110.02993740635115</v>
      </c>
      <c r="E73">
        <v>108.73323397913562</v>
      </c>
      <c r="F73">
        <v>113.36912283489504</v>
      </c>
      <c r="AW73" s="9">
        <v>42309</v>
      </c>
      <c r="AX73">
        <v>65.380210000000005</v>
      </c>
    </row>
    <row r="74" spans="1:50" x14ac:dyDescent="0.35">
      <c r="A74" s="3">
        <v>42248</v>
      </c>
      <c r="B74">
        <v>107.62938053449186</v>
      </c>
      <c r="C74">
        <v>119.31006937033555</v>
      </c>
      <c r="D74">
        <v>110.25605394170809</v>
      </c>
      <c r="E74">
        <v>108.91207153502236</v>
      </c>
      <c r="F74">
        <v>113.55743138251991</v>
      </c>
      <c r="AW74" s="9">
        <v>42339</v>
      </c>
      <c r="AX74">
        <v>66.118380000000002</v>
      </c>
    </row>
    <row r="75" spans="1:50" x14ac:dyDescent="0.35">
      <c r="A75" s="3">
        <v>42278</v>
      </c>
      <c r="B75">
        <v>107.7390302913718</v>
      </c>
      <c r="C75">
        <v>119.65665536324886</v>
      </c>
      <c r="D75">
        <v>110.46087292764264</v>
      </c>
      <c r="E75">
        <v>109.00149031296573</v>
      </c>
      <c r="F75">
        <v>113.74723052776883</v>
      </c>
      <c r="AW75" s="9">
        <v>42370</v>
      </c>
      <c r="AX75">
        <v>69.045199999999994</v>
      </c>
    </row>
    <row r="76" spans="1:50" x14ac:dyDescent="0.35">
      <c r="A76" s="3">
        <v>42309</v>
      </c>
      <c r="B76">
        <v>107.78900689857514</v>
      </c>
      <c r="C76">
        <v>119.85552053434552</v>
      </c>
      <c r="D76">
        <v>110.67520783991485</v>
      </c>
      <c r="E76">
        <v>109.09090909090909</v>
      </c>
      <c r="F76">
        <v>113.89834237324925</v>
      </c>
      <c r="AW76" s="9">
        <v>42401</v>
      </c>
      <c r="AX76">
        <v>51.775840000000002</v>
      </c>
    </row>
    <row r="77" spans="1:50" x14ac:dyDescent="0.35">
      <c r="A77" s="3">
        <v>42339</v>
      </c>
      <c r="B77">
        <v>107.87041052345427</v>
      </c>
      <c r="C77">
        <v>120.04840779448737</v>
      </c>
      <c r="D77">
        <v>110.81386848083514</v>
      </c>
      <c r="E77">
        <v>109.18032786885246</v>
      </c>
      <c r="F77">
        <v>114.06576743418387</v>
      </c>
      <c r="AW77" s="9">
        <v>42430</v>
      </c>
      <c r="AX77">
        <v>58.06747</v>
      </c>
    </row>
    <row r="78" spans="1:50" x14ac:dyDescent="0.35">
      <c r="A78" s="3">
        <v>42370</v>
      </c>
      <c r="B78">
        <v>107.94949047559375</v>
      </c>
      <c r="C78">
        <v>120.28765707514543</v>
      </c>
      <c r="D78">
        <v>110.99874933539554</v>
      </c>
      <c r="E78">
        <v>109.3591654247392</v>
      </c>
      <c r="F78">
        <v>114.23897772292239</v>
      </c>
      <c r="AW78" s="9">
        <v>42461</v>
      </c>
      <c r="AX78">
        <v>60.164810000000003</v>
      </c>
    </row>
    <row r="79" spans="1:50" x14ac:dyDescent="0.35">
      <c r="A79" s="3">
        <v>42401</v>
      </c>
      <c r="B79">
        <v>107.99031393969817</v>
      </c>
      <c r="C79">
        <v>120.49595406130413</v>
      </c>
      <c r="D79">
        <v>111.25024167431958</v>
      </c>
      <c r="E79">
        <v>109.3591654247392</v>
      </c>
      <c r="F79">
        <v>114.39392553855902</v>
      </c>
      <c r="AW79" s="9">
        <v>42491</v>
      </c>
      <c r="AX79">
        <v>61.217419999999997</v>
      </c>
    </row>
    <row r="80" spans="1:50" x14ac:dyDescent="0.35">
      <c r="A80" s="3">
        <v>42430</v>
      </c>
      <c r="B80">
        <v>108.27176225352081</v>
      </c>
      <c r="C80">
        <v>120.82978717751382</v>
      </c>
      <c r="D80">
        <v>111.43285683213294</v>
      </c>
      <c r="E80">
        <v>109.80625931445604</v>
      </c>
      <c r="F80">
        <v>114.7040688460321</v>
      </c>
      <c r="AW80" s="9">
        <v>42522</v>
      </c>
      <c r="AX80">
        <v>70.831299999999999</v>
      </c>
    </row>
    <row r="81" spans="1:50" x14ac:dyDescent="0.35">
      <c r="A81" s="3">
        <v>42461</v>
      </c>
      <c r="B81">
        <v>108.35611746725931</v>
      </c>
      <c r="C81">
        <v>121.20519998547587</v>
      </c>
      <c r="D81">
        <v>111.72195973705827</v>
      </c>
      <c r="E81">
        <v>110.07451564828615</v>
      </c>
      <c r="F81">
        <v>114.90349717983376</v>
      </c>
      <c r="AW81" s="9">
        <v>42552</v>
      </c>
      <c r="AX81">
        <v>67.900700000000001</v>
      </c>
    </row>
    <row r="82" spans="1:50" x14ac:dyDescent="0.35">
      <c r="A82" s="3">
        <v>42491</v>
      </c>
      <c r="B82">
        <v>108.50932736034515</v>
      </c>
      <c r="C82">
        <v>121.51578567019466</v>
      </c>
      <c r="D82">
        <v>111.98749939581414</v>
      </c>
      <c r="E82">
        <v>110.34277198211625</v>
      </c>
      <c r="F82">
        <v>115.14095234337964</v>
      </c>
      <c r="AW82" s="9">
        <v>42583</v>
      </c>
      <c r="AX82">
        <v>82.227599999999995</v>
      </c>
    </row>
    <row r="83" spans="1:50" x14ac:dyDescent="0.35">
      <c r="A83" s="3">
        <v>42522</v>
      </c>
      <c r="B83">
        <v>108.60063413096117</v>
      </c>
      <c r="C83">
        <v>121.86901378639109</v>
      </c>
      <c r="D83">
        <v>112.17011455362746</v>
      </c>
      <c r="E83">
        <v>110.52160953800299</v>
      </c>
      <c r="F83">
        <v>115.35318828000109</v>
      </c>
      <c r="AW83" s="9">
        <v>42614</v>
      </c>
      <c r="AX83">
        <v>54.938409999999998</v>
      </c>
    </row>
    <row r="84" spans="1:50" x14ac:dyDescent="0.35">
      <c r="A84" s="3">
        <v>42552</v>
      </c>
      <c r="B84">
        <v>108.68479875706699</v>
      </c>
      <c r="C84">
        <v>122.16644806700927</v>
      </c>
      <c r="D84">
        <v>112.30107182560772</v>
      </c>
      <c r="E84">
        <v>110.70044709388972</v>
      </c>
      <c r="F84">
        <v>115.53641725590658</v>
      </c>
      <c r="AW84" s="9">
        <v>42644</v>
      </c>
      <c r="AX84">
        <v>51.908749999999998</v>
      </c>
    </row>
    <row r="85" spans="1:50" x14ac:dyDescent="0.35">
      <c r="A85" s="3">
        <v>42583</v>
      </c>
      <c r="B85">
        <v>108.75642849277439</v>
      </c>
      <c r="C85">
        <v>122.48606703939309</v>
      </c>
      <c r="D85">
        <v>112.5702365991589</v>
      </c>
      <c r="E85">
        <v>110.78986587183309</v>
      </c>
      <c r="F85">
        <v>115.71540645199669</v>
      </c>
      <c r="AW85" s="9">
        <v>42675</v>
      </c>
      <c r="AX85">
        <v>40.718040000000002</v>
      </c>
    </row>
    <row r="86" spans="1:50" x14ac:dyDescent="0.35">
      <c r="A86" s="3">
        <v>42614</v>
      </c>
      <c r="B86">
        <v>108.88690581113687</v>
      </c>
      <c r="C86">
        <v>122.96337001851823</v>
      </c>
      <c r="D86">
        <v>112.76010198656284</v>
      </c>
      <c r="E86">
        <v>110.96870342771983</v>
      </c>
      <c r="F86">
        <v>115.95500140628035</v>
      </c>
      <c r="AW86" s="9">
        <v>42705</v>
      </c>
      <c r="AX86">
        <v>62.934269999999998</v>
      </c>
    </row>
    <row r="87" spans="1:50" x14ac:dyDescent="0.35">
      <c r="A87" s="3">
        <v>42644</v>
      </c>
      <c r="B87">
        <v>108.96640524838243</v>
      </c>
      <c r="C87">
        <v>123.36030330591758</v>
      </c>
      <c r="D87">
        <v>112.89604379138665</v>
      </c>
      <c r="E87">
        <v>110.96870342771983</v>
      </c>
      <c r="F87">
        <v>116.12553554591062</v>
      </c>
      <c r="AW87" s="9">
        <v>42736</v>
      </c>
      <c r="AX87">
        <v>42.240639999999999</v>
      </c>
    </row>
    <row r="88" spans="1:50" x14ac:dyDescent="0.35">
      <c r="A88" s="3">
        <v>42675</v>
      </c>
      <c r="B88">
        <v>109.02010017612531</v>
      </c>
      <c r="C88">
        <v>123.78845457274763</v>
      </c>
      <c r="D88">
        <v>113.04965803083756</v>
      </c>
      <c r="E88">
        <v>110.96870342771983</v>
      </c>
      <c r="F88">
        <v>116.31900770297099</v>
      </c>
      <c r="AW88" s="9">
        <v>42767</v>
      </c>
      <c r="AX88">
        <v>47.270090000000003</v>
      </c>
    </row>
    <row r="89" spans="1:50" x14ac:dyDescent="0.35">
      <c r="A89" s="3">
        <v>42705</v>
      </c>
      <c r="B89">
        <v>109.13123348962291</v>
      </c>
      <c r="C89">
        <v>124.17356488070303</v>
      </c>
      <c r="D89">
        <v>113.24858620522977</v>
      </c>
      <c r="E89">
        <v>111.23695976154993</v>
      </c>
      <c r="F89">
        <v>116.53232494901687</v>
      </c>
      <c r="AW89" s="9">
        <v>42795</v>
      </c>
      <c r="AX89">
        <v>51.381439999999998</v>
      </c>
    </row>
    <row r="90" spans="1:50" x14ac:dyDescent="0.35">
      <c r="A90" s="3">
        <v>42736</v>
      </c>
      <c r="B90">
        <v>109.35247087490376</v>
      </c>
      <c r="C90">
        <v>124.91602142129038</v>
      </c>
      <c r="D90">
        <v>113.49645342935852</v>
      </c>
      <c r="E90">
        <v>111.68405365126677</v>
      </c>
      <c r="F90">
        <v>116.89456476070787</v>
      </c>
      <c r="AW90" s="9">
        <v>42826</v>
      </c>
      <c r="AX90">
        <v>74.269689999999997</v>
      </c>
    </row>
    <row r="91" spans="1:50" x14ac:dyDescent="0.35">
      <c r="A91" s="3">
        <v>42767</v>
      </c>
      <c r="B91">
        <v>109.40112578182348</v>
      </c>
      <c r="C91">
        <v>125.6558211125645</v>
      </c>
      <c r="D91">
        <v>113.73707042389668</v>
      </c>
      <c r="E91">
        <v>111.68405365126677</v>
      </c>
      <c r="F91">
        <v>117.11847332801172</v>
      </c>
      <c r="AW91" s="9">
        <v>42856</v>
      </c>
      <c r="AX91">
        <v>71.367509999999996</v>
      </c>
    </row>
    <row r="92" spans="1:50" x14ac:dyDescent="0.35">
      <c r="A92" s="3">
        <v>42795</v>
      </c>
      <c r="B92">
        <v>109.48520300125566</v>
      </c>
      <c r="C92">
        <v>126.39190121480006</v>
      </c>
      <c r="D92">
        <v>113.71260089902839</v>
      </c>
      <c r="E92">
        <v>111.68405365126677</v>
      </c>
      <c r="F92">
        <v>117.36255731401734</v>
      </c>
      <c r="AW92" s="9">
        <v>42887</v>
      </c>
      <c r="AX92">
        <v>50.330689999999997</v>
      </c>
    </row>
    <row r="93" spans="1:50" x14ac:dyDescent="0.35">
      <c r="A93" s="3">
        <v>42826</v>
      </c>
      <c r="B93">
        <v>109.58136361851872</v>
      </c>
      <c r="C93">
        <v>126.80703391999518</v>
      </c>
      <c r="D93">
        <v>113.84083933491225</v>
      </c>
      <c r="E93">
        <v>111.68405365126677</v>
      </c>
      <c r="F93">
        <v>117.5706769342888</v>
      </c>
      <c r="AW93" s="9">
        <v>42917</v>
      </c>
      <c r="AX93">
        <v>46.650179999999999</v>
      </c>
    </row>
    <row r="94" spans="1:50" x14ac:dyDescent="0.35">
      <c r="A94" s="3">
        <v>42856</v>
      </c>
      <c r="B94">
        <v>109.70070061674566</v>
      </c>
      <c r="C94">
        <v>127.32671364566662</v>
      </c>
      <c r="D94">
        <v>113.93282662284302</v>
      </c>
      <c r="E94">
        <v>111.86289120715351</v>
      </c>
      <c r="F94">
        <v>117.79983285538033</v>
      </c>
      <c r="AW94" s="9">
        <v>42948</v>
      </c>
      <c r="AX94">
        <v>118.399</v>
      </c>
    </row>
    <row r="95" spans="1:50" x14ac:dyDescent="0.35">
      <c r="A95" s="3">
        <v>42887</v>
      </c>
      <c r="B95">
        <v>109.88757726266928</v>
      </c>
      <c r="C95">
        <v>127.7519423782521</v>
      </c>
      <c r="D95">
        <v>114.07601865725745</v>
      </c>
      <c r="E95">
        <v>112.04172876304024</v>
      </c>
      <c r="F95">
        <v>118.04275561003891</v>
      </c>
      <c r="AW95" s="9">
        <v>42979</v>
      </c>
      <c r="AX95">
        <v>177.88460000000001</v>
      </c>
    </row>
    <row r="96" spans="1:50" x14ac:dyDescent="0.35">
      <c r="A96" s="3">
        <v>42917</v>
      </c>
      <c r="B96">
        <v>110.03515751368811</v>
      </c>
      <c r="C96">
        <v>128.16362117934</v>
      </c>
      <c r="D96">
        <v>114.18431896176708</v>
      </c>
      <c r="E96">
        <v>112.22056631892698</v>
      </c>
      <c r="F96">
        <v>118.26948692450067</v>
      </c>
      <c r="AW96" s="9">
        <v>43009</v>
      </c>
      <c r="AX96">
        <v>103.1491</v>
      </c>
    </row>
    <row r="97" spans="1:50" x14ac:dyDescent="0.35">
      <c r="A97" s="3">
        <v>42948</v>
      </c>
      <c r="B97">
        <v>110.13381485913959</v>
      </c>
      <c r="C97">
        <v>128.58287200097061</v>
      </c>
      <c r="D97">
        <v>114.43354560394408</v>
      </c>
      <c r="E97">
        <v>112.30998509687035</v>
      </c>
      <c r="F97">
        <v>118.47744190338967</v>
      </c>
      <c r="AW97" s="9">
        <v>43040</v>
      </c>
      <c r="AX97">
        <v>72.641930000000002</v>
      </c>
    </row>
    <row r="98" spans="1:50" x14ac:dyDescent="0.35">
      <c r="A98" s="3">
        <v>42979</v>
      </c>
      <c r="B98">
        <v>110.19188604671115</v>
      </c>
      <c r="C98">
        <v>128.86117696653344</v>
      </c>
      <c r="D98">
        <v>114.55906520373142</v>
      </c>
      <c r="E98">
        <v>112.30998509687035</v>
      </c>
      <c r="F98">
        <v>118.68396251527092</v>
      </c>
      <c r="AW98" s="9">
        <v>43070</v>
      </c>
      <c r="AX98">
        <v>73.3185</v>
      </c>
    </row>
    <row r="99" spans="1:50" x14ac:dyDescent="0.35">
      <c r="A99" s="3">
        <v>43009</v>
      </c>
      <c r="B99">
        <v>110.2821537777274</v>
      </c>
      <c r="C99">
        <v>129.24695148681715</v>
      </c>
      <c r="D99">
        <v>114.88260669921212</v>
      </c>
      <c r="E99">
        <v>112.57824143070046</v>
      </c>
      <c r="F99">
        <v>118.84520467167384</v>
      </c>
      <c r="AW99" s="9">
        <v>43101</v>
      </c>
      <c r="AX99">
        <v>83.548199999999994</v>
      </c>
    </row>
    <row r="100" spans="1:50" x14ac:dyDescent="0.35">
      <c r="A100" s="3">
        <v>43040</v>
      </c>
      <c r="B100">
        <v>110.49849515608581</v>
      </c>
      <c r="C100">
        <v>129.84035878093127</v>
      </c>
      <c r="D100">
        <v>115.01401711054183</v>
      </c>
      <c r="E100">
        <v>112.93591654247392</v>
      </c>
      <c r="F100">
        <v>119.13627766493772</v>
      </c>
      <c r="AW100" s="9">
        <v>43132</v>
      </c>
      <c r="AX100">
        <v>48.588999999999999</v>
      </c>
    </row>
    <row r="101" spans="1:50" x14ac:dyDescent="0.35">
      <c r="A101" s="3">
        <v>43070</v>
      </c>
      <c r="B101">
        <v>110.61348721532727</v>
      </c>
      <c r="C101">
        <v>130.22188234231376</v>
      </c>
      <c r="D101">
        <v>115.25327468703176</v>
      </c>
      <c r="E101">
        <v>113.11475409836066</v>
      </c>
      <c r="F101">
        <v>119.34566347416184</v>
      </c>
      <c r="AW101" s="9">
        <v>43160</v>
      </c>
      <c r="AX101">
        <v>67.781639999999996</v>
      </c>
    </row>
    <row r="102" spans="1:50" x14ac:dyDescent="0.35">
      <c r="A102" s="3">
        <v>43101</v>
      </c>
      <c r="B102">
        <v>110.72569159715843</v>
      </c>
      <c r="C102">
        <v>130.62625480779022</v>
      </c>
      <c r="D102">
        <v>115.6429745275267</v>
      </c>
      <c r="E102">
        <v>113.38301043219076</v>
      </c>
      <c r="F102">
        <v>119.53891119480245</v>
      </c>
      <c r="AW102" s="9">
        <v>43191</v>
      </c>
      <c r="AX102">
        <v>94.371390000000005</v>
      </c>
    </row>
    <row r="103" spans="1:50" x14ac:dyDescent="0.35">
      <c r="A103" s="3">
        <v>43132</v>
      </c>
      <c r="B103">
        <v>110.91674588139421</v>
      </c>
      <c r="C103">
        <v>131.05985261571243</v>
      </c>
      <c r="D103">
        <v>115.87271617767897</v>
      </c>
      <c r="E103">
        <v>113.74068554396423</v>
      </c>
      <c r="F103">
        <v>119.82808415871889</v>
      </c>
      <c r="AW103" s="9">
        <v>43221</v>
      </c>
      <c r="AX103">
        <v>104.55719999999999</v>
      </c>
    </row>
    <row r="104" spans="1:50" x14ac:dyDescent="0.35">
      <c r="A104" s="3">
        <v>43160</v>
      </c>
      <c r="B104">
        <v>111.00269273390737</v>
      </c>
      <c r="C104">
        <v>131.36897703330891</v>
      </c>
      <c r="D104">
        <v>116.12647421335011</v>
      </c>
      <c r="E104">
        <v>113.74068554396423</v>
      </c>
      <c r="F104">
        <v>119.96770812105527</v>
      </c>
      <c r="AW104" s="9">
        <v>43252</v>
      </c>
      <c r="AX104">
        <v>72.804199999999994</v>
      </c>
    </row>
    <row r="105" spans="1:50" x14ac:dyDescent="0.35">
      <c r="A105" s="3">
        <v>43191</v>
      </c>
      <c r="B105">
        <v>111.10064016469528</v>
      </c>
      <c r="C105">
        <v>131.669599533103</v>
      </c>
      <c r="D105">
        <v>116.28915123978926</v>
      </c>
      <c r="E105">
        <v>113.83010432190761</v>
      </c>
      <c r="F105">
        <v>120.16174877283386</v>
      </c>
      <c r="AW105" s="9">
        <v>43282</v>
      </c>
      <c r="AX105">
        <v>109.01560000000001</v>
      </c>
    </row>
    <row r="106" spans="1:50" x14ac:dyDescent="0.35">
      <c r="A106" s="3">
        <v>43221</v>
      </c>
      <c r="B106">
        <v>111.16703903098674</v>
      </c>
      <c r="C106">
        <v>132.02907124518558</v>
      </c>
      <c r="D106">
        <v>116.52251800473681</v>
      </c>
      <c r="E106">
        <v>113.65126676602087</v>
      </c>
      <c r="F106">
        <v>120.33409800411798</v>
      </c>
      <c r="AW106" s="9">
        <v>43313</v>
      </c>
      <c r="AX106">
        <v>113.9987</v>
      </c>
    </row>
    <row r="107" spans="1:50" x14ac:dyDescent="0.35">
      <c r="A107" s="3">
        <v>43252</v>
      </c>
      <c r="B107">
        <v>111.28406586277792</v>
      </c>
      <c r="C107">
        <v>132.35519949838684</v>
      </c>
      <c r="D107">
        <v>116.63761539948766</v>
      </c>
      <c r="E107">
        <v>114.00894187779434</v>
      </c>
      <c r="F107">
        <v>120.5346158158188</v>
      </c>
      <c r="AW107" s="9">
        <v>43344</v>
      </c>
      <c r="AX107">
        <v>80.008600000000001</v>
      </c>
    </row>
    <row r="108" spans="1:50" x14ac:dyDescent="0.35">
      <c r="A108" s="3">
        <v>43282</v>
      </c>
      <c r="B108">
        <v>111.51468435179703</v>
      </c>
      <c r="C108">
        <v>132.78321792275119</v>
      </c>
      <c r="D108">
        <v>116.7735572043115</v>
      </c>
      <c r="E108">
        <v>114.45603576751118</v>
      </c>
      <c r="F108">
        <v>120.8150162288354</v>
      </c>
      <c r="AW108" s="9">
        <v>43374</v>
      </c>
      <c r="AX108">
        <v>64.297719999999998</v>
      </c>
    </row>
    <row r="109" spans="1:50" x14ac:dyDescent="0.35">
      <c r="A109" s="3">
        <v>43313</v>
      </c>
      <c r="B109">
        <v>111.66804362426285</v>
      </c>
      <c r="C109">
        <v>133.20618833342039</v>
      </c>
      <c r="D109">
        <v>116.86055995939874</v>
      </c>
      <c r="E109">
        <v>114.6348733233979</v>
      </c>
      <c r="F109">
        <v>121.08988013474496</v>
      </c>
      <c r="AW109" s="9">
        <v>43405</v>
      </c>
      <c r="AX109">
        <v>102.4209</v>
      </c>
    </row>
    <row r="110" spans="1:50" x14ac:dyDescent="0.35">
      <c r="A110" s="3">
        <v>43344</v>
      </c>
      <c r="B110">
        <v>111.71673001564926</v>
      </c>
      <c r="C110">
        <v>133.58478936055837</v>
      </c>
      <c r="D110">
        <v>117.07670742906859</v>
      </c>
      <c r="E110">
        <v>114.6348733233979</v>
      </c>
      <c r="F110">
        <v>121.30744616398191</v>
      </c>
      <c r="AW110" s="9">
        <v>43435</v>
      </c>
      <c r="AX110">
        <v>59.359059999999999</v>
      </c>
    </row>
    <row r="111" spans="1:50" x14ac:dyDescent="0.35">
      <c r="A111" s="3">
        <v>43374</v>
      </c>
      <c r="B111">
        <v>111.86528613325538</v>
      </c>
      <c r="C111">
        <v>134.06753888077566</v>
      </c>
      <c r="D111">
        <v>117.32548093189617</v>
      </c>
      <c r="E111">
        <v>114.90312965722802</v>
      </c>
      <c r="F111">
        <v>121.58797883565512</v>
      </c>
      <c r="AW111" s="9">
        <v>43466</v>
      </c>
      <c r="AX111">
        <v>56.372199999999999</v>
      </c>
    </row>
    <row r="112" spans="1:50" x14ac:dyDescent="0.35">
      <c r="A112" s="3">
        <v>43405</v>
      </c>
      <c r="B112">
        <v>111.95132713971884</v>
      </c>
      <c r="C112">
        <v>134.56025158591763</v>
      </c>
      <c r="D112">
        <v>117.56201967228965</v>
      </c>
      <c r="E112">
        <v>115.08196721311474</v>
      </c>
      <c r="F112">
        <v>121.77317622992285</v>
      </c>
      <c r="AW112" s="9">
        <v>43497</v>
      </c>
      <c r="AX112">
        <v>64.506839999999997</v>
      </c>
    </row>
    <row r="113" spans="1:50" x14ac:dyDescent="0.35">
      <c r="A113" s="3">
        <v>43435</v>
      </c>
      <c r="B113">
        <v>112.16654008794775</v>
      </c>
      <c r="C113">
        <v>135.02320757875123</v>
      </c>
      <c r="D113">
        <v>117.84477862632316</v>
      </c>
      <c r="E113">
        <v>115.61847988077498</v>
      </c>
      <c r="F113">
        <v>122.04978899339403</v>
      </c>
      <c r="AW113" s="9">
        <v>43525</v>
      </c>
      <c r="AX113">
        <v>71.14376</v>
      </c>
    </row>
    <row r="114" spans="1:50" x14ac:dyDescent="0.35">
      <c r="A114" s="3">
        <v>43466</v>
      </c>
      <c r="B114">
        <v>112.15955859765764</v>
      </c>
      <c r="C114">
        <v>135.32223596895736</v>
      </c>
      <c r="D114">
        <v>118.16333558896034</v>
      </c>
      <c r="E114">
        <v>115.43964232488823</v>
      </c>
      <c r="F114">
        <v>122.17809739923561</v>
      </c>
      <c r="AW114" s="9">
        <v>43556</v>
      </c>
      <c r="AX114">
        <v>66.845820000000003</v>
      </c>
    </row>
    <row r="115" spans="1:50" x14ac:dyDescent="0.35">
      <c r="A115" s="3">
        <v>43497</v>
      </c>
      <c r="B115">
        <v>112.3827771963813</v>
      </c>
      <c r="C115">
        <v>135.7248814823802</v>
      </c>
      <c r="D115">
        <v>118.35365411571367</v>
      </c>
      <c r="E115">
        <v>115.7973174366617</v>
      </c>
      <c r="F115">
        <v>122.47903670054482</v>
      </c>
      <c r="AW115" s="9">
        <v>43586</v>
      </c>
      <c r="AX115">
        <v>84.348500000000001</v>
      </c>
    </row>
    <row r="116" spans="1:50" x14ac:dyDescent="0.35">
      <c r="A116" s="3">
        <v>43525</v>
      </c>
      <c r="B116">
        <v>112.49351729358976</v>
      </c>
      <c r="C116">
        <v>136.19527665329088</v>
      </c>
      <c r="D116">
        <v>118.52630020783992</v>
      </c>
      <c r="E116">
        <v>115.97615499254843</v>
      </c>
      <c r="F116">
        <v>122.66260451506388</v>
      </c>
      <c r="AW116" s="9">
        <v>43617</v>
      </c>
      <c r="AX116">
        <v>82.628069999999994</v>
      </c>
    </row>
    <row r="117" spans="1:50" x14ac:dyDescent="0.35">
      <c r="A117" s="3">
        <v>43556</v>
      </c>
      <c r="B117">
        <v>112.71490023081698</v>
      </c>
      <c r="C117">
        <v>136.66500761187328</v>
      </c>
      <c r="D117">
        <v>118.7211501280874</v>
      </c>
      <c r="E117">
        <v>116.24441132637854</v>
      </c>
      <c r="F117">
        <v>122.92991542947108</v>
      </c>
      <c r="AW117" s="9">
        <v>43647</v>
      </c>
      <c r="AX117">
        <v>88.6785</v>
      </c>
    </row>
    <row r="118" spans="1:50" x14ac:dyDescent="0.35">
      <c r="A118" s="3">
        <v>43586</v>
      </c>
      <c r="B118">
        <v>112.81569718659541</v>
      </c>
      <c r="C118">
        <v>137.02514353628413</v>
      </c>
      <c r="D118">
        <v>118.82084078495819</v>
      </c>
      <c r="E118">
        <v>116.60208643815201</v>
      </c>
      <c r="F118">
        <v>123.11128020292969</v>
      </c>
      <c r="AW118" s="9">
        <v>43678</v>
      </c>
      <c r="AX118">
        <v>81.862170000000006</v>
      </c>
    </row>
    <row r="119" spans="1:50" x14ac:dyDescent="0.35">
      <c r="A119" s="3">
        <v>43617</v>
      </c>
      <c r="B119">
        <v>112.95397938541517</v>
      </c>
      <c r="C119">
        <v>137.437619392166</v>
      </c>
      <c r="D119">
        <v>119.05737952535166</v>
      </c>
      <c r="E119">
        <v>116.69150521609538</v>
      </c>
      <c r="F119">
        <v>123.34613629548809</v>
      </c>
      <c r="AW119" s="9">
        <v>43709</v>
      </c>
      <c r="AX119">
        <v>78.654560000000004</v>
      </c>
    </row>
    <row r="120" spans="1:50" x14ac:dyDescent="0.35">
      <c r="A120" s="3">
        <v>43647</v>
      </c>
      <c r="B120">
        <v>113.07606781984869</v>
      </c>
      <c r="C120">
        <v>137.82246401519009</v>
      </c>
      <c r="D120">
        <v>119.30252791338394</v>
      </c>
      <c r="E120">
        <v>116.9597615499255</v>
      </c>
      <c r="F120">
        <v>123.58456067795237</v>
      </c>
      <c r="AW120" s="9">
        <v>43739</v>
      </c>
      <c r="AX120">
        <v>61.316600000000001</v>
      </c>
    </row>
    <row r="121" spans="1:50" x14ac:dyDescent="0.35">
      <c r="A121" s="3">
        <v>43678</v>
      </c>
      <c r="B121">
        <v>113.25100459795129</v>
      </c>
      <c r="C121">
        <v>138.18671805603648</v>
      </c>
      <c r="D121">
        <v>119.57305210498335</v>
      </c>
      <c r="E121">
        <v>117.13859910581222</v>
      </c>
      <c r="F121">
        <v>123.8376144606747</v>
      </c>
      <c r="AW121" s="9">
        <v>43770</v>
      </c>
      <c r="AX121">
        <v>58.94988</v>
      </c>
    </row>
    <row r="122" spans="1:50" x14ac:dyDescent="0.35">
      <c r="A122" s="3">
        <v>43709</v>
      </c>
      <c r="B122">
        <v>113.34079723892697</v>
      </c>
      <c r="C122">
        <v>138.58511261055816</v>
      </c>
      <c r="D122">
        <v>119.80460631253325</v>
      </c>
      <c r="E122">
        <v>117.2280178837556</v>
      </c>
      <c r="F122">
        <v>124.03568677632434</v>
      </c>
      <c r="AW122" s="9">
        <v>43800</v>
      </c>
      <c r="AX122">
        <v>89.406589999999994</v>
      </c>
    </row>
    <row r="123" spans="1:50" x14ac:dyDescent="0.35">
      <c r="A123" s="3">
        <v>43739</v>
      </c>
      <c r="B123">
        <v>113.51823224241505</v>
      </c>
      <c r="C123">
        <v>139.00237079520386</v>
      </c>
      <c r="D123">
        <v>120.06833341389145</v>
      </c>
      <c r="E123">
        <v>117.49627421758569</v>
      </c>
      <c r="F123">
        <v>124.26165108722522</v>
      </c>
      <c r="AW123" s="9">
        <v>43831</v>
      </c>
      <c r="AX123">
        <v>99.681719999999999</v>
      </c>
    </row>
    <row r="124" spans="1:50" x14ac:dyDescent="0.35">
      <c r="A124" s="3">
        <v>43770</v>
      </c>
      <c r="B124">
        <v>113.49354858629141</v>
      </c>
      <c r="C124">
        <v>139.48445610309284</v>
      </c>
      <c r="D124">
        <v>120.330247957852</v>
      </c>
      <c r="E124">
        <v>117.2280178837556</v>
      </c>
      <c r="F124">
        <v>124.39059069156465</v>
      </c>
      <c r="AW124" s="9">
        <v>43862</v>
      </c>
      <c r="AX124">
        <v>210.5026</v>
      </c>
    </row>
    <row r="125" spans="1:50" x14ac:dyDescent="0.35">
      <c r="A125" s="3">
        <v>43800</v>
      </c>
      <c r="B125">
        <v>113.63479153804792</v>
      </c>
      <c r="C125">
        <v>139.88019380830121</v>
      </c>
      <c r="D125">
        <v>120.54412973077483</v>
      </c>
      <c r="E125">
        <v>117.49627421758569</v>
      </c>
      <c r="F125">
        <v>124.60477127738797</v>
      </c>
      <c r="AW125" s="9">
        <v>43891</v>
      </c>
      <c r="AX125">
        <v>945.89850000000001</v>
      </c>
    </row>
    <row r="126" spans="1:50" x14ac:dyDescent="0.35">
      <c r="A126" s="3">
        <v>43831</v>
      </c>
      <c r="B126">
        <v>113.66414641000819</v>
      </c>
      <c r="C126">
        <v>140.35962226687695</v>
      </c>
      <c r="D126">
        <v>120.85135820967663</v>
      </c>
      <c r="E126">
        <v>117.58569299552907</v>
      </c>
      <c r="F126">
        <v>124.77240595713054</v>
      </c>
      <c r="AW126" s="9">
        <v>43922</v>
      </c>
      <c r="AX126">
        <v>884.6087</v>
      </c>
    </row>
    <row r="127" spans="1:50" x14ac:dyDescent="0.35">
      <c r="A127" s="3">
        <v>43862</v>
      </c>
      <c r="B127">
        <v>113.81275736579902</v>
      </c>
      <c r="C127">
        <v>140.71670281457759</v>
      </c>
      <c r="D127">
        <v>121.17036831166321</v>
      </c>
      <c r="E127">
        <v>118.03278688524591</v>
      </c>
      <c r="F127">
        <v>124.9810514398998</v>
      </c>
      <c r="AW127" s="9">
        <v>43952</v>
      </c>
      <c r="AX127">
        <v>456.9289</v>
      </c>
    </row>
    <row r="128" spans="1:50" x14ac:dyDescent="0.35">
      <c r="A128" s="3">
        <v>43891</v>
      </c>
      <c r="B128">
        <v>113.89057900231592</v>
      </c>
      <c r="C128">
        <v>141.08082401295832</v>
      </c>
      <c r="D128">
        <v>121.01901976895937</v>
      </c>
      <c r="E128">
        <v>117.94336810730253</v>
      </c>
      <c r="F128">
        <v>125.08423681278408</v>
      </c>
      <c r="AW128" s="9">
        <v>43983</v>
      </c>
      <c r="AX128">
        <v>250.38220000000001</v>
      </c>
    </row>
    <row r="129" spans="1:50" x14ac:dyDescent="0.35">
      <c r="A129" s="3">
        <v>43922</v>
      </c>
      <c r="B129">
        <v>113.75722115720428</v>
      </c>
      <c r="C129">
        <v>141.52039973183534</v>
      </c>
      <c r="D129">
        <v>120.44262651650637</v>
      </c>
      <c r="E129">
        <v>117.76453055141579</v>
      </c>
      <c r="F129">
        <v>125.09676229651512</v>
      </c>
      <c r="AW129" s="9">
        <v>44013</v>
      </c>
      <c r="AX129">
        <v>373.55160000000001</v>
      </c>
    </row>
    <row r="130" spans="1:50" x14ac:dyDescent="0.35">
      <c r="A130" s="3">
        <v>43952</v>
      </c>
      <c r="B130">
        <v>113.71264864196957</v>
      </c>
      <c r="C130">
        <v>142.0311790123074</v>
      </c>
      <c r="D130">
        <v>120.29082483445312</v>
      </c>
      <c r="E130">
        <v>117.49627421758569</v>
      </c>
      <c r="F130">
        <v>125.18339324780837</v>
      </c>
      <c r="AW130" s="9">
        <v>44044</v>
      </c>
      <c r="AX130">
        <v>244.9939</v>
      </c>
    </row>
    <row r="131" spans="1:50" x14ac:dyDescent="0.35">
      <c r="A131" s="3">
        <v>43983</v>
      </c>
      <c r="B131">
        <v>113.96454578001747</v>
      </c>
      <c r="C131">
        <v>142.52827551881626</v>
      </c>
      <c r="D131">
        <v>120.46211150853111</v>
      </c>
      <c r="E131">
        <v>117.85394932935918</v>
      </c>
      <c r="F131">
        <v>125.45955685159255</v>
      </c>
      <c r="AW131" s="9">
        <v>44075</v>
      </c>
      <c r="AX131">
        <v>192.6575</v>
      </c>
    </row>
    <row r="132" spans="1:50" x14ac:dyDescent="0.35">
      <c r="A132" s="3">
        <v>44013</v>
      </c>
      <c r="B132">
        <v>114.08963027158487</v>
      </c>
      <c r="C132">
        <v>143.10428044992855</v>
      </c>
      <c r="D132">
        <v>121.15722727053024</v>
      </c>
      <c r="E132">
        <v>117.58569299552907</v>
      </c>
      <c r="F132">
        <v>125.63710347033215</v>
      </c>
      <c r="AW132" s="9">
        <v>44105</v>
      </c>
      <c r="AX132">
        <v>198.0934</v>
      </c>
    </row>
    <row r="133" spans="1:50" x14ac:dyDescent="0.35">
      <c r="A133" s="3">
        <v>44044</v>
      </c>
      <c r="B133">
        <v>113.81964842710325</v>
      </c>
      <c r="C133">
        <v>143.63219640847112</v>
      </c>
      <c r="D133">
        <v>121.61806998888302</v>
      </c>
      <c r="E133">
        <v>117.76453055141579</v>
      </c>
      <c r="F133">
        <v>125.63842800421588</v>
      </c>
      <c r="AW133" s="9">
        <v>44136</v>
      </c>
      <c r="AX133">
        <v>170.43729999999999</v>
      </c>
    </row>
    <row r="134" spans="1:50" x14ac:dyDescent="0.35">
      <c r="A134" s="3">
        <v>44075</v>
      </c>
      <c r="B134">
        <v>114.02780207172646</v>
      </c>
      <c r="C134">
        <v>144.10352147664142</v>
      </c>
      <c r="D134">
        <v>121.8491710570835</v>
      </c>
      <c r="E134">
        <v>118.03278688524591</v>
      </c>
      <c r="F134">
        <v>125.90698043786577</v>
      </c>
      <c r="AW134" s="9">
        <v>44166</v>
      </c>
      <c r="AX134">
        <v>178.0772</v>
      </c>
    </row>
    <row r="135" spans="1:50" x14ac:dyDescent="0.35">
      <c r="A135" s="3">
        <v>44105</v>
      </c>
      <c r="B135">
        <v>114.14924425464552</v>
      </c>
      <c r="C135">
        <v>144.52303798320341</v>
      </c>
      <c r="D135">
        <v>122.02136400986033</v>
      </c>
      <c r="E135">
        <v>118.30104321907602</v>
      </c>
      <c r="F135">
        <v>126.11880279462518</v>
      </c>
      <c r="AW135" s="9">
        <v>44197</v>
      </c>
      <c r="AX135">
        <v>489.61750000000001</v>
      </c>
    </row>
    <row r="136" spans="1:50" x14ac:dyDescent="0.35">
      <c r="A136" s="3">
        <v>44136</v>
      </c>
      <c r="B136">
        <v>114.36260583947704</v>
      </c>
      <c r="C136">
        <v>144.60101651054723</v>
      </c>
      <c r="D136">
        <v>122.33267074290691</v>
      </c>
      <c r="E136">
        <v>118.74813710879286</v>
      </c>
      <c r="F136">
        <v>126.33471251857512</v>
      </c>
      <c r="AW136" s="9">
        <v>44228</v>
      </c>
      <c r="AX136">
        <v>694.50980000000004</v>
      </c>
    </row>
    <row r="137" spans="1:50" x14ac:dyDescent="0.35">
      <c r="A137" s="3">
        <v>44166</v>
      </c>
      <c r="B137">
        <v>114.46609162477506</v>
      </c>
      <c r="C137">
        <v>145.20930216081555</v>
      </c>
      <c r="D137">
        <v>122.50169172023784</v>
      </c>
      <c r="E137">
        <v>118.83755588673623</v>
      </c>
      <c r="F137">
        <v>126.55479248561711</v>
      </c>
      <c r="AW137" s="9">
        <v>44256</v>
      </c>
      <c r="AX137">
        <v>423.29399999999998</v>
      </c>
    </row>
    <row r="138" spans="1:50" x14ac:dyDescent="0.35">
      <c r="A138" s="3">
        <v>44197</v>
      </c>
      <c r="B138">
        <v>114.99405084628025</v>
      </c>
      <c r="C138">
        <v>145.74027349606828</v>
      </c>
      <c r="D138">
        <v>122.53884914688973</v>
      </c>
      <c r="E138">
        <v>119.28464977645307</v>
      </c>
      <c r="F138">
        <v>126.97936818517255</v>
      </c>
      <c r="AW138" s="9">
        <v>44287</v>
      </c>
      <c r="AX138">
        <v>414.63580000000002</v>
      </c>
    </row>
    <row r="139" spans="1:50" x14ac:dyDescent="0.35">
      <c r="A139" s="3">
        <v>44228</v>
      </c>
      <c r="B139">
        <v>114.87155008968547</v>
      </c>
      <c r="C139">
        <v>146.1794506875483</v>
      </c>
      <c r="D139">
        <v>122.71602663251008</v>
      </c>
      <c r="E139">
        <v>119.19523099850971</v>
      </c>
      <c r="F139">
        <v>127.04805440762325</v>
      </c>
      <c r="AW139" s="9">
        <v>44317</v>
      </c>
      <c r="AX139">
        <v>472.20670000000001</v>
      </c>
    </row>
    <row r="140" spans="1:50" x14ac:dyDescent="0.35">
      <c r="A140" s="3">
        <v>44256</v>
      </c>
      <c r="B140">
        <v>114.94872852587642</v>
      </c>
      <c r="C140">
        <v>146.82227537888886</v>
      </c>
      <c r="D140">
        <v>123.00966093092956</v>
      </c>
      <c r="E140">
        <v>119.28464977645307</v>
      </c>
      <c r="F140">
        <v>127.3129913664512</v>
      </c>
      <c r="AW140" s="9">
        <v>44348</v>
      </c>
      <c r="AX140">
        <v>415.07139999999998</v>
      </c>
    </row>
    <row r="141" spans="1:50" x14ac:dyDescent="0.35">
      <c r="A141" s="3">
        <v>44287</v>
      </c>
      <c r="B141">
        <v>114.97852855270393</v>
      </c>
      <c r="C141">
        <v>147.46363880310707</v>
      </c>
      <c r="D141">
        <v>124.00838005703521</v>
      </c>
      <c r="E141">
        <v>119.82116244411327</v>
      </c>
      <c r="F141">
        <v>127.54371004908687</v>
      </c>
      <c r="AW141" s="9">
        <v>44378</v>
      </c>
      <c r="AX141">
        <v>390.10840000000002</v>
      </c>
    </row>
    <row r="142" spans="1:50" x14ac:dyDescent="0.35">
      <c r="A142" s="3">
        <v>44317</v>
      </c>
      <c r="B142">
        <v>115.23248363171028</v>
      </c>
      <c r="C142">
        <v>148.24448681627089</v>
      </c>
      <c r="D142">
        <v>124.83717192711111</v>
      </c>
      <c r="E142">
        <v>120.17883755588674</v>
      </c>
      <c r="F142">
        <v>127.94634028003728</v>
      </c>
      <c r="AW142" s="9">
        <v>44409</v>
      </c>
      <c r="AX142">
        <v>398.95370000000003</v>
      </c>
    </row>
    <row r="143" spans="1:50" x14ac:dyDescent="0.35">
      <c r="A143" s="3">
        <v>44348</v>
      </c>
      <c r="B143">
        <v>115.45228493018719</v>
      </c>
      <c r="C143">
        <v>149.05376311708645</v>
      </c>
      <c r="D143">
        <v>125.78468630673309</v>
      </c>
      <c r="E143">
        <v>120.44709388971683</v>
      </c>
      <c r="F143">
        <v>128.2642015071022</v>
      </c>
      <c r="AW143" s="9">
        <v>44440</v>
      </c>
      <c r="AX143">
        <v>421.79289999999997</v>
      </c>
    </row>
    <row r="144" spans="1:50" x14ac:dyDescent="0.35">
      <c r="A144" s="3">
        <v>44378</v>
      </c>
      <c r="B144">
        <v>115.69600776916576</v>
      </c>
      <c r="C144">
        <v>149.76606441796844</v>
      </c>
      <c r="D144">
        <v>126.25006041857999</v>
      </c>
      <c r="E144">
        <v>120.89418777943366</v>
      </c>
      <c r="F144">
        <v>128.59991962807891</v>
      </c>
      <c r="AW144" s="9">
        <v>44470</v>
      </c>
      <c r="AX144">
        <v>793.70429999999999</v>
      </c>
    </row>
    <row r="145" spans="1:50" x14ac:dyDescent="0.35">
      <c r="A145" s="3">
        <v>44409</v>
      </c>
      <c r="B145">
        <v>115.99196341335235</v>
      </c>
      <c r="C145">
        <v>150.47052801337637</v>
      </c>
      <c r="D145">
        <v>126.42270651070622</v>
      </c>
      <c r="E145">
        <v>121.3412816691505</v>
      </c>
      <c r="F145">
        <v>128.94964622186532</v>
      </c>
      <c r="AW145" s="9">
        <v>44501</v>
      </c>
      <c r="AX145">
        <v>1027.626</v>
      </c>
    </row>
    <row r="146" spans="1:50" x14ac:dyDescent="0.35">
      <c r="A146" s="3">
        <v>44440</v>
      </c>
      <c r="B146">
        <v>116.2903236816536</v>
      </c>
      <c r="C146">
        <v>151.19385523890833</v>
      </c>
      <c r="D146">
        <v>126.74760742423514</v>
      </c>
      <c r="E146">
        <v>121.69895678092399</v>
      </c>
      <c r="F146">
        <v>129.36385961796609</v>
      </c>
      <c r="AW146" s="9">
        <v>44531</v>
      </c>
      <c r="AX146">
        <v>766.79989999999998</v>
      </c>
    </row>
    <row r="147" spans="1:50" x14ac:dyDescent="0.35">
      <c r="A147" s="3">
        <v>44470</v>
      </c>
      <c r="B147">
        <v>116.55853757767709</v>
      </c>
      <c r="C147">
        <v>152.01309472464857</v>
      </c>
      <c r="D147">
        <v>127.61446299966173</v>
      </c>
      <c r="E147">
        <v>122.05663189269747</v>
      </c>
      <c r="F147">
        <v>129.76543639454019</v>
      </c>
      <c r="AW147" s="9">
        <v>44562</v>
      </c>
      <c r="AX147">
        <v>798.45399999999995</v>
      </c>
    </row>
    <row r="148" spans="1:50" x14ac:dyDescent="0.35">
      <c r="A148" s="3">
        <v>44501</v>
      </c>
      <c r="B148">
        <v>116.94302708807945</v>
      </c>
      <c r="C148">
        <v>152.80523434739365</v>
      </c>
      <c r="D148">
        <v>128.41651964812223</v>
      </c>
      <c r="E148">
        <v>122.32488822652759</v>
      </c>
      <c r="F148">
        <v>130.21016591014074</v>
      </c>
      <c r="AW148" s="9">
        <v>44593</v>
      </c>
      <c r="AX148">
        <v>632.44420000000002</v>
      </c>
    </row>
    <row r="149" spans="1:50" x14ac:dyDescent="0.35">
      <c r="A149" s="3">
        <v>44531</v>
      </c>
      <c r="B149">
        <v>117.26292888641701</v>
      </c>
      <c r="C149">
        <v>153.83768599052212</v>
      </c>
      <c r="D149">
        <v>129.24485837884873</v>
      </c>
      <c r="E149">
        <v>122.86140089418778</v>
      </c>
      <c r="F149">
        <v>130.74443987584877</v>
      </c>
      <c r="AW149" s="9">
        <v>44621</v>
      </c>
      <c r="AX149">
        <v>574.81150000000002</v>
      </c>
    </row>
    <row r="150" spans="1:50" x14ac:dyDescent="0.35">
      <c r="A150" s="3">
        <v>44562</v>
      </c>
      <c r="B150">
        <v>117.75131700933683</v>
      </c>
      <c r="C150">
        <v>154.78471992822963</v>
      </c>
      <c r="D150">
        <v>129.96534994441498</v>
      </c>
      <c r="E150">
        <v>123.57675111773472</v>
      </c>
      <c r="F150">
        <v>131.30150351937044</v>
      </c>
      <c r="AW150" s="9">
        <v>44652</v>
      </c>
      <c r="AX150">
        <v>696.86929999999995</v>
      </c>
    </row>
    <row r="151" spans="1:50" x14ac:dyDescent="0.35">
      <c r="A151" s="3">
        <v>44593</v>
      </c>
      <c r="B151">
        <v>118.11101834307664</v>
      </c>
      <c r="C151">
        <v>155.82168821519062</v>
      </c>
      <c r="D151">
        <v>130.63418362414814</v>
      </c>
      <c r="E151">
        <v>124.02384500745156</v>
      </c>
      <c r="F151">
        <v>131.847297922731</v>
      </c>
      <c r="AW151" s="9">
        <v>44682</v>
      </c>
      <c r="AX151">
        <v>721.8383</v>
      </c>
    </row>
    <row r="152" spans="1:50" x14ac:dyDescent="0.35">
      <c r="A152" s="3">
        <v>44621</v>
      </c>
      <c r="B152">
        <v>118.629991349276</v>
      </c>
      <c r="C152">
        <v>156.89425828294915</v>
      </c>
      <c r="D152">
        <v>130.97585069360537</v>
      </c>
      <c r="E152">
        <v>124.82861400894188</v>
      </c>
      <c r="F152">
        <v>132.55688469654075</v>
      </c>
      <c r="AW152" s="9">
        <v>44713</v>
      </c>
      <c r="AX152">
        <v>624.74959999999999</v>
      </c>
    </row>
    <row r="153" spans="1:50" x14ac:dyDescent="0.35">
      <c r="A153" s="3">
        <v>44652</v>
      </c>
      <c r="B153">
        <v>119.14844788348577</v>
      </c>
      <c r="C153">
        <v>157.97732290549496</v>
      </c>
      <c r="D153">
        <v>131.64377809463974</v>
      </c>
      <c r="E153">
        <v>125.45454545454548</v>
      </c>
      <c r="F153">
        <v>133.21815759644963</v>
      </c>
      <c r="AW153" s="9">
        <v>44743</v>
      </c>
      <c r="AX153">
        <v>634.221</v>
      </c>
    </row>
    <row r="154" spans="1:50" x14ac:dyDescent="0.35">
      <c r="A154" s="3">
        <v>44682</v>
      </c>
      <c r="B154">
        <v>119.82981639785706</v>
      </c>
      <c r="C154">
        <v>159.03992978832881</v>
      </c>
      <c r="D154">
        <v>132.34931606167538</v>
      </c>
      <c r="E154">
        <v>126.34873323397916</v>
      </c>
      <c r="F154">
        <v>133.94417342688604</v>
      </c>
      <c r="AW154" s="9">
        <v>44774</v>
      </c>
      <c r="AX154">
        <v>513.30060000000003</v>
      </c>
    </row>
    <row r="155" spans="1:50" x14ac:dyDescent="0.35">
      <c r="A155" s="3">
        <v>44713</v>
      </c>
      <c r="B155">
        <v>120.2579192064358</v>
      </c>
      <c r="C155">
        <v>160.22926838340462</v>
      </c>
      <c r="D155">
        <v>133.21028082555955</v>
      </c>
      <c r="E155">
        <v>126.88524590163935</v>
      </c>
      <c r="F155">
        <v>134.56230521307756</v>
      </c>
      <c r="AW155" s="9">
        <v>44805</v>
      </c>
      <c r="AX155">
        <v>488.09840000000003</v>
      </c>
    </row>
    <row r="156" spans="1:50" x14ac:dyDescent="0.35">
      <c r="A156" s="3">
        <v>44743</v>
      </c>
      <c r="B156">
        <v>120.81982348157322</v>
      </c>
      <c r="C156">
        <v>161.22930646491142</v>
      </c>
      <c r="D156">
        <v>133.70103074097358</v>
      </c>
      <c r="E156">
        <v>127.51117734724292</v>
      </c>
      <c r="F156">
        <v>135.16891912586976</v>
      </c>
      <c r="AW156" s="9">
        <v>44835</v>
      </c>
      <c r="AX156">
        <v>423.30349999999999</v>
      </c>
    </row>
    <row r="157" spans="1:50" x14ac:dyDescent="0.35">
      <c r="A157" s="3">
        <v>44774</v>
      </c>
      <c r="B157">
        <v>121.24602208340711</v>
      </c>
      <c r="C157">
        <v>162.58429961466828</v>
      </c>
      <c r="D157">
        <v>134.38708371598443</v>
      </c>
      <c r="E157">
        <v>127.69001490312968</v>
      </c>
      <c r="F157">
        <v>135.76592274910189</v>
      </c>
      <c r="AW157" s="9">
        <v>44866</v>
      </c>
      <c r="AX157">
        <v>345.41879999999998</v>
      </c>
    </row>
    <row r="158" spans="1:50" x14ac:dyDescent="0.35">
      <c r="A158" s="3">
        <v>44805</v>
      </c>
      <c r="B158">
        <v>121.93196462531994</v>
      </c>
      <c r="C158">
        <v>163.71757868923453</v>
      </c>
      <c r="D158">
        <v>135.16421770022728</v>
      </c>
      <c r="E158">
        <v>128.31594634873323</v>
      </c>
      <c r="F158">
        <v>136.44895222551636</v>
      </c>
      <c r="AW158" s="9">
        <v>44896</v>
      </c>
      <c r="AX158">
        <v>314.60379999999998</v>
      </c>
    </row>
    <row r="159" spans="1:50" x14ac:dyDescent="0.35">
      <c r="A159" s="3">
        <v>44835</v>
      </c>
      <c r="B159">
        <v>122.43098676211338</v>
      </c>
      <c r="C159">
        <v>164.81020796930807</v>
      </c>
      <c r="D159">
        <v>135.64771738605066</v>
      </c>
      <c r="E159">
        <v>128.58420268256336</v>
      </c>
      <c r="F159">
        <v>137.04997711613834</v>
      </c>
      <c r="AW159" s="9">
        <v>44927</v>
      </c>
      <c r="AX159">
        <v>356.39789999999999</v>
      </c>
    </row>
    <row r="160" spans="1:50" x14ac:dyDescent="0.35">
      <c r="A160" s="3">
        <v>44866</v>
      </c>
      <c r="B160">
        <v>122.96570726416547</v>
      </c>
      <c r="C160">
        <v>165.82074060560223</v>
      </c>
      <c r="D160">
        <v>136.07412151384804</v>
      </c>
      <c r="E160">
        <v>128.94187779433679</v>
      </c>
      <c r="F160">
        <v>137.64896979135673</v>
      </c>
      <c r="AW160" s="9">
        <v>44958</v>
      </c>
      <c r="AX160">
        <v>289.64210000000003</v>
      </c>
    </row>
    <row r="161" spans="1:50" x14ac:dyDescent="0.35">
      <c r="A161" s="3">
        <v>44896</v>
      </c>
      <c r="B161">
        <v>123.47913594794875</v>
      </c>
      <c r="C161">
        <v>166.68089557076649</v>
      </c>
      <c r="D161">
        <v>136.58662211803383</v>
      </c>
      <c r="E161">
        <v>129.38897168405364</v>
      </c>
      <c r="F161">
        <v>138.20665840799782</v>
      </c>
      <c r="AW161" s="9">
        <v>44986</v>
      </c>
      <c r="AX161">
        <v>243.14250000000001</v>
      </c>
    </row>
    <row r="162" spans="1:50" x14ac:dyDescent="0.35">
      <c r="A162" s="3">
        <v>44927</v>
      </c>
      <c r="B162">
        <v>123.87903119142509</v>
      </c>
      <c r="C162">
        <v>167.87142974803325</v>
      </c>
      <c r="D162">
        <v>137.16935932137858</v>
      </c>
      <c r="E162">
        <v>129.65722801788377</v>
      </c>
      <c r="F162">
        <v>138.79140570618748</v>
      </c>
      <c r="AW162" s="9">
        <v>45017</v>
      </c>
      <c r="AX162">
        <v>214.92769999999999</v>
      </c>
    </row>
    <row r="163" spans="1:50" x14ac:dyDescent="0.35">
      <c r="A163" s="3">
        <v>44958</v>
      </c>
      <c r="B163">
        <v>124.43997054683574</v>
      </c>
      <c r="C163">
        <v>168.73676556935837</v>
      </c>
      <c r="D163">
        <v>137.81055150079763</v>
      </c>
      <c r="E163">
        <v>130.10432190760059</v>
      </c>
      <c r="F163">
        <v>139.38726124205985</v>
      </c>
      <c r="AW163" s="9">
        <v>45047</v>
      </c>
      <c r="AX163">
        <v>235.03909999999999</v>
      </c>
    </row>
    <row r="164" spans="1:50" x14ac:dyDescent="0.35">
      <c r="A164" s="3">
        <v>44986</v>
      </c>
      <c r="B164">
        <v>124.91925344864568</v>
      </c>
      <c r="C164">
        <v>169.4870598154198</v>
      </c>
      <c r="D164">
        <v>138.25825317801741</v>
      </c>
      <c r="E164">
        <v>130.55141579731745</v>
      </c>
      <c r="F164">
        <v>139.91335240912395</v>
      </c>
      <c r="AW164" s="9">
        <v>45078</v>
      </c>
      <c r="AX164">
        <v>195.6523</v>
      </c>
    </row>
    <row r="165" spans="1:50" x14ac:dyDescent="0.35">
      <c r="A165" s="3">
        <v>45017</v>
      </c>
      <c r="B165">
        <v>125.35477663426677</v>
      </c>
      <c r="C165">
        <v>170.16429070536691</v>
      </c>
      <c r="D165">
        <v>138.90488302962933</v>
      </c>
      <c r="E165">
        <v>130.99850968703427</v>
      </c>
      <c r="F165">
        <v>140.40252364034532</v>
      </c>
      <c r="AW165" s="9">
        <v>45108</v>
      </c>
      <c r="AX165">
        <v>246.78460000000001</v>
      </c>
    </row>
    <row r="166" spans="1:50" x14ac:dyDescent="0.35">
      <c r="A166" s="3">
        <v>45047</v>
      </c>
      <c r="B166">
        <v>125.72275028199557</v>
      </c>
      <c r="C166">
        <v>170.78546207480446</v>
      </c>
      <c r="D166">
        <v>139.40650828942927</v>
      </c>
      <c r="E166">
        <v>131.2667660208644</v>
      </c>
      <c r="F166">
        <v>140.84150867174603</v>
      </c>
      <c r="AW166" s="9">
        <v>45139</v>
      </c>
      <c r="AX166">
        <v>258.8877</v>
      </c>
    </row>
    <row r="167" spans="1:50" x14ac:dyDescent="0.35">
      <c r="A167" s="3">
        <v>45078</v>
      </c>
      <c r="B167">
        <v>125.99710816351637</v>
      </c>
      <c r="C167">
        <v>171.27219686899161</v>
      </c>
      <c r="D167">
        <v>139.67793875972745</v>
      </c>
      <c r="E167">
        <v>131.44560357675113</v>
      </c>
      <c r="F167">
        <v>141.20346128453122</v>
      </c>
      <c r="AW167" s="9">
        <v>45170</v>
      </c>
      <c r="AX167">
        <v>168.01349999999999</v>
      </c>
    </row>
    <row r="168" spans="1:50" x14ac:dyDescent="0.35">
      <c r="A168" s="3">
        <v>45108</v>
      </c>
      <c r="B168">
        <v>126.39775660903622</v>
      </c>
      <c r="C168">
        <v>171.95115471099234</v>
      </c>
      <c r="D168">
        <v>139.99513630431636</v>
      </c>
      <c r="E168">
        <v>131.89269746646795</v>
      </c>
      <c r="F168">
        <v>141.77416158857315</v>
      </c>
      <c r="AW168" s="9">
        <v>45200</v>
      </c>
      <c r="AX168">
        <v>212.19810000000001</v>
      </c>
    </row>
    <row r="169" spans="1:50" x14ac:dyDescent="0.35">
      <c r="A169" s="3">
        <v>45139</v>
      </c>
      <c r="B169">
        <v>126.72122967943419</v>
      </c>
      <c r="C169">
        <v>172.48252457364208</v>
      </c>
      <c r="D169">
        <v>140.31731838174878</v>
      </c>
      <c r="E169">
        <v>132.3397913561848</v>
      </c>
      <c r="F169">
        <v>142.2527458303249</v>
      </c>
      <c r="AW169" s="9">
        <v>45231</v>
      </c>
      <c r="AX169">
        <v>176.5883</v>
      </c>
    </row>
    <row r="170" spans="1:50" x14ac:dyDescent="0.35">
      <c r="A170" s="3">
        <v>45170</v>
      </c>
      <c r="B170">
        <v>126.91032484026501</v>
      </c>
      <c r="C170">
        <v>173.15098786085548</v>
      </c>
      <c r="D170">
        <v>140.76502005896862</v>
      </c>
      <c r="E170">
        <v>132.51862891207153</v>
      </c>
      <c r="F170">
        <v>142.64850183335392</v>
      </c>
      <c r="AW170" s="9">
        <v>45261</v>
      </c>
      <c r="AX170">
        <v>163.72919999999999</v>
      </c>
    </row>
    <row r="171" spans="1:50" x14ac:dyDescent="0.35">
      <c r="A171" s="3">
        <v>45200</v>
      </c>
      <c r="B171">
        <v>127.23736260184207</v>
      </c>
      <c r="C171">
        <v>173.87325234666216</v>
      </c>
      <c r="D171">
        <v>141.10306201363048</v>
      </c>
      <c r="E171">
        <v>132.96572280178836</v>
      </c>
      <c r="F171">
        <v>143.0756769470249</v>
      </c>
      <c r="AW171" s="9">
        <v>45292</v>
      </c>
      <c r="AX171">
        <v>211.14080000000001</v>
      </c>
    </row>
    <row r="172" spans="1:50" x14ac:dyDescent="0.35">
      <c r="A172" s="3">
        <v>45231</v>
      </c>
      <c r="B172">
        <v>127.42906222357423</v>
      </c>
      <c r="C172">
        <v>174.61557604478386</v>
      </c>
      <c r="D172">
        <v>141.53762264971726</v>
      </c>
      <c r="E172">
        <v>133.41281669150521</v>
      </c>
      <c r="F172">
        <v>143.44127921825108</v>
      </c>
    </row>
    <row r="173" spans="1:50" x14ac:dyDescent="0.35">
      <c r="A173" s="3">
        <v>45261</v>
      </c>
      <c r="B173">
        <v>127.72197454790287</v>
      </c>
      <c r="C173">
        <v>175.1561120375643</v>
      </c>
      <c r="D173">
        <v>141.92732249021222</v>
      </c>
      <c r="E173">
        <v>133.68107302533534</v>
      </c>
      <c r="F173">
        <v>143.88566114624282</v>
      </c>
    </row>
    <row r="174" spans="1:50" x14ac:dyDescent="0.35">
      <c r="A174" s="3">
        <v>45292</v>
      </c>
      <c r="B174">
        <v>127.91363957484819</v>
      </c>
      <c r="C174">
        <v>175.87213292748484</v>
      </c>
      <c r="D174">
        <v>142.48423075064045</v>
      </c>
      <c r="E174">
        <v>133.7704918032787</v>
      </c>
      <c r="F174">
        <v>144.22842715350433</v>
      </c>
    </row>
  </sheetData>
  <mergeCells count="7">
    <mergeCell ref="AP3:AT3"/>
    <mergeCell ref="B1:F1"/>
    <mergeCell ref="I1:M1"/>
    <mergeCell ref="P1:T1"/>
    <mergeCell ref="W1:AA1"/>
    <mergeCell ref="AD1:AH1"/>
    <mergeCell ref="AI1:AM1"/>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E21B3133A6E54F929859EE61FFEB56" ma:contentTypeVersion="16" ma:contentTypeDescription="Create a new document." ma:contentTypeScope="" ma:versionID="2c24881f11a95f1656dce62a11a78156">
  <xsd:schema xmlns:xsd="http://www.w3.org/2001/XMLSchema" xmlns:xs="http://www.w3.org/2001/XMLSchema" xmlns:p="http://schemas.microsoft.com/office/2006/metadata/properties" xmlns:ns1="http://schemas.microsoft.com/sharepoint/v3" xmlns:ns2="8172f215-60fb-4aea-bce3-5824ce8231cd" xmlns:ns3="d64264fa-5603-4e4e-a2f4-32f4724a08c4" xmlns:ns4="2814f50d-da92-4ebb-b3e7-78ffc71e2a52" xmlns:ns5="b6b0a385-71c1-4ba9-b48d-f3f9140e37ea" targetNamespace="http://schemas.microsoft.com/office/2006/metadata/properties" ma:root="true" ma:fieldsID="1f716b6b8c8b5b5cb13abde35531ccfc" ns1:_="" ns2:_="" ns3:_="" ns4:_="" ns5:_="">
    <xsd:import namespace="http://schemas.microsoft.com/sharepoint/v3"/>
    <xsd:import namespace="8172f215-60fb-4aea-bce3-5824ce8231cd"/>
    <xsd:import namespace="d64264fa-5603-4e4e-a2f4-32f4724a08c4"/>
    <xsd:import namespace="2814f50d-da92-4ebb-b3e7-78ffc71e2a52"/>
    <xsd:import namespace="b6b0a385-71c1-4ba9-b48d-f3f9140e37ea"/>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4:SharedWithUsers" minOccurs="0"/>
                <xsd:element ref="ns5: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72f215-60fb-4aea-bce3-5824ce8231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8d62b0c9-db67-4e82-b694-67e81e0f5876}" ma:internalName="TaxCatchAll" ma:showField="CatchAllData" ma:web="af44d872-6276-42da-ba23-58815cdf9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14f50d-da92-4ebb-b3e7-78ffc71e2a52"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b0a385-71c1-4ba9-b48d-f3f9140e37ea" elementFormDefault="qualified">
    <xsd:import namespace="http://schemas.microsoft.com/office/2006/documentManagement/types"/>
    <xsd:import namespace="http://schemas.microsoft.com/office/infopath/2007/PartnerControls"/>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d64264fa-5603-4e4e-a2f4-32f4724a08c4" xsi:nil="true"/>
    <_ip_UnifiedCompliancePolicyProperties xmlns="http://schemas.microsoft.com/sharepoint/v3" xsi:nil="true"/>
    <lcf76f155ced4ddcb4097134ff3c332f xmlns="8172f215-60fb-4aea-bce3-5824ce8231c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FB0462-230F-4F45-BAF8-FF123868E0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72f215-60fb-4aea-bce3-5824ce8231cd"/>
    <ds:schemaRef ds:uri="d64264fa-5603-4e4e-a2f4-32f4724a08c4"/>
    <ds:schemaRef ds:uri="2814f50d-da92-4ebb-b3e7-78ffc71e2a52"/>
    <ds:schemaRef ds:uri="b6b0a385-71c1-4ba9-b48d-f3f9140e37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B45CA-0FC3-4504-BFB4-E65C4D86A7FC}">
  <ds:schemaRefs>
    <ds:schemaRef ds:uri="http://schemas.microsoft.com/sharepoint/v3/contenttype/forms"/>
  </ds:schemaRefs>
</ds:datastoreItem>
</file>

<file path=customXml/itemProps3.xml><?xml version="1.0" encoding="utf-8"?>
<ds:datastoreItem xmlns:ds="http://schemas.openxmlformats.org/officeDocument/2006/customXml" ds:itemID="{4D7301C6-0853-460F-9AC8-18192BE46C2B}">
  <ds:schemaRefs>
    <ds:schemaRef ds:uri="http://schemas.microsoft.com/office/2006/metadata/properties"/>
    <ds:schemaRef ds:uri="http://www.w3.org/XML/1998/namespace"/>
    <ds:schemaRef ds:uri="http://purl.org/dc/elements/1.1/"/>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172f215-60fb-4aea-bce3-5824ce8231cd"/>
    <ds:schemaRef ds:uri="b6b0a385-71c1-4ba9-b48d-f3f9140e37ea"/>
    <ds:schemaRef ds:uri="d64264fa-5603-4e4e-a2f4-32f4724a08c4"/>
    <ds:schemaRef ds:uri="2814f50d-da92-4ebb-b3e7-78ffc71e2a52"/>
    <ds:schemaRef ds:uri="http://schemas.microsoft.com/sharepoint/v3"/>
    <ds:schemaRef ds:uri="http://purl.org/dc/dcmitype/"/>
  </ds:schemaRefs>
</ds:datastoreItem>
</file>

<file path=docMetadata/LabelInfo.xml><?xml version="1.0" encoding="utf-8"?>
<clbl:labelList xmlns:clbl="http://schemas.microsoft.com/office/2020/mipLabelMetadata">
  <clbl:label id="{65269c60-0483-4c57-9e8c-3779d6900235}" enabled="1" method="Privileged" siteId="{b397c653-5b19-463f-b9fc-af658ded912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Charts</vt:lpstr>
      </vt:variant>
      <vt:variant>
        <vt:i4>5</vt:i4>
      </vt:variant>
    </vt:vector>
  </HeadingPairs>
  <TitlesOfParts>
    <vt:vector size="9" baseType="lpstr">
      <vt:lpstr>Chart 1 Data (Headline)</vt:lpstr>
      <vt:lpstr>Chart 1 Data (Core)</vt:lpstr>
      <vt:lpstr>Chart 2 Data </vt:lpstr>
      <vt:lpstr>Chart 4 Data</vt:lpstr>
      <vt:lpstr>Chart1</vt:lpstr>
      <vt:lpstr>Chart 1</vt:lpstr>
      <vt:lpstr>Chart2</vt:lpstr>
      <vt:lpstr>Chart3</vt:lpstr>
      <vt:lpstr>Chart4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Strackman, Braden</dc:creator>
  <cp:keywords/>
  <dc:description/>
  <cp:lastModifiedBy>Carter, Wayne</cp:lastModifiedBy>
  <cp:revision/>
  <dcterms:created xsi:type="dcterms:W3CDTF">2015-06-05T18:17:20Z</dcterms:created>
  <dcterms:modified xsi:type="dcterms:W3CDTF">2025-10-28T17:33:33Z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1c2f0d-b3ff-4d77-9838-7b0e82bdd7ab_Enabled">
    <vt:lpwstr>true</vt:lpwstr>
  </property>
  <property fmtid="{D5CDD505-2E9C-101B-9397-08002B2CF9AE}" pid="3" name="MSIP_Label_b51c2f0d-b3ff-4d77-9838-7b0e82bdd7ab_SetDate">
    <vt:lpwstr>2023-12-06T15:06:21Z</vt:lpwstr>
  </property>
  <property fmtid="{D5CDD505-2E9C-101B-9397-08002B2CF9AE}" pid="4" name="MSIP_Label_b51c2f0d-b3ff-4d77-9838-7b0e82bdd7ab_Method">
    <vt:lpwstr>Privileged</vt:lpwstr>
  </property>
  <property fmtid="{D5CDD505-2E9C-101B-9397-08002B2CF9AE}" pid="5" name="MSIP_Label_b51c2f0d-b3ff-4d77-9838-7b0e82bdd7ab_Name">
    <vt:lpwstr>b51c2f0d-b3ff-4d77-9838-7b0e82bdd7ab</vt:lpwstr>
  </property>
  <property fmtid="{D5CDD505-2E9C-101B-9397-08002B2CF9AE}" pid="6" name="MSIP_Label_b51c2f0d-b3ff-4d77-9838-7b0e82bdd7ab_SiteId">
    <vt:lpwstr>b397c653-5b19-463f-b9fc-af658ded9128</vt:lpwstr>
  </property>
  <property fmtid="{D5CDD505-2E9C-101B-9397-08002B2CF9AE}" pid="7" name="MSIP_Label_b51c2f0d-b3ff-4d77-9838-7b0e82bdd7ab_ActionId">
    <vt:lpwstr>a2fb684a-7efa-4f07-b3b9-e3d6bb28b0d0</vt:lpwstr>
  </property>
  <property fmtid="{D5CDD505-2E9C-101B-9397-08002B2CF9AE}" pid="8" name="MSIP_Label_b51c2f0d-b3ff-4d77-9838-7b0e82bdd7ab_ContentBits">
    <vt:lpwstr>1</vt:lpwstr>
  </property>
  <property fmtid="{D5CDD505-2E9C-101B-9397-08002B2CF9AE}" pid="9" name="ContentTypeId">
    <vt:lpwstr>0x01010093E21B3133A6E54F929859EE61FFEB56</vt:lpwstr>
  </property>
  <property fmtid="{D5CDD505-2E9C-101B-9397-08002B2CF9AE}" pid="10" name="MediaServiceImageTags">
    <vt:lpwstr/>
  </property>
</Properties>
</file>