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B72EBD44-78A0-4395-A440-DF3076096D70}" xr6:coauthVersionLast="47" xr6:coauthVersionMax="47" xr10:uidLastSave="{00000000-0000-0000-0000-000000000000}"/>
  <bookViews>
    <workbookView xWindow="47020" yWindow="170" windowWidth="19250" windowHeight="18870" activeTab="4" xr2:uid="{F9EF339A-4281-4AEF-9E74-0CCF391DB6C5}"/>
  </bookViews>
  <sheets>
    <sheet name="Chart1" sheetId="6" r:id="rId1"/>
    <sheet name="Chart2" sheetId="7" r:id="rId2"/>
    <sheet name="Chart3b" sheetId="8" r:id="rId3"/>
    <sheet name="Chart3e" sheetId="9" r:id="rId4"/>
    <sheet name="Dat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5" l="1"/>
  <c r="J17" i="5"/>
  <c r="K16" i="5"/>
  <c r="J16" i="5"/>
  <c r="U6" i="5"/>
  <c r="U7" i="5"/>
  <c r="U8" i="5"/>
  <c r="P6" i="5"/>
  <c r="Q6" i="5"/>
  <c r="R6" i="5"/>
  <c r="S6" i="5"/>
  <c r="T6" i="5"/>
  <c r="P7" i="5"/>
  <c r="Q7" i="5"/>
  <c r="R7" i="5"/>
  <c r="S7" i="5"/>
  <c r="T7" i="5"/>
  <c r="P8" i="5"/>
  <c r="Q8" i="5"/>
  <c r="R8" i="5"/>
  <c r="S8" i="5"/>
  <c r="T8" i="5"/>
  <c r="O8" i="5"/>
  <c r="O7" i="5"/>
  <c r="O6" i="5"/>
</calcChain>
</file>

<file path=xl/sharedStrings.xml><?xml version="1.0" encoding="utf-8"?>
<sst xmlns="http://schemas.openxmlformats.org/spreadsheetml/2006/main" count="75" uniqueCount="54">
  <si>
    <t>Texas Business Outlook Surveys</t>
  </si>
  <si>
    <t>Special Questions, August 2025</t>
  </si>
  <si>
    <t>Data were collected August 12-20, and 331 Texas business executives responded to the surveys.</t>
  </si>
  <si>
    <t>1. How do you expect demand for your firm's goods and/or services over the next six months to compare with the past six months, aside from seasonal variation?</t>
  </si>
  <si>
    <t>Feb. '23</t>
  </si>
  <si>
    <t>Nov. '23</t>
  </si>
  <si>
    <t>Feb. '24</t>
  </si>
  <si>
    <t>Aug. '24</t>
  </si>
  <si>
    <t>Nov. '24</t>
  </si>
  <si>
    <t>Feb. '25</t>
  </si>
  <si>
    <t>Aug. '25</t>
  </si>
  <si>
    <t>Increase slightly</t>
  </si>
  <si>
    <t>Increased</t>
  </si>
  <si>
    <t>Increase substantially</t>
  </si>
  <si>
    <t>Decreased</t>
  </si>
  <si>
    <t>Remain the same</t>
  </si>
  <si>
    <t>Decrease slightly</t>
  </si>
  <si>
    <t>Decrease substantially</t>
  </si>
  <si>
    <t>NOTES: 328 responses. In Feb. '23 the question asked about 2023 versus 2022.</t>
  </si>
  <si>
    <t xml:space="preserve">2. Compared to three months ago, how has your firm’s ability to pass price increases on to customers changed? </t>
  </si>
  <si>
    <t>Apr. '25</t>
  </si>
  <si>
    <t/>
  </si>
  <si>
    <t>Somewhat easier</t>
  </si>
  <si>
    <t>Easier</t>
  </si>
  <si>
    <t>Much easier</t>
  </si>
  <si>
    <t>Harder</t>
  </si>
  <si>
    <t>No change</t>
  </si>
  <si>
    <t>Somewhat harder</t>
  </si>
  <si>
    <t>Much harder</t>
  </si>
  <si>
    <t>NOTE: 329 responses.</t>
  </si>
  <si>
    <t xml:space="preserve">3b. What actions, if any, have you taken and/or do you plan to take in response to higher tariffs? </t>
  </si>
  <si>
    <t xml:space="preserve">Plan to take </t>
  </si>
  <si>
    <t>Already taken</t>
  </si>
  <si>
    <t xml:space="preserve">Not taking/Not applicable </t>
  </si>
  <si>
    <t>Other</t>
  </si>
  <si>
    <t>Scaling down operations or closing our business</t>
  </si>
  <si>
    <t>Relocating production or services to the U.S.</t>
  </si>
  <si>
    <t>Finding new foreign supplier(s)</t>
  </si>
  <si>
    <t>Finding new domestic supplier(s)</t>
  </si>
  <si>
    <t>Moving up purchases ahead of tariff implementation</t>
  </si>
  <si>
    <t>Absorbing cost increases internally</t>
  </si>
  <si>
    <t>Passing cost increases through to customers</t>
  </si>
  <si>
    <t>None</t>
  </si>
  <si>
    <t>NOTES: 153 responses. This question was only posed to those answering “Yes, negative impact” to question 3. We asked a similar question in &lt;a href="https://www.dallasfed.org/-/media/documents/research/surveys/tmos/2018/1804/specquest.pdf"&gt;April 2018&lt;/a&gt;, &lt;a href="https://www.dallasfed.org/-/media/documents/research/surveys/tbos/2018/1809/tbos1809q.pdf"&gt;Sept. 2018&lt;/a&gt;, &lt;a href="https://www.dallasfed.org/-/media/documents/research/surveys/tbos/2019/1906/tbos1906q.pdf"&gt;June 2019&lt;/a&gt; and &lt;a href="https://www.dallasfed.org/-/media/documents/research/surveys/tbos/2019/1912/tbos1912q.pdf"&gt;Dec. 2019&lt;/a&gt; after tariffs were implemented by the first Trump administration and then most recently in &lt;a href="https://www.dallasfed.org/research/surveys/tbos/2025/2504q"&gt;April 2025&lt;/a&gt;.</t>
  </si>
  <si>
    <t>3e. What factors are contributing to your decision to delay tariff cost pass-through? Please select all that apply.</t>
  </si>
  <si>
    <t>Utilizing free-trade zones or bonded warehouses</t>
  </si>
  <si>
    <t>Offsetting tariffs through cost reductions elsewhere</t>
  </si>
  <si>
    <t>Foreign exporters have absorbed some of the tariff costs and/or reduced their prices</t>
  </si>
  <si>
    <t>Working through existing inventory</t>
  </si>
  <si>
    <t>Uncertain if demand will support price increases</t>
  </si>
  <si>
    <t>Waiting for clarity on final tariff policies</t>
  </si>
  <si>
    <t>Uncertain about actual cost of tariffs</t>
  </si>
  <si>
    <t xml:space="preserve">NOTES: 43 responses. This question was only posed to those answering 1-12 months after tariff takes effect to question 3d. </t>
  </si>
  <si>
    <t>Have fixed-price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</si>
</sst>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08682482105467E-2"/>
          <c:y val="0.12677323299189372"/>
          <c:w val="0.93957756684908766"/>
          <c:h val="0.71877750679395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Data!$B$7</c:f>
              <c:strCache>
                <c:ptCount val="1"/>
                <c:pt idx="0">
                  <c:v>Increase slightly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Data!$E$6:$K$6</c:f>
              <c:strCache>
                <c:ptCount val="7"/>
                <c:pt idx="0">
                  <c:v>Feb. '23</c:v>
                </c:pt>
                <c:pt idx="1">
                  <c:v>Nov. '23</c:v>
                </c:pt>
                <c:pt idx="2">
                  <c:v>Feb. '24</c:v>
                </c:pt>
                <c:pt idx="3">
                  <c:v>Aug. '24</c:v>
                </c:pt>
                <c:pt idx="4">
                  <c:v>Nov. '24</c:v>
                </c:pt>
                <c:pt idx="5">
                  <c:v>Feb. '25</c:v>
                </c:pt>
                <c:pt idx="6">
                  <c:v>Aug. '25</c:v>
                </c:pt>
              </c:strCache>
            </c:strRef>
          </c:cat>
          <c:val>
            <c:numRef>
              <c:f>Data!$E$7:$K$7</c:f>
              <c:numCache>
                <c:formatCode>0</c:formatCode>
                <c:ptCount val="7"/>
                <c:pt idx="0">
                  <c:v>34.663341645885289</c:v>
                </c:pt>
                <c:pt idx="1">
                  <c:v>33.97790055248619</c:v>
                </c:pt>
                <c:pt idx="2">
                  <c:v>47.058823529411761</c:v>
                </c:pt>
                <c:pt idx="3">
                  <c:v>44.179104477611943</c:v>
                </c:pt>
                <c:pt idx="4">
                  <c:v>50.148367952522257</c:v>
                </c:pt>
                <c:pt idx="5">
                  <c:v>48.136645962732921</c:v>
                </c:pt>
                <c:pt idx="6">
                  <c:v>37.195121951219512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6-47AC-8D1D-E5B1D22B44F1}"/>
            </c:ext>
          </c:extLst>
        </c:ser>
        <c:ser>
          <c:idx val="1"/>
          <c:order val="1"/>
          <c:tx>
            <c:strRef>
              <c:f>Data!$B$8</c:f>
              <c:strCache>
                <c:ptCount val="1"/>
                <c:pt idx="0">
                  <c:v>Increase substantially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379871405739983E-3"/>
                  <c:y val="-4.83869797539277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9D5BC87-4871-4FBC-9C8E-B545E184DB04}" type="CELLRANGE">
                      <a:rPr lang="en-US"/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890051170106627E-2"/>
                      <c:h val="4.679156745723538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226-47AC-8D1D-E5B1D22B44F1}"/>
                </c:ext>
              </c:extLst>
            </c:dLbl>
            <c:dLbl>
              <c:idx val="1"/>
              <c:layout>
                <c:manualLayout>
                  <c:x val="0"/>
                  <c:y val="-3.5403605267167425E-2"/>
                </c:manualLayout>
              </c:layout>
              <c:tx>
                <c:rich>
                  <a:bodyPr/>
                  <a:lstStyle/>
                  <a:p>
                    <a:fld id="{C2F190C1-F66C-4238-A2DC-B8C93F0CC7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226-47AC-8D1D-E5B1D22B44F1}"/>
                </c:ext>
              </c:extLst>
            </c:dLbl>
            <c:dLbl>
              <c:idx val="2"/>
              <c:layout>
                <c:manualLayout>
                  <c:x val="-1.3373550206650534E-3"/>
                  <c:y val="-3.5398210332861862E-2"/>
                </c:manualLayout>
              </c:layout>
              <c:tx>
                <c:rich>
                  <a:bodyPr/>
                  <a:lstStyle/>
                  <a:p>
                    <a:fld id="{57491ECC-7A6F-4CED-A35C-2569C6C3A4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226-47AC-8D1D-E5B1D22B44F1}"/>
                </c:ext>
              </c:extLst>
            </c:dLbl>
            <c:dLbl>
              <c:idx val="3"/>
              <c:layout>
                <c:manualLayout>
                  <c:x val="0"/>
                  <c:y val="-3.0678386944407807E-2"/>
                </c:manualLayout>
              </c:layout>
              <c:tx>
                <c:rich>
                  <a:bodyPr/>
                  <a:lstStyle/>
                  <a:p>
                    <a:fld id="{627F382C-73C9-4F8E-8DA9-77C1EE0BBC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226-47AC-8D1D-E5B1D22B44F1}"/>
                </c:ext>
              </c:extLst>
            </c:dLbl>
            <c:dLbl>
              <c:idx val="4"/>
              <c:layout>
                <c:manualLayout>
                  <c:x val="-1.3379871405739859E-3"/>
                  <c:y val="-5.4285503272027677E-2"/>
                </c:manualLayout>
              </c:layout>
              <c:tx>
                <c:rich>
                  <a:bodyPr/>
                  <a:lstStyle/>
                  <a:p>
                    <a:fld id="{9E9BF6CE-F805-411D-B0E9-16B07B3817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226-47AC-8D1D-E5B1D22B44F1}"/>
                </c:ext>
              </c:extLst>
            </c:dLbl>
            <c:dLbl>
              <c:idx val="5"/>
              <c:layout>
                <c:manualLayout>
                  <c:x val="-9.8117923508800536E-17"/>
                  <c:y val="-5.4282712788766181E-2"/>
                </c:manualLayout>
              </c:layout>
              <c:tx>
                <c:rich>
                  <a:bodyPr/>
                  <a:lstStyle/>
                  <a:p>
                    <a:fld id="{2316835C-8D3D-469A-A646-CC7BFEF66F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226-47AC-8D1D-E5B1D22B44F1}"/>
                </c:ext>
              </c:extLst>
            </c:dLbl>
            <c:dLbl>
              <c:idx val="6"/>
              <c:layout>
                <c:manualLayout>
                  <c:x val="1.2642398178651836E-6"/>
                  <c:y val="-4.248603781700127E-2"/>
                </c:manualLayout>
              </c:layout>
              <c:tx>
                <c:rich>
                  <a:bodyPr/>
                  <a:lstStyle/>
                  <a:p>
                    <a:fld id="{4AF351B6-40CF-4E22-91DC-56C9A2B1DA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226-47AC-8D1D-E5B1D22B4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Data!$E$6:$K$6</c:f>
              <c:strCache>
                <c:ptCount val="7"/>
                <c:pt idx="0">
                  <c:v>Feb. '23</c:v>
                </c:pt>
                <c:pt idx="1">
                  <c:v>Nov. '23</c:v>
                </c:pt>
                <c:pt idx="2">
                  <c:v>Feb. '24</c:v>
                </c:pt>
                <c:pt idx="3">
                  <c:v>Aug. '24</c:v>
                </c:pt>
                <c:pt idx="4">
                  <c:v>Nov. '24</c:v>
                </c:pt>
                <c:pt idx="5">
                  <c:v>Feb. '25</c:v>
                </c:pt>
                <c:pt idx="6">
                  <c:v>Aug. '25</c:v>
                </c:pt>
              </c:strCache>
            </c:strRef>
          </c:cat>
          <c:val>
            <c:numRef>
              <c:f>Data!$E$8:$K$8</c:f>
              <c:numCache>
                <c:formatCode>0</c:formatCode>
                <c:ptCount val="7"/>
                <c:pt idx="0">
                  <c:v>7.9800498753117202</c:v>
                </c:pt>
                <c:pt idx="1">
                  <c:v>4.1436464088397784</c:v>
                </c:pt>
                <c:pt idx="2">
                  <c:v>4.7619047619047619</c:v>
                </c:pt>
                <c:pt idx="3">
                  <c:v>2.9850746268656714</c:v>
                </c:pt>
                <c:pt idx="4">
                  <c:v>9.4955489614243334</c:v>
                </c:pt>
                <c:pt idx="5">
                  <c:v>10.559006211180124</c:v>
                </c:pt>
                <c:pt idx="6">
                  <c:v>6.4024390243902438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Data!$O$7:$U$7</c15:f>
                <c15:dlblRangeCache>
                  <c:ptCount val="7"/>
                  <c:pt idx="0">
                    <c:v>43</c:v>
                  </c:pt>
                  <c:pt idx="1">
                    <c:v>38</c:v>
                  </c:pt>
                  <c:pt idx="2">
                    <c:v>52</c:v>
                  </c:pt>
                  <c:pt idx="3">
                    <c:v>47</c:v>
                  </c:pt>
                  <c:pt idx="4">
                    <c:v>60</c:v>
                  </c:pt>
                  <c:pt idx="5">
                    <c:v>59</c:v>
                  </c:pt>
                  <c:pt idx="6">
                    <c:v>44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226-47AC-8D1D-E5B1D22B44F1}"/>
            </c:ext>
          </c:extLst>
        </c:ser>
        <c:ser>
          <c:idx val="3"/>
          <c:order val="3"/>
          <c:tx>
            <c:strRef>
              <c:f>Data!$B$10</c:f>
              <c:strCache>
                <c:ptCount val="1"/>
                <c:pt idx="0">
                  <c:v>Decrease slightly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Data!$E$6:$K$6</c:f>
              <c:strCache>
                <c:ptCount val="7"/>
                <c:pt idx="0">
                  <c:v>Feb. '23</c:v>
                </c:pt>
                <c:pt idx="1">
                  <c:v>Nov. '23</c:v>
                </c:pt>
                <c:pt idx="2">
                  <c:v>Feb. '24</c:v>
                </c:pt>
                <c:pt idx="3">
                  <c:v>Aug. '24</c:v>
                </c:pt>
                <c:pt idx="4">
                  <c:v>Nov. '24</c:v>
                </c:pt>
                <c:pt idx="5">
                  <c:v>Feb. '25</c:v>
                </c:pt>
                <c:pt idx="6">
                  <c:v>Aug. '25</c:v>
                </c:pt>
              </c:strCache>
            </c:strRef>
          </c:cat>
          <c:val>
            <c:numRef>
              <c:f>Data!$E$10:$K$10</c:f>
              <c:numCache>
                <c:formatCode>0</c:formatCode>
                <c:ptCount val="7"/>
                <c:pt idx="0">
                  <c:v>-20.448877805486283</c:v>
                </c:pt>
                <c:pt idx="1">
                  <c:v>-22.375690607734807</c:v>
                </c:pt>
                <c:pt idx="2">
                  <c:v>-17.086834733893557</c:v>
                </c:pt>
                <c:pt idx="3">
                  <c:v>-20</c:v>
                </c:pt>
                <c:pt idx="4">
                  <c:v>-9.4955489614243334</c:v>
                </c:pt>
                <c:pt idx="5">
                  <c:v>-13.043478260869565</c:v>
                </c:pt>
                <c:pt idx="6">
                  <c:v>-16.463414634146343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26-47AC-8D1D-E5B1D22B44F1}"/>
            </c:ext>
          </c:extLst>
        </c:ser>
        <c:ser>
          <c:idx val="4"/>
          <c:order val="4"/>
          <c:tx>
            <c:strRef>
              <c:f>Data!$B$11</c:f>
              <c:strCache>
                <c:ptCount val="1"/>
                <c:pt idx="0">
                  <c:v>Decrease substantially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775811209439528E-2"/>
                </c:manualLayout>
              </c:layout>
              <c:tx>
                <c:rich>
                  <a:bodyPr/>
                  <a:lstStyle/>
                  <a:p>
                    <a:fld id="{F0E7471F-DCC9-49D7-9826-20EA70E5A4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226-47AC-8D1D-E5B1D22B44F1}"/>
                </c:ext>
              </c:extLst>
            </c:dLbl>
            <c:dLbl>
              <c:idx val="1"/>
              <c:layout>
                <c:manualLayout>
                  <c:x val="0"/>
                  <c:y val="-3.5398230088495491E-2"/>
                </c:manualLayout>
              </c:layout>
              <c:tx>
                <c:rich>
                  <a:bodyPr/>
                  <a:lstStyle/>
                  <a:p>
                    <a:fld id="{B1398425-1841-4951-85B9-FCBBE3FF70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226-47AC-8D1D-E5B1D22B44F1}"/>
                </c:ext>
              </c:extLst>
            </c:dLbl>
            <c:dLbl>
              <c:idx val="2"/>
              <c:layout>
                <c:manualLayout>
                  <c:x val="0"/>
                  <c:y val="-3.0678466076696165E-2"/>
                </c:manualLayout>
              </c:layout>
              <c:tx>
                <c:rich>
                  <a:bodyPr/>
                  <a:lstStyle/>
                  <a:p>
                    <a:fld id="{F6218F3B-106A-438F-8233-5AF9F449C3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226-47AC-8D1D-E5B1D22B44F1}"/>
                </c:ext>
              </c:extLst>
            </c:dLbl>
            <c:dLbl>
              <c:idx val="3"/>
              <c:layout>
                <c:manualLayout>
                  <c:x val="0"/>
                  <c:y val="-3.0678466076696165E-2"/>
                </c:manualLayout>
              </c:layout>
              <c:tx>
                <c:rich>
                  <a:bodyPr/>
                  <a:lstStyle/>
                  <a:p>
                    <a:fld id="{805DA2DF-5889-4A27-9622-B9F3A3512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226-47AC-8D1D-E5B1D22B44F1}"/>
                </c:ext>
              </c:extLst>
            </c:dLbl>
            <c:dLbl>
              <c:idx val="4"/>
              <c:layout>
                <c:manualLayout>
                  <c:x val="0"/>
                  <c:y val="-2.5958516247415974E-2"/>
                </c:manualLayout>
              </c:layout>
              <c:tx>
                <c:rich>
                  <a:bodyPr/>
                  <a:lstStyle/>
                  <a:p>
                    <a:fld id="{AE5C0260-E32F-49E1-B0E8-F3A083AF19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226-47AC-8D1D-E5B1D22B44F1}"/>
                </c:ext>
              </c:extLst>
            </c:dLbl>
            <c:dLbl>
              <c:idx val="5"/>
              <c:layout>
                <c:manualLayout>
                  <c:x val="0"/>
                  <c:y val="-2.831858407079646E-2"/>
                </c:manualLayout>
              </c:layout>
              <c:tx>
                <c:rich>
                  <a:bodyPr/>
                  <a:lstStyle/>
                  <a:p>
                    <a:fld id="{343C9F0D-657C-4679-B6D7-B638493D4F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226-47AC-8D1D-E5B1D22B44F1}"/>
                </c:ext>
              </c:extLst>
            </c:dLbl>
            <c:dLbl>
              <c:idx val="6"/>
              <c:layout>
                <c:manualLayout>
                  <c:x val="0"/>
                  <c:y val="-3.5398230088495491E-2"/>
                </c:manualLayout>
              </c:layout>
              <c:tx>
                <c:rich>
                  <a:bodyPr/>
                  <a:lstStyle/>
                  <a:p>
                    <a:fld id="{C9D38F6D-7230-40B7-9E6C-FF1DB6797E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226-47AC-8D1D-E5B1D22B4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Data!$E$6:$K$6</c:f>
              <c:strCache>
                <c:ptCount val="7"/>
                <c:pt idx="0">
                  <c:v>Feb. '23</c:v>
                </c:pt>
                <c:pt idx="1">
                  <c:v>Nov. '23</c:v>
                </c:pt>
                <c:pt idx="2">
                  <c:v>Feb. '24</c:v>
                </c:pt>
                <c:pt idx="3">
                  <c:v>Aug. '24</c:v>
                </c:pt>
                <c:pt idx="4">
                  <c:v>Nov. '24</c:v>
                </c:pt>
                <c:pt idx="5">
                  <c:v>Feb. '25</c:v>
                </c:pt>
                <c:pt idx="6">
                  <c:v>Aug. '25</c:v>
                </c:pt>
              </c:strCache>
            </c:strRef>
          </c:cat>
          <c:val>
            <c:numRef>
              <c:f>Data!$E$11:$K$11</c:f>
              <c:numCache>
                <c:formatCode>0</c:formatCode>
                <c:ptCount val="7"/>
                <c:pt idx="0">
                  <c:v>-6.4837905236907734</c:v>
                </c:pt>
                <c:pt idx="1">
                  <c:v>-6.0773480662983426</c:v>
                </c:pt>
                <c:pt idx="2">
                  <c:v>-3.3613445378151261</c:v>
                </c:pt>
                <c:pt idx="3">
                  <c:v>-2.6865671641791042</c:v>
                </c:pt>
                <c:pt idx="4">
                  <c:v>-2.3738872403560833</c:v>
                </c:pt>
                <c:pt idx="5">
                  <c:v>-2.7950310559006213</c:v>
                </c:pt>
                <c:pt idx="6">
                  <c:v>-4.5731707317073171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Data!$O$8:$U$8</c15:f>
                <c15:dlblRangeCache>
                  <c:ptCount val="7"/>
                  <c:pt idx="0">
                    <c:v>27</c:v>
                  </c:pt>
                  <c:pt idx="1">
                    <c:v>28</c:v>
                  </c:pt>
                  <c:pt idx="2">
                    <c:v>20</c:v>
                  </c:pt>
                  <c:pt idx="3">
                    <c:v>23</c:v>
                  </c:pt>
                  <c:pt idx="4">
                    <c:v>12</c:v>
                  </c:pt>
                  <c:pt idx="5">
                    <c:v>16</c:v>
                  </c:pt>
                  <c:pt idx="6">
                    <c:v>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6226-47AC-8D1D-E5B1D22B4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052895"/>
        <c:axId val="130703801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Data!$B$9</c15:sqref>
                        </c15:formulaRef>
                      </c:ext>
                    </c:extLst>
                    <c:strCache>
                      <c:ptCount val="1"/>
                      <c:pt idx="0">
                        <c:v>Remain the same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Data!$E$6:$K$6</c15:sqref>
                        </c15:formulaRef>
                      </c:ext>
                    </c:extLst>
                    <c:strCache>
                      <c:ptCount val="7"/>
                      <c:pt idx="0">
                        <c:v>Feb. '23</c:v>
                      </c:pt>
                      <c:pt idx="1">
                        <c:v>Nov. '23</c:v>
                      </c:pt>
                      <c:pt idx="2">
                        <c:v>Feb. '24</c:v>
                      </c:pt>
                      <c:pt idx="3">
                        <c:v>Aug. '24</c:v>
                      </c:pt>
                      <c:pt idx="4">
                        <c:v>Nov. '24</c:v>
                      </c:pt>
                      <c:pt idx="5">
                        <c:v>Feb. '25</c:v>
                      </c:pt>
                      <c:pt idx="6">
                        <c:v>Aug. '25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Data!$E$9:$K$9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30.423940149625935</c:v>
                      </c:pt>
                      <c:pt idx="1">
                        <c:v>33.425414364640879</c:v>
                      </c:pt>
                      <c:pt idx="2">
                        <c:v>27.731092436974791</c:v>
                      </c:pt>
                      <c:pt idx="3">
                        <c:v>30.149253731343283</c:v>
                      </c:pt>
                      <c:pt idx="4">
                        <c:v>28.486646884272997</c:v>
                      </c:pt>
                      <c:pt idx="5">
                        <c:v>25.465838509316768</c:v>
                      </c:pt>
                      <c:pt idx="6">
                        <c:v>35.365853658536587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2-6226-47AC-8D1D-E5B1D22B44F1}"/>
                  </c:ext>
                </c:extLst>
              </c15:ser>
            </c15:filteredBarSeries>
          </c:ext>
        </c:extLst>
      </c:barChart>
      <c:catAx>
        <c:axId val="130705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038015"/>
        <c:crosses val="autoZero"/>
        <c:auto val="1"/>
        <c:lblAlgn val="ctr"/>
        <c:lblOffset val="100"/>
        <c:noMultiLvlLbl val="0"/>
      </c:catAx>
      <c:valAx>
        <c:axId val="1307038015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05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08946182364487"/>
          <c:y val="9.7876758492789304E-2"/>
          <c:w val="0.74116522796736661"/>
          <c:h val="4.5488862564745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08682482105467E-2"/>
          <c:y val="0.12677323299189372"/>
          <c:w val="0.93957756684908766"/>
          <c:h val="0.71877750679395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Data!$B$16</c:f>
              <c:strCache>
                <c:ptCount val="1"/>
                <c:pt idx="0">
                  <c:v>Somewhat easier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Data!$E$15:$F$15</c:f>
              <c:strCache>
                <c:ptCount val="2"/>
                <c:pt idx="0">
                  <c:v>Apr. '25</c:v>
                </c:pt>
                <c:pt idx="1">
                  <c:v>Aug. '25</c:v>
                </c:pt>
              </c:strCache>
            </c:strRef>
          </c:cat>
          <c:val>
            <c:numRef>
              <c:f>Data!$E$16:$F$16</c:f>
              <c:numCache>
                <c:formatCode>0</c:formatCode>
                <c:ptCount val="2"/>
                <c:pt idx="0">
                  <c:v>12.883435582822086</c:v>
                </c:pt>
                <c:pt idx="1">
                  <c:v>13.504823151125404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4-48B0-8C4B-659D36272709}"/>
            </c:ext>
          </c:extLst>
        </c:ser>
        <c:ser>
          <c:idx val="1"/>
          <c:order val="1"/>
          <c:tx>
            <c:strRef>
              <c:f>Data!$B$17</c:f>
              <c:strCache>
                <c:ptCount val="1"/>
                <c:pt idx="0">
                  <c:v>Much easier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9035430418050927E-17"/>
                  <c:y val="-2.3598820058997071E-2"/>
                </c:manualLayout>
              </c:layout>
              <c:tx>
                <c:rich>
                  <a:bodyPr/>
                  <a:lstStyle/>
                  <a:p>
                    <a:fld id="{A3CAB811-1D27-4E05-A105-DC0D13D1CA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E84-48B0-8C4B-659D36272709}"/>
                </c:ext>
              </c:extLst>
            </c:dLbl>
            <c:dLbl>
              <c:idx val="1"/>
              <c:layout>
                <c:manualLayout>
                  <c:x val="-9.8070860836101855E-17"/>
                  <c:y val="-2.1238938053097345E-2"/>
                </c:manualLayout>
              </c:layout>
              <c:tx>
                <c:rich>
                  <a:bodyPr/>
                  <a:lstStyle/>
                  <a:p>
                    <a:fld id="{0B2B5E90-01B5-4C1A-9154-249C86BA4F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E84-48B0-8C4B-659D36272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Data!$E$15:$F$15</c:f>
              <c:strCache>
                <c:ptCount val="2"/>
                <c:pt idx="0">
                  <c:v>Apr. '25</c:v>
                </c:pt>
                <c:pt idx="1">
                  <c:v>Aug. '25</c:v>
                </c:pt>
              </c:strCache>
            </c:strRef>
          </c:cat>
          <c:val>
            <c:numRef>
              <c:f>Data!$E$17:$F$17</c:f>
              <c:numCache>
                <c:formatCode>0</c:formatCode>
                <c:ptCount val="2"/>
                <c:pt idx="0">
                  <c:v>0.61349693251533743</c:v>
                </c:pt>
                <c:pt idx="1">
                  <c:v>0.64308681672025725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Data!$J$16:$K$16</c15:f>
                <c15:dlblRangeCache>
                  <c:ptCount val="2"/>
                  <c:pt idx="0">
                    <c:v>13</c:v>
                  </c:pt>
                  <c:pt idx="1">
                    <c:v>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E84-48B0-8C4B-659D36272709}"/>
            </c:ext>
          </c:extLst>
        </c:ser>
        <c:ser>
          <c:idx val="3"/>
          <c:order val="3"/>
          <c:tx>
            <c:strRef>
              <c:f>Data!$B$19</c:f>
              <c:strCache>
                <c:ptCount val="1"/>
                <c:pt idx="0">
                  <c:v>Somewhat harder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Data!$E$15:$F$15</c:f>
              <c:strCache>
                <c:ptCount val="2"/>
                <c:pt idx="0">
                  <c:v>Apr. '25</c:v>
                </c:pt>
                <c:pt idx="1">
                  <c:v>Aug. '25</c:v>
                </c:pt>
              </c:strCache>
            </c:strRef>
          </c:cat>
          <c:val>
            <c:numRef>
              <c:f>Data!$E$19:$F$19</c:f>
              <c:numCache>
                <c:formatCode>0</c:formatCode>
                <c:ptCount val="2"/>
                <c:pt idx="0">
                  <c:v>-24</c:v>
                </c:pt>
                <c:pt idx="1">
                  <c:v>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4-48B0-8C4B-659D36272709}"/>
            </c:ext>
          </c:extLst>
        </c:ser>
        <c:ser>
          <c:idx val="4"/>
          <c:order val="4"/>
          <c:tx>
            <c:strRef>
              <c:f>Data!$B$20</c:f>
              <c:strCache>
                <c:ptCount val="1"/>
                <c:pt idx="0">
                  <c:v>Much harder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126971819040924E-3"/>
                  <c:y val="-9.440037444564707E-2"/>
                </c:manualLayout>
              </c:layout>
              <c:tx>
                <c:rich>
                  <a:bodyPr/>
                  <a:lstStyle/>
                  <a:p>
                    <a:fld id="{BC34720F-4472-4103-A342-AFF67679B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E84-48B0-8C4B-659D36272709}"/>
                </c:ext>
              </c:extLst>
            </c:dLbl>
            <c:dLbl>
              <c:idx val="1"/>
              <c:layout>
                <c:manualLayout>
                  <c:x val="-1.8963597268958934E-6"/>
                  <c:y val="-7.0790467634765833E-2"/>
                </c:manualLayout>
              </c:layout>
              <c:tx>
                <c:rich>
                  <a:bodyPr/>
                  <a:lstStyle/>
                  <a:p>
                    <a:fld id="{C56E8882-028E-4C7D-962F-C285D8E4B6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E84-48B0-8C4B-659D36272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Data!$E$15:$F$15</c:f>
              <c:strCache>
                <c:ptCount val="2"/>
                <c:pt idx="0">
                  <c:v>Apr. '25</c:v>
                </c:pt>
                <c:pt idx="1">
                  <c:v>Aug. '25</c:v>
                </c:pt>
              </c:strCache>
            </c:strRef>
          </c:cat>
          <c:val>
            <c:numRef>
              <c:f>Data!$E$20:$F$20</c:f>
              <c:numCache>
                <c:formatCode>0</c:formatCode>
                <c:ptCount val="2"/>
                <c:pt idx="0">
                  <c:v>-15</c:v>
                </c:pt>
                <c:pt idx="1">
                  <c:v>-10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Data!$J$17:$K$17</c15:f>
                <c15:dlblRangeCache>
                  <c:ptCount val="2"/>
                  <c:pt idx="0">
                    <c:v>39</c:v>
                  </c:pt>
                  <c:pt idx="1">
                    <c:v>33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6E84-48B0-8C4B-659D3627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052895"/>
        <c:axId val="130703801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Data!$B$18</c15:sqref>
                        </c15:formulaRef>
                      </c:ext>
                    </c:extLst>
                    <c:strCache>
                      <c:ptCount val="1"/>
                      <c:pt idx="0">
                        <c:v>No change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Data!$E$15:$F$15</c15:sqref>
                        </c15:formulaRef>
                      </c:ext>
                    </c:extLst>
                    <c:strCache>
                      <c:ptCount val="2"/>
                      <c:pt idx="0">
                        <c:v>Apr. '25</c:v>
                      </c:pt>
                      <c:pt idx="1">
                        <c:v>Aug. '25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Data!$E$18:$F$18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48.159509202453989</c:v>
                      </c:pt>
                      <c:pt idx="1">
                        <c:v>52.733118971061089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E84-48B0-8C4B-659D36272709}"/>
                  </c:ext>
                </c:extLst>
              </c15:ser>
            </c15:filteredBarSeries>
          </c:ext>
        </c:extLst>
      </c:barChart>
      <c:catAx>
        <c:axId val="130705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038015"/>
        <c:crosses val="autoZero"/>
        <c:auto val="1"/>
        <c:lblAlgn val="ctr"/>
        <c:lblOffset val="100"/>
        <c:noMultiLvlLbl val="0"/>
      </c:catAx>
      <c:valAx>
        <c:axId val="1307038015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05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44140558157414"/>
          <c:y val="9.5514087287761604E-2"/>
          <c:w val="0.74116522796736661"/>
          <c:h val="4.5488862564745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08682482105467E-2"/>
          <c:y val="7.7215710867999901E-2"/>
          <c:w val="0.93957756684908766"/>
          <c:h val="0.730576916823450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Data!$G$24</c:f>
              <c:strCache>
                <c:ptCount val="1"/>
                <c:pt idx="0">
                  <c:v>Plan to take 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Data!$B$25:$B$32</c:f>
              <c:strCache>
                <c:ptCount val="8"/>
                <c:pt idx="0">
                  <c:v>Other</c:v>
                </c:pt>
                <c:pt idx="1">
                  <c:v>Scaling down operations or closing our business</c:v>
                </c:pt>
                <c:pt idx="2">
                  <c:v>Relocating production or services to the U.S.</c:v>
                </c:pt>
                <c:pt idx="3">
                  <c:v>Finding new foreign supplier(s)</c:v>
                </c:pt>
                <c:pt idx="4">
                  <c:v>Finding new domestic supplier(s)</c:v>
                </c:pt>
                <c:pt idx="5">
                  <c:v>Moving up purchases ahead of tariff implementation</c:v>
                </c:pt>
                <c:pt idx="6">
                  <c:v>Absorbing cost increases internally</c:v>
                </c:pt>
                <c:pt idx="7">
                  <c:v>Passing cost increases through to customers</c:v>
                </c:pt>
              </c:strCache>
            </c:strRef>
          </c:cat>
          <c:val>
            <c:numRef>
              <c:f>Data!$G$25:$G$32</c:f>
              <c:numCache>
                <c:formatCode>0</c:formatCode>
                <c:ptCount val="8"/>
                <c:pt idx="0">
                  <c:v>7.4074074074074066</c:v>
                </c:pt>
                <c:pt idx="1">
                  <c:v>11.347517730496454</c:v>
                </c:pt>
                <c:pt idx="2">
                  <c:v>4.2857142857142856</c:v>
                </c:pt>
                <c:pt idx="3">
                  <c:v>15.217391304347828</c:v>
                </c:pt>
                <c:pt idx="4">
                  <c:v>23.741007194244602</c:v>
                </c:pt>
                <c:pt idx="5">
                  <c:v>11.594202898550725</c:v>
                </c:pt>
                <c:pt idx="6">
                  <c:v>22.302158273381295</c:v>
                </c:pt>
                <c:pt idx="7">
                  <c:v>31.914893617021278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F30-94CE-7BFF4721825C}"/>
            </c:ext>
          </c:extLst>
        </c:ser>
        <c:ser>
          <c:idx val="1"/>
          <c:order val="1"/>
          <c:tx>
            <c:strRef>
              <c:f>Data!$H$24</c:f>
              <c:strCache>
                <c:ptCount val="1"/>
                <c:pt idx="0">
                  <c:v>Already taken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Data!$B$25:$B$32</c:f>
              <c:strCache>
                <c:ptCount val="8"/>
                <c:pt idx="0">
                  <c:v>Other</c:v>
                </c:pt>
                <c:pt idx="1">
                  <c:v>Scaling down operations or closing our business</c:v>
                </c:pt>
                <c:pt idx="2">
                  <c:v>Relocating production or services to the U.S.</c:v>
                </c:pt>
                <c:pt idx="3">
                  <c:v>Finding new foreign supplier(s)</c:v>
                </c:pt>
                <c:pt idx="4">
                  <c:v>Finding new domestic supplier(s)</c:v>
                </c:pt>
                <c:pt idx="5">
                  <c:v>Moving up purchases ahead of tariff implementation</c:v>
                </c:pt>
                <c:pt idx="6">
                  <c:v>Absorbing cost increases internally</c:v>
                </c:pt>
                <c:pt idx="7">
                  <c:v>Passing cost increases through to customers</c:v>
                </c:pt>
              </c:strCache>
            </c:strRef>
          </c:cat>
          <c:val>
            <c:numRef>
              <c:f>Data!$H$25:$H$32</c:f>
              <c:numCache>
                <c:formatCode>0</c:formatCode>
                <c:ptCount val="8"/>
                <c:pt idx="0">
                  <c:v>3.7037037037037033</c:v>
                </c:pt>
                <c:pt idx="1">
                  <c:v>7.0921985815602842</c:v>
                </c:pt>
                <c:pt idx="2">
                  <c:v>8.5714285714285712</c:v>
                </c:pt>
                <c:pt idx="3">
                  <c:v>16.666666666666664</c:v>
                </c:pt>
                <c:pt idx="4">
                  <c:v>23.741007194244602</c:v>
                </c:pt>
                <c:pt idx="5">
                  <c:v>36.95652173913043</c:v>
                </c:pt>
                <c:pt idx="6">
                  <c:v>38.848920863309353</c:v>
                </c:pt>
                <c:pt idx="7">
                  <c:v>48.226950354609926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2-4F30-94CE-7BFF47218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052895"/>
        <c:axId val="1307038015"/>
        <c:extLst/>
      </c:barChart>
      <c:catAx>
        <c:axId val="13070528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038015"/>
        <c:crosses val="autoZero"/>
        <c:auto val="1"/>
        <c:lblAlgn val="ctr"/>
        <c:lblOffset val="100"/>
        <c:noMultiLvlLbl val="0"/>
      </c:catAx>
      <c:valAx>
        <c:axId val="130703801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05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4675337947105"/>
          <c:y val="0.56313849745126565"/>
          <c:w val="0.12236492914462588"/>
          <c:h val="9.1082861912191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08682482105467E-2"/>
          <c:y val="7.7215710867999901E-2"/>
          <c:w val="0.93957756684908766"/>
          <c:h val="0.730576916823450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Data!$B$37:$B$45</c:f>
              <c:strCache>
                <c:ptCount val="9"/>
                <c:pt idx="0">
                  <c:v>Other</c:v>
                </c:pt>
                <c:pt idx="1">
                  <c:v>Utilizing free-trade zones or bonded warehouses</c:v>
                </c:pt>
                <c:pt idx="2">
                  <c:v>Offsetting tariffs through cost reductions elsewhere</c:v>
                </c:pt>
                <c:pt idx="3">
                  <c:v>Foreign exporters have absorbed some of the tariff costs and/or reduced their prices</c:v>
                </c:pt>
                <c:pt idx="4">
                  <c:v>Working through existing inventory</c:v>
                </c:pt>
                <c:pt idx="5">
                  <c:v>Have fixed-price contracts</c:v>
                </c:pt>
                <c:pt idx="6">
                  <c:v>Uncertain if demand will support price increases</c:v>
                </c:pt>
                <c:pt idx="7">
                  <c:v>Waiting for clarity on final tariff policies</c:v>
                </c:pt>
                <c:pt idx="8">
                  <c:v>Uncertain about actual cost of tariffs</c:v>
                </c:pt>
              </c:strCache>
            </c:strRef>
          </c:cat>
          <c:val>
            <c:numRef>
              <c:f>Data!$H$37:$H$45</c:f>
              <c:numCache>
                <c:formatCode>0</c:formatCode>
                <c:ptCount val="9"/>
                <c:pt idx="0" formatCode="General">
                  <c:v>9</c:v>
                </c:pt>
                <c:pt idx="1">
                  <c:v>0</c:v>
                </c:pt>
                <c:pt idx="2">
                  <c:v>11.627906976744185</c:v>
                </c:pt>
                <c:pt idx="3">
                  <c:v>16.279069767441861</c:v>
                </c:pt>
                <c:pt idx="4">
                  <c:v>27.906976744186046</c:v>
                </c:pt>
                <c:pt idx="5">
                  <c:v>27.906976744186046</c:v>
                </c:pt>
                <c:pt idx="6">
                  <c:v>44.186046511627907</c:v>
                </c:pt>
                <c:pt idx="7">
                  <c:v>58.139534883720934</c:v>
                </c:pt>
                <c:pt idx="8">
                  <c:v>69.767441860465112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F-40B0-99CF-68EBDCD6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052895"/>
        <c:axId val="1307038015"/>
        <c:extLst/>
      </c:barChart>
      <c:catAx>
        <c:axId val="13070528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038015"/>
        <c:crosses val="autoZero"/>
        <c:auto val="1"/>
        <c:lblAlgn val="ctr"/>
        <c:lblOffset val="100"/>
        <c:noMultiLvlLbl val="0"/>
      </c:catAx>
      <c:valAx>
        <c:axId val="1307038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052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084164-DA8D-401F-8CF8-C2C8082F945F}">
  <sheetPr>
    <tabColor theme="5"/>
  </sheetPr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F1B5CF-A23A-482C-B2AD-458CF70E65DD}">
  <sheetPr>
    <tabColor theme="5"/>
  </sheetPr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F4073A-CB74-409A-BCE6-442651DC0C37}">
  <sheetPr>
    <tabColor theme="5"/>
  </sheetPr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8897D7-39A1-4879-9131-257E2321D33C}">
  <sheetPr>
    <tabColor theme="5"/>
  </sheetPr>
  <sheetViews>
    <sheetView workbookViewId="0"/>
  </sheetViews>
  <pageMargins left="0.25" right="0.25" top="0.25" bottom="2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770FAA-EEEB-479C-77D2-2C73F53EF2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0.00087</cdr:x>
      <cdr:y>0</cdr:y>
    </cdr:from>
    <cdr:to>
      <cdr:x>1</cdr:x>
      <cdr:y>0.08107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22F91E9-6B0D-45E9-0D2A-3437B1FDD249}"/>
            </a:ext>
          </a:extLst>
        </cdr:cNvPr>
        <cdr:cNvSpPr txBox="1"/>
      </cdr:nvSpPr>
      <cdr:spPr>
        <a:xfrm xmlns:a="http://schemas.openxmlformats.org/drawingml/2006/main">
          <a:off x="8283" y="0"/>
          <a:ext cx="9483587" cy="435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How do you expect demand for your firm's goods and/or services over the next six months to compare with the past six months, aside from seasonal variation?</a:t>
          </a:r>
          <a:endParaRPr lang="en-US" sz="1400" b="1">
            <a:solidFill>
              <a:srgbClr val="1E4C7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0.06877</cdr:y>
    </cdr:from>
    <cdr:to>
      <cdr:x>0.1166</cdr:x>
      <cdr:y>0.11572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ED27921-DFAB-5B5A-DED4-D824557E03E1}"/>
            </a:ext>
          </a:extLst>
        </cdr:cNvPr>
        <cdr:cNvSpPr txBox="1"/>
      </cdr:nvSpPr>
      <cdr:spPr>
        <a:xfrm xmlns:a="http://schemas.openxmlformats.org/drawingml/2006/main">
          <a:off x="0" y="370094"/>
          <a:ext cx="1107278" cy="252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0.88845</cdr:y>
    </cdr:from>
    <cdr:to>
      <cdr:x>0.99835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56BE6D7-8444-B689-4B9E-087D36CF80E0}"/>
            </a:ext>
          </a:extLst>
        </cdr:cNvPr>
        <cdr:cNvSpPr txBox="1"/>
      </cdr:nvSpPr>
      <cdr:spPr>
        <a:xfrm xmlns:a="http://schemas.openxmlformats.org/drawingml/2006/main">
          <a:off x="0" y="4781330"/>
          <a:ext cx="9480765" cy="60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NOTES: Executives from 328 Texas businesses answered this question during the survey collection period, Aug. 12-20, 2025. In Feb. 2023 the question asked about 2023 versus 2022. Share reporting no change not shown.</a:t>
          </a:r>
        </a:p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Federal Reserve Bank of Dallas Texas Business Outlook Surveys.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0.64227</cdr:x>
      <cdr:y>0.95811</cdr:y>
    </cdr:from>
    <cdr:to>
      <cdr:x>1</cdr:x>
      <cdr:y>0.99993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EC35DC34-1E6B-60E1-422D-8BD662E3D052}"/>
            </a:ext>
          </a:extLst>
        </cdr:cNvPr>
        <cdr:cNvSpPr txBox="1"/>
      </cdr:nvSpPr>
      <cdr:spPr>
        <a:xfrm xmlns:a="http://schemas.openxmlformats.org/drawingml/2006/main">
          <a:off x="6099287" y="5156200"/>
          <a:ext cx="3397138" cy="2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0.64071</cdr:y>
    </cdr:from>
    <cdr:to>
      <cdr:x>0.01383</cdr:x>
      <cdr:y>0.87434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969E57D-CCEE-13A5-6212-36B4A7E68FAC}"/>
            </a:ext>
          </a:extLst>
        </cdr:cNvPr>
        <cdr:cNvSpPr txBox="1"/>
      </cdr:nvSpPr>
      <cdr:spPr>
        <a:xfrm xmlns:a="http://schemas.openxmlformats.org/drawingml/2006/main">
          <a:off x="0" y="3448050"/>
          <a:ext cx="131379" cy="12573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kern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5201F6-006B-7EAB-F237-DBB56C30BD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0.00059</cdr:y>
    </cdr:from>
    <cdr:to>
      <cdr:x>0.98834</cdr:x>
      <cdr:y>0.05521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22F91E9-6B0D-45E9-0D2A-3437B1FDD249}"/>
            </a:ext>
          </a:extLst>
        </cdr:cNvPr>
        <cdr:cNvSpPr txBox="1"/>
      </cdr:nvSpPr>
      <cdr:spPr>
        <a:xfrm xmlns:a="http://schemas.openxmlformats.org/drawingml/2006/main">
          <a:off x="0" y="3175"/>
          <a:ext cx="9385733" cy="293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Compared to three months ago, how has your firm’s ability to pass price increases on to customers changed? </a:t>
          </a:r>
          <a:endParaRPr lang="en-US" sz="1400" b="1">
            <a:solidFill>
              <a:srgbClr val="1E4C7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0.05991</cdr:y>
    </cdr:from>
    <cdr:to>
      <cdr:x>0.1166</cdr:x>
      <cdr:y>0.10686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ED27921-DFAB-5B5A-DED4-D824557E03E1}"/>
            </a:ext>
          </a:extLst>
        </cdr:cNvPr>
        <cdr:cNvSpPr txBox="1"/>
      </cdr:nvSpPr>
      <cdr:spPr>
        <a:xfrm xmlns:a="http://schemas.openxmlformats.org/drawingml/2006/main">
          <a:off x="0" y="322042"/>
          <a:ext cx="1106752" cy="252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0.88845</cdr:y>
    </cdr:from>
    <cdr:to>
      <cdr:x>0.99835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56BE6D7-8444-B689-4B9E-087D36CF80E0}"/>
            </a:ext>
          </a:extLst>
        </cdr:cNvPr>
        <cdr:cNvSpPr txBox="1"/>
      </cdr:nvSpPr>
      <cdr:spPr>
        <a:xfrm xmlns:a="http://schemas.openxmlformats.org/drawingml/2006/main">
          <a:off x="0" y="4781330"/>
          <a:ext cx="9480765" cy="60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NOTES: Executives from 329 Texas businesses answered this question during the survey collection period, Aug. 12-20, 2025. Results shown exclude the 5.5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 of respondents that selected "Don’t know/not applicable." Share reporting no change not shown.</a:t>
          </a:r>
        </a:p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Federal Reserve Bank of Dallas Texas Business Outlook Surveys.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0.64227</cdr:x>
      <cdr:y>0.95811</cdr:y>
    </cdr:from>
    <cdr:to>
      <cdr:x>1</cdr:x>
      <cdr:y>0.99993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EC35DC34-1E6B-60E1-422D-8BD662E3D052}"/>
            </a:ext>
          </a:extLst>
        </cdr:cNvPr>
        <cdr:cNvSpPr txBox="1"/>
      </cdr:nvSpPr>
      <cdr:spPr>
        <a:xfrm xmlns:a="http://schemas.openxmlformats.org/drawingml/2006/main">
          <a:off x="6099287" y="5156200"/>
          <a:ext cx="3397138" cy="2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0.42324</cdr:y>
    </cdr:from>
    <cdr:to>
      <cdr:x>0.01395</cdr:x>
      <cdr:y>0.87434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969E57D-CCEE-13A5-6212-36B4A7E68FAC}"/>
            </a:ext>
          </a:extLst>
        </cdr:cNvPr>
        <cdr:cNvSpPr txBox="1"/>
      </cdr:nvSpPr>
      <cdr:spPr>
        <a:xfrm xmlns:a="http://schemas.openxmlformats.org/drawingml/2006/main">
          <a:off x="0" y="2277717"/>
          <a:ext cx="132522" cy="24276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kern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87B6E4-4015-B4C3-02DE-A871F95143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0.00059</cdr:y>
    </cdr:from>
    <cdr:to>
      <cdr:x>0.98834</cdr:x>
      <cdr:y>0.05521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22F91E9-6B0D-45E9-0D2A-3437B1FDD249}"/>
            </a:ext>
          </a:extLst>
        </cdr:cNvPr>
        <cdr:cNvSpPr txBox="1"/>
      </cdr:nvSpPr>
      <cdr:spPr>
        <a:xfrm xmlns:a="http://schemas.openxmlformats.org/drawingml/2006/main">
          <a:off x="0" y="3175"/>
          <a:ext cx="9385733" cy="293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What actions, if any, have you taken and/or do you plan to take in response to higher tariffs? </a:t>
          </a:r>
          <a:endParaRPr lang="en-US" sz="1400" b="1">
            <a:solidFill>
              <a:srgbClr val="1E4C7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0.88496</cdr:y>
    </cdr:from>
    <cdr:to>
      <cdr:x>0.99835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56BE6D7-8444-B689-4B9E-087D36CF80E0}"/>
            </a:ext>
          </a:extLst>
        </cdr:cNvPr>
        <cdr:cNvSpPr txBox="1"/>
      </cdr:nvSpPr>
      <cdr:spPr>
        <a:xfrm xmlns:a="http://schemas.openxmlformats.org/drawingml/2006/main">
          <a:off x="0" y="4762500"/>
          <a:ext cx="9480756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NOTES: Executives from 153 Texas businesses answered this question during the survey collection period, Aug. 12-20, 2025. This question was only posed to those answering “Yes, negative impact” to question 3.</a:t>
          </a:r>
        </a:p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Federal Reserve Bank of Dallas Texas Business Outlook Surveys.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0.64227</cdr:x>
      <cdr:y>0.95811</cdr:y>
    </cdr:from>
    <cdr:to>
      <cdr:x>1</cdr:x>
      <cdr:y>0.99993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EC35DC34-1E6B-60E1-422D-8BD662E3D052}"/>
            </a:ext>
          </a:extLst>
        </cdr:cNvPr>
        <cdr:cNvSpPr txBox="1"/>
      </cdr:nvSpPr>
      <cdr:spPr>
        <a:xfrm xmlns:a="http://schemas.openxmlformats.org/drawingml/2006/main">
          <a:off x="6099287" y="5156200"/>
          <a:ext cx="3397138" cy="2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0.649</cdr:x>
      <cdr:y>0.84822</cdr:y>
    </cdr:from>
    <cdr:to>
      <cdr:x>0.7656</cdr:x>
      <cdr:y>0.89517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2C91B23-E5F0-27AE-69E1-DCA1D59EF1EA}"/>
            </a:ext>
          </a:extLst>
        </cdr:cNvPr>
        <cdr:cNvSpPr txBox="1"/>
      </cdr:nvSpPr>
      <cdr:spPr>
        <a:xfrm xmlns:a="http://schemas.openxmlformats.org/drawingml/2006/main">
          <a:off x="6160232" y="4559528"/>
          <a:ext cx="1106752" cy="252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D81C25-DF0B-4F2D-7E2D-8948A4979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0.00059</cdr:y>
    </cdr:from>
    <cdr:to>
      <cdr:x>0.98834</cdr:x>
      <cdr:y>0.05521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22F91E9-6B0D-45E9-0D2A-3437B1FDD249}"/>
            </a:ext>
          </a:extLst>
        </cdr:cNvPr>
        <cdr:cNvSpPr txBox="1"/>
      </cdr:nvSpPr>
      <cdr:spPr>
        <a:xfrm xmlns:a="http://schemas.openxmlformats.org/drawingml/2006/main">
          <a:off x="0" y="3175"/>
          <a:ext cx="9385733" cy="293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What factors are contributing to your decision to delay tariff cost pass-through? Please select all that apply.</a:t>
          </a:r>
          <a:endParaRPr lang="en-US" sz="1400" b="1">
            <a:solidFill>
              <a:srgbClr val="1E4C7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0.88496</cdr:y>
    </cdr:from>
    <cdr:to>
      <cdr:x>0.99835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56BE6D7-8444-B689-4B9E-087D36CF80E0}"/>
            </a:ext>
          </a:extLst>
        </cdr:cNvPr>
        <cdr:cNvSpPr txBox="1"/>
      </cdr:nvSpPr>
      <cdr:spPr>
        <a:xfrm xmlns:a="http://schemas.openxmlformats.org/drawingml/2006/main">
          <a:off x="0" y="4762500"/>
          <a:ext cx="9480756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NOTES: Executives from 43 Texas businesses answered this question during the survey collection period, Aug. 12-20, 2025. This question was only posed to those answering "1-12 months after tariff takes effect" to question 3d. </a:t>
          </a:r>
        </a:p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Federal Reserve Bank of Dallas Texas Business Outlook Surveys.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0.64227</cdr:x>
      <cdr:y>0.95811</cdr:y>
    </cdr:from>
    <cdr:to>
      <cdr:x>1</cdr:x>
      <cdr:y>0.99993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EC35DC34-1E6B-60E1-422D-8BD662E3D052}"/>
            </a:ext>
          </a:extLst>
        </cdr:cNvPr>
        <cdr:cNvSpPr txBox="1"/>
      </cdr:nvSpPr>
      <cdr:spPr>
        <a:xfrm xmlns:a="http://schemas.openxmlformats.org/drawingml/2006/main">
          <a:off x="6099287" y="5156200"/>
          <a:ext cx="3397138" cy="2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0.69176</cdr:x>
      <cdr:y>0.84976</cdr:y>
    </cdr:from>
    <cdr:to>
      <cdr:x>0.80836</cdr:x>
      <cdr:y>0.89671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2C91B23-E5F0-27AE-69E1-DCA1D59EF1EA}"/>
            </a:ext>
          </a:extLst>
        </cdr:cNvPr>
        <cdr:cNvSpPr txBox="1"/>
      </cdr:nvSpPr>
      <cdr:spPr>
        <a:xfrm xmlns:a="http://schemas.openxmlformats.org/drawingml/2006/main">
          <a:off x="6566080" y="4567811"/>
          <a:ext cx="1106752" cy="252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11K-Charts">
      <a:dk1>
        <a:srgbClr val="000000"/>
      </a:dk1>
      <a:lt1>
        <a:srgbClr val="FFFFFF"/>
      </a:lt1>
      <a:dk2>
        <a:srgbClr val="FBB040"/>
      </a:dk2>
      <a:lt2>
        <a:srgbClr val="2B5280"/>
      </a:lt2>
      <a:accent1>
        <a:srgbClr val="C3362B"/>
      </a:accent1>
      <a:accent2>
        <a:srgbClr val="6DBDE1"/>
      </a:accent2>
      <a:accent3>
        <a:srgbClr val="5BA73F"/>
      </a:accent3>
      <a:accent4>
        <a:srgbClr val="6F4A99"/>
      </a:accent4>
      <a:accent5>
        <a:srgbClr val="F47721"/>
      </a:accent5>
      <a:accent6>
        <a:srgbClr val="059F9F"/>
      </a:accent6>
      <a:hlink>
        <a:srgbClr val="0063A9"/>
      </a:hlink>
      <a:folHlink>
        <a:srgbClr val="6F4A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CB9E-B716-4281-AE3F-0B6308FC2092}">
  <dimension ref="A1:X46"/>
  <sheetViews>
    <sheetView tabSelected="1" workbookViewId="0">
      <selection activeCell="H13" sqref="H13"/>
    </sheetView>
  </sheetViews>
  <sheetFormatPr defaultColWidth="9.1796875" defaultRowHeight="14.5" x14ac:dyDescent="0.35"/>
  <cols>
    <col min="1" max="5" width="9.1796875" style="1"/>
    <col min="6" max="6" width="11.7265625" style="1" customWidth="1"/>
    <col min="7" max="7" width="12" style="1" customWidth="1"/>
    <col min="8" max="16384" width="9.1796875" style="1"/>
  </cols>
  <sheetData>
    <row r="1" spans="1:24" x14ac:dyDescent="0.35">
      <c r="A1" s="1" t="s">
        <v>0</v>
      </c>
    </row>
    <row r="2" spans="1:24" x14ac:dyDescent="0.35">
      <c r="A2" s="1" t="s">
        <v>1</v>
      </c>
    </row>
    <row r="3" spans="1:24" x14ac:dyDescent="0.35">
      <c r="A3" s="1" t="s">
        <v>2</v>
      </c>
    </row>
    <row r="5" spans="1:24" x14ac:dyDescent="0.35">
      <c r="A5" s="1" t="s">
        <v>3</v>
      </c>
    </row>
    <row r="6" spans="1:24" x14ac:dyDescent="0.35"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O6" s="1" t="str">
        <f t="shared" ref="O6" si="0">E6</f>
        <v>Feb. '23</v>
      </c>
      <c r="P6" s="1" t="str">
        <f t="shared" ref="P6" si="1">F6</f>
        <v>Nov. '23</v>
      </c>
      <c r="Q6" s="1" t="str">
        <f t="shared" ref="Q6" si="2">G6</f>
        <v>Feb. '24</v>
      </c>
      <c r="R6" s="1" t="str">
        <f t="shared" ref="R6" si="3">H6</f>
        <v>Aug. '24</v>
      </c>
      <c r="S6" s="1" t="str">
        <f t="shared" ref="S6" si="4">I6</f>
        <v>Nov. '24</v>
      </c>
      <c r="T6" s="1" t="str">
        <f t="shared" ref="T6:U6" si="5">J6</f>
        <v>Feb. '25</v>
      </c>
      <c r="U6" s="1" t="str">
        <f t="shared" si="5"/>
        <v>Aug. '25</v>
      </c>
    </row>
    <row r="7" spans="1:24" x14ac:dyDescent="0.35">
      <c r="B7" s="1" t="s">
        <v>11</v>
      </c>
      <c r="E7" s="5">
        <v>34.663341645885289</v>
      </c>
      <c r="F7" s="5">
        <v>33.97790055248619</v>
      </c>
      <c r="G7" s="5">
        <v>47.058823529411761</v>
      </c>
      <c r="H7" s="5">
        <v>44.179104477611943</v>
      </c>
      <c r="I7" s="5">
        <v>50.148367952522257</v>
      </c>
      <c r="J7" s="5">
        <v>48.136645962732921</v>
      </c>
      <c r="K7" s="5">
        <v>37.195121951219512</v>
      </c>
      <c r="N7" s="1" t="s">
        <v>12</v>
      </c>
      <c r="O7" s="5">
        <f t="shared" ref="O7" si="6">SUM(E7:E8)</f>
        <v>42.64339152119701</v>
      </c>
      <c r="P7" s="5">
        <f t="shared" ref="P7" si="7">SUM(F7:F8)</f>
        <v>38.121546961325969</v>
      </c>
      <c r="Q7" s="5">
        <f t="shared" ref="Q7" si="8">SUM(G7:G8)</f>
        <v>51.82072829131652</v>
      </c>
      <c r="R7" s="5">
        <f t="shared" ref="R7" si="9">SUM(H7:H8)</f>
        <v>47.164179104477611</v>
      </c>
      <c r="S7" s="5">
        <f t="shared" ref="S7" si="10">SUM(I7:I8)</f>
        <v>59.64391691394659</v>
      </c>
      <c r="T7" s="5">
        <f t="shared" ref="T7:U7" si="11">SUM(J7:J8)</f>
        <v>58.695652173913047</v>
      </c>
      <c r="U7" s="5">
        <f t="shared" si="11"/>
        <v>43.597560975609753</v>
      </c>
    </row>
    <row r="8" spans="1:24" x14ac:dyDescent="0.35">
      <c r="B8" s="1" t="s">
        <v>13</v>
      </c>
      <c r="E8" s="5">
        <v>7.9800498753117202</v>
      </c>
      <c r="F8" s="5">
        <v>4.1436464088397784</v>
      </c>
      <c r="G8" s="5">
        <v>4.7619047619047619</v>
      </c>
      <c r="H8" s="5">
        <v>2.9850746268656714</v>
      </c>
      <c r="I8" s="5">
        <v>9.4955489614243334</v>
      </c>
      <c r="J8" s="5">
        <v>10.559006211180124</v>
      </c>
      <c r="K8" s="5">
        <v>6.4024390243902438</v>
      </c>
      <c r="N8" s="1" t="s">
        <v>14</v>
      </c>
      <c r="O8" s="5">
        <f t="shared" ref="O8" si="12">-1*SUM(E10:E11)</f>
        <v>26.932668329177055</v>
      </c>
      <c r="P8" s="5">
        <f t="shared" ref="P8" si="13">-1*SUM(F10:F11)</f>
        <v>28.453038674033149</v>
      </c>
      <c r="Q8" s="5">
        <f t="shared" ref="Q8" si="14">-1*SUM(G10:G11)</f>
        <v>20.448179271708682</v>
      </c>
      <c r="R8" s="5">
        <f t="shared" ref="R8" si="15">-1*SUM(H10:H11)</f>
        <v>22.686567164179102</v>
      </c>
      <c r="S8" s="5">
        <f t="shared" ref="S8" si="16">-1*SUM(I10:I11)</f>
        <v>11.869436201780417</v>
      </c>
      <c r="T8" s="5">
        <f t="shared" ref="T8:U8" si="17">-1*SUM(J10:J11)</f>
        <v>15.838509316770185</v>
      </c>
      <c r="U8" s="5">
        <f t="shared" si="17"/>
        <v>21.036585365853661</v>
      </c>
    </row>
    <row r="9" spans="1:24" x14ac:dyDescent="0.35">
      <c r="B9" s="1" t="s">
        <v>15</v>
      </c>
      <c r="E9" s="5">
        <v>30.423940149625935</v>
      </c>
      <c r="F9" s="5">
        <v>33.425414364640879</v>
      </c>
      <c r="G9" s="5">
        <v>27.731092436974791</v>
      </c>
      <c r="H9" s="5">
        <v>30.149253731343283</v>
      </c>
      <c r="I9" s="5">
        <v>28.486646884272997</v>
      </c>
      <c r="J9" s="5">
        <v>25.465838509316768</v>
      </c>
      <c r="K9" s="5">
        <v>35.365853658536587</v>
      </c>
    </row>
    <row r="10" spans="1:24" x14ac:dyDescent="0.35">
      <c r="B10" s="1" t="s">
        <v>16</v>
      </c>
      <c r="E10" s="5">
        <v>-20.448877805486283</v>
      </c>
      <c r="F10" s="5">
        <v>-22.375690607734807</v>
      </c>
      <c r="G10" s="5">
        <v>-17.086834733893557</v>
      </c>
      <c r="H10" s="5">
        <v>-20</v>
      </c>
      <c r="I10" s="5">
        <v>-9.4955489614243334</v>
      </c>
      <c r="J10" s="5">
        <v>-13.043478260869565</v>
      </c>
      <c r="K10" s="5">
        <v>-16.463414634146343</v>
      </c>
      <c r="N10" s="5"/>
      <c r="O10" s="5"/>
      <c r="P10" s="5"/>
      <c r="Q10" s="5"/>
      <c r="R10" s="5"/>
      <c r="S10" s="5"/>
      <c r="T10" s="5"/>
      <c r="U10" s="5"/>
    </row>
    <row r="11" spans="1:24" x14ac:dyDescent="0.35">
      <c r="B11" s="1" t="s">
        <v>17</v>
      </c>
      <c r="E11" s="5">
        <v>-6.4837905236907734</v>
      </c>
      <c r="F11" s="5">
        <v>-6.0773480662983426</v>
      </c>
      <c r="G11" s="5">
        <v>-3.3613445378151261</v>
      </c>
      <c r="H11" s="5">
        <v>-2.6865671641791042</v>
      </c>
      <c r="I11" s="5">
        <v>-2.3738872403560833</v>
      </c>
      <c r="J11" s="5">
        <v>-2.7950310559006213</v>
      </c>
      <c r="K11" s="5">
        <v>-4.5731707317073171</v>
      </c>
      <c r="N11" s="5"/>
      <c r="O11" s="5"/>
      <c r="P11" s="5"/>
      <c r="Q11" s="5"/>
      <c r="R11" s="5"/>
      <c r="S11" s="5"/>
      <c r="T11" s="5"/>
    </row>
    <row r="12" spans="1:24" x14ac:dyDescent="0.35">
      <c r="A12" s="1" t="s">
        <v>18</v>
      </c>
      <c r="R12" s="5"/>
      <c r="S12" s="5"/>
      <c r="T12" s="5"/>
      <c r="U12" s="5"/>
      <c r="V12" s="5"/>
      <c r="W12" s="5"/>
      <c r="X12" s="5"/>
    </row>
    <row r="13" spans="1:24" x14ac:dyDescent="0.35">
      <c r="R13" s="5"/>
      <c r="S13" s="5"/>
      <c r="T13" s="5"/>
      <c r="U13" s="5"/>
      <c r="V13" s="5"/>
      <c r="W13" s="5"/>
      <c r="X13" s="5"/>
    </row>
    <row r="14" spans="1:24" x14ac:dyDescent="0.35">
      <c r="A14" s="1" t="s">
        <v>19</v>
      </c>
    </row>
    <row r="15" spans="1:24" x14ac:dyDescent="0.35">
      <c r="E15" s="1" t="s">
        <v>20</v>
      </c>
      <c r="F15" s="1" t="s">
        <v>10</v>
      </c>
      <c r="J15" s="1" t="s">
        <v>20</v>
      </c>
      <c r="K15" s="1" t="s">
        <v>10</v>
      </c>
    </row>
    <row r="16" spans="1:24" x14ac:dyDescent="0.35">
      <c r="A16" s="1" t="s">
        <v>21</v>
      </c>
      <c r="B16" s="1" t="s">
        <v>22</v>
      </c>
      <c r="E16" s="5">
        <v>12.883435582822086</v>
      </c>
      <c r="F16" s="5">
        <v>13.504823151125404</v>
      </c>
      <c r="I16" s="1" t="s">
        <v>23</v>
      </c>
      <c r="J16" s="5">
        <f>SUM(E16:E17)</f>
        <v>13.496932515337424</v>
      </c>
      <c r="K16" s="5">
        <f>SUM(F16:F17)</f>
        <v>14.147909967845662</v>
      </c>
    </row>
    <row r="17" spans="1:14" x14ac:dyDescent="0.35">
      <c r="A17" s="1" t="s">
        <v>21</v>
      </c>
      <c r="B17" s="1" t="s">
        <v>24</v>
      </c>
      <c r="E17" s="5">
        <v>0.61349693251533743</v>
      </c>
      <c r="F17" s="5">
        <v>0.64308681672025725</v>
      </c>
      <c r="I17" s="1" t="s">
        <v>25</v>
      </c>
      <c r="J17" s="5">
        <f>SUM(E19:E20)*-1</f>
        <v>39</v>
      </c>
      <c r="K17" s="5">
        <f>SUM(F19:F20)*-1</f>
        <v>33</v>
      </c>
    </row>
    <row r="18" spans="1:14" x14ac:dyDescent="0.35">
      <c r="A18" s="1" t="s">
        <v>21</v>
      </c>
      <c r="B18" s="1" t="s">
        <v>26</v>
      </c>
      <c r="E18" s="5">
        <v>48.159509202453989</v>
      </c>
      <c r="F18" s="5">
        <v>52.733118971061089</v>
      </c>
    </row>
    <row r="19" spans="1:14" x14ac:dyDescent="0.35">
      <c r="A19" s="1" t="s">
        <v>21</v>
      </c>
      <c r="B19" s="1" t="s">
        <v>27</v>
      </c>
      <c r="E19" s="5">
        <v>-24</v>
      </c>
      <c r="F19" s="5">
        <v>-23</v>
      </c>
    </row>
    <row r="20" spans="1:14" x14ac:dyDescent="0.35">
      <c r="A20" s="1" t="s">
        <v>21</v>
      </c>
      <c r="B20" s="1" t="s">
        <v>28</v>
      </c>
      <c r="E20" s="5">
        <v>-15</v>
      </c>
      <c r="F20" s="5">
        <v>-10</v>
      </c>
      <c r="M20" s="5"/>
      <c r="N20" s="5"/>
    </row>
    <row r="21" spans="1:14" x14ac:dyDescent="0.35">
      <c r="A21" s="1" t="s">
        <v>29</v>
      </c>
      <c r="E21" s="3"/>
      <c r="M21" s="5"/>
      <c r="N21" s="5"/>
    </row>
    <row r="22" spans="1:14" x14ac:dyDescent="0.35">
      <c r="A22" s="1" t="s">
        <v>21</v>
      </c>
      <c r="B22" s="1" t="s">
        <v>21</v>
      </c>
    </row>
    <row r="23" spans="1:14" x14ac:dyDescent="0.35">
      <c r="A23" s="1" t="s">
        <v>30</v>
      </c>
    </row>
    <row r="24" spans="1:14" x14ac:dyDescent="0.35">
      <c r="F24" s="2"/>
      <c r="G24" s="2" t="s">
        <v>31</v>
      </c>
      <c r="H24" s="2" t="s">
        <v>32</v>
      </c>
      <c r="I24" s="2" t="s">
        <v>33</v>
      </c>
    </row>
    <row r="25" spans="1:14" x14ac:dyDescent="0.35">
      <c r="A25" s="1" t="s">
        <v>21</v>
      </c>
      <c r="B25" s="1" t="s">
        <v>34</v>
      </c>
      <c r="F25" s="4"/>
      <c r="G25" s="5">
        <v>7.4074074074074066</v>
      </c>
      <c r="H25" s="5">
        <v>3.7037037037037033</v>
      </c>
      <c r="I25" s="5">
        <v>88.888888888888886</v>
      </c>
      <c r="M25" s="3"/>
    </row>
    <row r="26" spans="1:14" x14ac:dyDescent="0.35">
      <c r="A26" s="1" t="s">
        <v>21</v>
      </c>
      <c r="B26" s="1" t="s">
        <v>35</v>
      </c>
      <c r="F26" s="4"/>
      <c r="G26" s="5">
        <v>11.347517730496454</v>
      </c>
      <c r="H26" s="5">
        <v>7.0921985815602842</v>
      </c>
      <c r="I26" s="5">
        <v>81.560283687943254</v>
      </c>
    </row>
    <row r="27" spans="1:14" x14ac:dyDescent="0.35">
      <c r="A27" s="1" t="s">
        <v>21</v>
      </c>
      <c r="B27" s="1" t="s">
        <v>36</v>
      </c>
      <c r="F27" s="4"/>
      <c r="G27" s="5">
        <v>4.2857142857142856</v>
      </c>
      <c r="H27" s="5">
        <v>8.5714285714285712</v>
      </c>
      <c r="I27" s="5">
        <v>87.142857142857139</v>
      </c>
    </row>
    <row r="28" spans="1:14" x14ac:dyDescent="0.35">
      <c r="A28" s="1" t="s">
        <v>21</v>
      </c>
      <c r="B28" s="1" t="s">
        <v>37</v>
      </c>
      <c r="F28" s="4"/>
      <c r="G28" s="5">
        <v>15.217391304347828</v>
      </c>
      <c r="H28" s="5">
        <v>16.666666666666664</v>
      </c>
      <c r="I28" s="5">
        <v>68.840579710144922</v>
      </c>
    </row>
    <row r="29" spans="1:14" x14ac:dyDescent="0.35">
      <c r="A29" s="1" t="s">
        <v>21</v>
      </c>
      <c r="B29" s="1" t="s">
        <v>38</v>
      </c>
      <c r="F29" s="4"/>
      <c r="G29" s="5">
        <v>23.741007194244602</v>
      </c>
      <c r="H29" s="5">
        <v>23.741007194244602</v>
      </c>
      <c r="I29" s="5">
        <v>53.956834532374096</v>
      </c>
    </row>
    <row r="30" spans="1:14" x14ac:dyDescent="0.35">
      <c r="A30" s="1" t="s">
        <v>21</v>
      </c>
      <c r="B30" s="1" t="s">
        <v>39</v>
      </c>
      <c r="F30" s="4"/>
      <c r="G30" s="5">
        <v>11.594202898550725</v>
      </c>
      <c r="H30" s="5">
        <v>36.95652173913043</v>
      </c>
      <c r="I30" s="5">
        <v>52.89855072463768</v>
      </c>
    </row>
    <row r="31" spans="1:14" x14ac:dyDescent="0.35">
      <c r="A31" s="1" t="s">
        <v>21</v>
      </c>
      <c r="B31" s="1" t="s">
        <v>40</v>
      </c>
      <c r="F31" s="4"/>
      <c r="G31" s="5">
        <v>22.302158273381295</v>
      </c>
      <c r="H31" s="5">
        <v>38.848920863309353</v>
      </c>
      <c r="I31" s="5">
        <v>40.28776978417266</v>
      </c>
    </row>
    <row r="32" spans="1:14" x14ac:dyDescent="0.35">
      <c r="A32" s="1" t="s">
        <v>21</v>
      </c>
      <c r="B32" s="1" t="s">
        <v>41</v>
      </c>
      <c r="F32" s="4"/>
      <c r="G32" s="5">
        <v>31.914893617021278</v>
      </c>
      <c r="H32" s="5">
        <v>48.226950354609926</v>
      </c>
      <c r="I32" s="5">
        <v>22.695035460992909</v>
      </c>
    </row>
    <row r="33" spans="1:8" x14ac:dyDescent="0.35">
      <c r="A33" s="1" t="s">
        <v>21</v>
      </c>
      <c r="B33" s="1" t="s">
        <v>42</v>
      </c>
      <c r="F33" s="4">
        <v>7.8431372549019605</v>
      </c>
    </row>
    <row r="34" spans="1:8" x14ac:dyDescent="0.35">
      <c r="A34" s="1" t="s">
        <v>43</v>
      </c>
    </row>
    <row r="35" spans="1:8" x14ac:dyDescent="0.35">
      <c r="A35" s="1" t="s">
        <v>21</v>
      </c>
      <c r="B35" s="1" t="s">
        <v>21</v>
      </c>
    </row>
    <row r="36" spans="1:8" x14ac:dyDescent="0.35">
      <c r="A36" s="1" t="s">
        <v>44</v>
      </c>
    </row>
    <row r="37" spans="1:8" x14ac:dyDescent="0.35">
      <c r="B37" s="1" t="s">
        <v>34</v>
      </c>
      <c r="H37" s="1">
        <v>9</v>
      </c>
    </row>
    <row r="38" spans="1:8" x14ac:dyDescent="0.35">
      <c r="B38" s="1" t="s">
        <v>45</v>
      </c>
      <c r="H38" s="5">
        <v>0</v>
      </c>
    </row>
    <row r="39" spans="1:8" x14ac:dyDescent="0.35">
      <c r="B39" s="1" t="s">
        <v>46</v>
      </c>
      <c r="H39" s="5">
        <v>11.627906976744185</v>
      </c>
    </row>
    <row r="40" spans="1:8" x14ac:dyDescent="0.35">
      <c r="B40" s="1" t="s">
        <v>47</v>
      </c>
      <c r="H40" s="5">
        <v>16.279069767441861</v>
      </c>
    </row>
    <row r="41" spans="1:8" x14ac:dyDescent="0.35">
      <c r="B41" s="1" t="s">
        <v>48</v>
      </c>
      <c r="H41" s="5">
        <v>27.906976744186046</v>
      </c>
    </row>
    <row r="42" spans="1:8" x14ac:dyDescent="0.35">
      <c r="B42" s="1" t="s">
        <v>53</v>
      </c>
      <c r="H42" s="5">
        <v>27.906976744186046</v>
      </c>
    </row>
    <row r="43" spans="1:8" x14ac:dyDescent="0.35">
      <c r="B43" s="1" t="s">
        <v>49</v>
      </c>
      <c r="H43" s="5">
        <v>44.186046511627907</v>
      </c>
    </row>
    <row r="44" spans="1:8" x14ac:dyDescent="0.35">
      <c r="B44" s="1" t="s">
        <v>50</v>
      </c>
      <c r="H44" s="5">
        <v>58.139534883720934</v>
      </c>
    </row>
    <row r="45" spans="1:8" x14ac:dyDescent="0.35">
      <c r="B45" s="1" t="s">
        <v>51</v>
      </c>
      <c r="H45" s="5">
        <v>69.767441860465112</v>
      </c>
    </row>
    <row r="46" spans="1:8" x14ac:dyDescent="0.35">
      <c r="A46" s="1" t="s">
        <v>52</v>
      </c>
    </row>
  </sheetData>
  <sortState xmlns:xlrd2="http://schemas.microsoft.com/office/spreadsheetml/2017/richdata2" ref="B38:H45">
    <sortCondition ref="H38:H45"/>
  </sortState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65269c60-0483-4c57-9e8c-3779d6900235}" enabled="1" method="Privileged" siteId="{b397c653-5b19-463f-b9fc-af658ded9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Data</vt:lpstr>
      <vt:lpstr>Chart1</vt:lpstr>
      <vt:lpstr>Chart2</vt:lpstr>
      <vt:lpstr>Chart3b</vt:lpstr>
      <vt:lpstr>Chart3e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2025-08-22T19:58:57Z</dcterms:created>
  <dcterms:modified xsi:type="dcterms:W3CDTF">2025-08-22T19:59:36Z</dcterms:modified>
  <cp:category/>
  <cp:contentStatus/>
</cp:coreProperties>
</file>