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11CDAC55-2D47-4FF0-A805-B810E47B6732}" xr6:coauthVersionLast="47" xr6:coauthVersionMax="47" xr10:uidLastSave="{00000000-0000-0000-0000-000000000000}"/>
  <bookViews>
    <workbookView xWindow="57480" yWindow="-120" windowWidth="29040" windowHeight="16440" tabRatio="581" activeTab="6" xr2:uid="{00000000-000D-0000-FFFF-FFFF00000000}"/>
  </bookViews>
  <sheets>
    <sheet name="Chart 1A" sheetId="18" r:id="rId1"/>
    <sheet name="Chart 1B" sheetId="19" r:id="rId2"/>
    <sheet name="Chart 2" sheetId="20" r:id="rId3"/>
    <sheet name="Chart 3" sheetId="27" r:id="rId4"/>
    <sheet name="Chart 3A" sheetId="21" r:id="rId5"/>
    <sheet name="Chart 6" sheetId="23" r:id="rId6"/>
    <sheet name="Data" sheetId="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2" i="1" l="1"/>
  <c r="M51" i="1"/>
  <c r="M50" i="1"/>
  <c r="M49" i="1"/>
  <c r="Z9" i="1"/>
  <c r="Z10" i="1"/>
  <c r="Z8" i="1"/>
  <c r="W8" i="1"/>
  <c r="L54" i="1" l="1"/>
  <c r="L55" i="1" s="1"/>
  <c r="L53" i="1"/>
  <c r="W9" i="1"/>
  <c r="X9" i="1"/>
  <c r="Y9" i="1"/>
  <c r="W10" i="1"/>
  <c r="X10" i="1"/>
  <c r="Y10" i="1"/>
  <c r="Y8" i="1"/>
  <c r="X8" i="1"/>
  <c r="P9" i="1"/>
  <c r="Q9" i="1"/>
  <c r="R9" i="1"/>
  <c r="S9" i="1"/>
  <c r="P10" i="1"/>
  <c r="Q10" i="1"/>
  <c r="R10" i="1"/>
  <c r="S10" i="1"/>
  <c r="S8" i="1"/>
  <c r="R8" i="1"/>
  <c r="Q8" i="1"/>
  <c r="P8" i="1"/>
  <c r="M53" i="1" l="1"/>
  <c r="M54" i="1"/>
  <c r="M55" i="1" s="1"/>
</calcChain>
</file>

<file path=xl/sharedStrings.xml><?xml version="1.0" encoding="utf-8"?>
<sst xmlns="http://schemas.openxmlformats.org/spreadsheetml/2006/main" count="121" uniqueCount="60">
  <si>
    <t>Texas Business Outlook Surveys</t>
  </si>
  <si>
    <t>Special Questions, September 2025</t>
  </si>
  <si>
    <t>Data were collected September 16-24, and 280 Texas business executives responded to the surveys.</t>
  </si>
  <si>
    <t>1. What percent change in wages, input prices and selling prices did your firm experience over the past 12 months, and what do you expect over the next 12 months?</t>
  </si>
  <si>
    <t>These are all references so if the final data is also laid out like this you should just past over the original and it should update</t>
  </si>
  <si>
    <t>Dec. '24</t>
  </si>
  <si>
    <t>Mar. '25</t>
  </si>
  <si>
    <t>Jun. '25</t>
  </si>
  <si>
    <t>Sep. '25</t>
  </si>
  <si>
    <t>PAST (1A)</t>
  </si>
  <si>
    <t>FUTURE (1B)</t>
  </si>
  <si>
    <t>Past 12 months</t>
  </si>
  <si>
    <t>Next 12 months</t>
  </si>
  <si>
    <t>Sep. '24</t>
  </si>
  <si>
    <t>Wages</t>
  </si>
  <si>
    <t>Input prices (excluding wages)</t>
  </si>
  <si>
    <t>Selling prices</t>
  </si>
  <si>
    <t xml:space="preserve">NOTES: 241 responses. Shown are averages, calculated as trimmed means with the lowest and highest 5 percent of responses omitted. </t>
  </si>
  <si>
    <t xml:space="preserve">2. What are the primary concerns around your firm's outlook over the next six months, if any? Please select up to three. </t>
  </si>
  <si>
    <t>CHART 2</t>
  </si>
  <si>
    <t>Jun. '24</t>
  </si>
  <si>
    <t>Level of demand/potential recession</t>
  </si>
  <si>
    <t>Supply-chain disruptions</t>
  </si>
  <si>
    <t>Domestic policy uncertainty</t>
  </si>
  <si>
    <t>Taxes and regulation</t>
  </si>
  <si>
    <t>Input costs/inflation</t>
  </si>
  <si>
    <t>Cost of credit/interest rates</t>
  </si>
  <si>
    <t>Geopolitical uncertainty</t>
  </si>
  <si>
    <t>Labor shortages/difficulty hiring</t>
  </si>
  <si>
    <t>Labor costs</t>
  </si>
  <si>
    <t>Other</t>
  </si>
  <si>
    <t>None</t>
  </si>
  <si>
    <t>NOTE: 264 responses.</t>
  </si>
  <si>
    <t>3. How do you expect the tax provisions in the One Big Beautiful Bill Act to impact your firm over the next year, on net?</t>
  </si>
  <si>
    <t>Positive impact</t>
  </si>
  <si>
    <t>Negative impact</t>
  </si>
  <si>
    <t>No impact</t>
  </si>
  <si>
    <t>No Impact</t>
  </si>
  <si>
    <t>Don’t know</t>
  </si>
  <si>
    <t>NOTE: 304 responses.</t>
  </si>
  <si>
    <t>3a. What actions have you taken and/or do you plan to take in response to the tax provisions in the One Big Beautiful Bill Act that you weren’t otherwise planning to do, if any? Please select all that apply.</t>
  </si>
  <si>
    <t>CHART 3E</t>
  </si>
  <si>
    <t>Increase capital expenditures</t>
  </si>
  <si>
    <t>Increase employees’ wages</t>
  </si>
  <si>
    <t>Pay down debt/increase savings</t>
  </si>
  <si>
    <t>Increase hiring</t>
  </si>
  <si>
    <t>Increase employees’ other compensation (e.g. bonuses, benefits, stock)</t>
  </si>
  <si>
    <t>Shift planned capital expenditures forward</t>
  </si>
  <si>
    <t>Increase employees’ other compensation</t>
  </si>
  <si>
    <t>NOTES: 99 responses. This questions was only posed to firms expecting a positive impact from the tax provisions.</t>
  </si>
  <si>
    <t>6. For employees who work mostly or entirely remotely, how has wage growth over the past year compared with wage growth for similar employees who work mostly on-site?</t>
  </si>
  <si>
    <t>Significantly higher</t>
  </si>
  <si>
    <t>Slightly higher</t>
  </si>
  <si>
    <t>About the same</t>
  </si>
  <si>
    <t>Slightly lower</t>
  </si>
  <si>
    <t>Significantly lower</t>
  </si>
  <si>
    <t>All higher</t>
  </si>
  <si>
    <t>All lower</t>
  </si>
  <si>
    <t>NOTE: 151 responses.</t>
  </si>
  <si>
    <t>labs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</si>
</sst>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name val="Calibri"/>
      <family val="2"/>
      <scheme val="minor"/>
    </font>
    <font>
      <sz val="8"/>
      <name val="Calibri"/>
      <family val="2"/>
      <scheme val="minor"/>
    </font>
    <font>
      <sz val="11"/>
      <color theme="1"/>
      <name val="Calibri"/>
      <family val="2"/>
      <scheme val="minor"/>
    </font>
    <font>
      <sz val="11"/>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164" fontId="1" fillId="0" borderId="0" xfId="0" applyNumberFormat="1" applyFont="1"/>
    <xf numFmtId="0" fontId="1" fillId="0" borderId="0" xfId="0" applyFont="1"/>
    <xf numFmtId="164" fontId="0" fillId="0" borderId="0" xfId="0" applyNumberFormat="1"/>
    <xf numFmtId="0" fontId="0" fillId="0" borderId="0" xfId="0" applyAlignment="1">
      <alignment horizontal="left"/>
    </xf>
    <xf numFmtId="164" fontId="0" fillId="0" borderId="0" xfId="1" applyNumberFormat="1" applyFont="1" applyFill="1"/>
    <xf numFmtId="0" fontId="4" fillId="0" borderId="0" xfId="0" applyFont="1" applyAlignment="1">
      <alignment vertical="center"/>
    </xf>
    <xf numFmtId="0" fontId="5" fillId="0" borderId="0" xfId="0" applyFont="1"/>
    <xf numFmtId="0" fontId="0" fillId="2" borderId="0" xfId="0" applyFill="1"/>
    <xf numFmtId="0" fontId="5" fillId="2" borderId="0" xfId="0" applyFont="1" applyFill="1"/>
    <xf numFmtId="2" fontId="0" fillId="0" borderId="0" xfId="0" applyNumberFormat="1"/>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C3362B"/>
      <color rgb="FF5BA73F"/>
      <color rgb="FFE28179"/>
      <color rgb="FF99D185"/>
      <color rgb="FF2B5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3.xml"/><Relationship Id="rId7" Type="http://schemas.openxmlformats.org/officeDocument/2006/relationships/worksheet" Target="worksheets/sheet1.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calcChain" Target="calcChain.xml"/><Relationship Id="rId5" Type="http://schemas.openxmlformats.org/officeDocument/2006/relationships/chartsheet" Target="chartsheets/sheet5.xml"/><Relationship Id="rId10" Type="http://schemas.openxmlformats.org/officeDocument/2006/relationships/sharedStrings" Target="sharedStrings.xml"/><Relationship Id="rId4" Type="http://schemas.openxmlformats.org/officeDocument/2006/relationships/chartsheet" Target="chart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05023383752678E-2"/>
          <c:y val="0.15471256358441918"/>
          <c:w val="0.95447515991991383"/>
          <c:h val="0.67680468260051563"/>
        </c:manualLayout>
      </c:layout>
      <c:barChart>
        <c:barDir val="col"/>
        <c:grouping val="clustered"/>
        <c:varyColors val="0"/>
        <c:ser>
          <c:idx val="0"/>
          <c:order val="0"/>
          <c:tx>
            <c:strRef>
              <c:f>Data!$O$7</c:f>
              <c:strCache>
                <c:ptCount val="1"/>
                <c:pt idx="0">
                  <c:v>Sep. '24</c:v>
                </c:pt>
              </c:strCache>
            </c:strRef>
          </c:tx>
          <c:spPr>
            <a:solidFill>
              <a:schemeClr val="accent1">
                <a:lumMod val="20000"/>
                <a:lumOff val="8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Data!$O$8:$O$10</c:f>
              <c:numCache>
                <c:formatCode>General</c:formatCode>
                <c:ptCount val="3"/>
                <c:pt idx="0">
                  <c:v>4.4351145038167896</c:v>
                </c:pt>
                <c:pt idx="1">
                  <c:v>4.1349206349206398</c:v>
                </c:pt>
                <c:pt idx="2">
                  <c:v>2.96525096525097</c:v>
                </c:pt>
              </c:numCache>
            </c:numRef>
          </c:val>
          <c:extLst>
            <c:ext xmlns:c16="http://schemas.microsoft.com/office/drawing/2014/chart" uri="{C3380CC4-5D6E-409C-BE32-E72D297353CC}">
              <c16:uniqueId val="{00000000-97E6-45EC-819D-BE2D0A3B9006}"/>
            </c:ext>
          </c:extLst>
        </c:ser>
        <c:ser>
          <c:idx val="4"/>
          <c:order val="1"/>
          <c:tx>
            <c:strRef>
              <c:f>Data!$P$7</c:f>
              <c:strCache>
                <c:ptCount val="1"/>
                <c:pt idx="0">
                  <c:v>Dec. '24</c:v>
                </c:pt>
              </c:strCache>
            </c:strRef>
          </c:tx>
          <c:spPr>
            <a:solidFill>
              <a:schemeClr val="accent1">
                <a:lumMod val="40000"/>
                <a:lumOff val="60000"/>
              </a:schemeClr>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Data!$N$8:$N$10</c:f>
              <c:strCache>
                <c:ptCount val="3"/>
                <c:pt idx="0">
                  <c:v>Wages</c:v>
                </c:pt>
                <c:pt idx="1">
                  <c:v>Input prices (excluding wages)</c:v>
                </c:pt>
                <c:pt idx="2">
                  <c:v>Selling prices</c:v>
                </c:pt>
              </c:strCache>
            </c:strRef>
          </c:cat>
          <c:val>
            <c:numRef>
              <c:f>Data!$P$8:$P$10</c:f>
              <c:numCache>
                <c:formatCode>0.00</c:formatCode>
                <c:ptCount val="3"/>
                <c:pt idx="0">
                  <c:v>4.3345588235294121</c:v>
                </c:pt>
                <c:pt idx="1">
                  <c:v>3.9613899613899615</c:v>
                </c:pt>
                <c:pt idx="2">
                  <c:v>2.5</c:v>
                </c:pt>
              </c:numCache>
            </c:numRef>
          </c:val>
          <c:extLst>
            <c:ext xmlns:c16="http://schemas.microsoft.com/office/drawing/2014/chart" uri="{C3380CC4-5D6E-409C-BE32-E72D297353CC}">
              <c16:uniqueId val="{00000004-B986-40CE-BB69-2B8AE4ED9779}"/>
            </c:ext>
          </c:extLst>
        </c:ser>
        <c:ser>
          <c:idx val="5"/>
          <c:order val="2"/>
          <c:tx>
            <c:strRef>
              <c:f>Data!$Q$7</c:f>
              <c:strCache>
                <c:ptCount val="1"/>
                <c:pt idx="0">
                  <c:v>Mar. '25</c:v>
                </c:pt>
              </c:strCache>
            </c:strRef>
          </c:tx>
          <c:spPr>
            <a:solidFill>
              <a:schemeClr val="accent1">
                <a:lumMod val="60000"/>
                <a:lumOff val="40000"/>
              </a:schemeClr>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Data!$N$8:$N$10</c:f>
              <c:strCache>
                <c:ptCount val="3"/>
                <c:pt idx="0">
                  <c:v>Wages</c:v>
                </c:pt>
                <c:pt idx="1">
                  <c:v>Input prices (excluding wages)</c:v>
                </c:pt>
                <c:pt idx="2">
                  <c:v>Selling prices</c:v>
                </c:pt>
              </c:strCache>
            </c:strRef>
          </c:cat>
          <c:val>
            <c:numRef>
              <c:f>Data!$Q$8:$Q$10</c:f>
              <c:numCache>
                <c:formatCode>0.00</c:formatCode>
                <c:ptCount val="3"/>
                <c:pt idx="0">
                  <c:v>3.7647058823529407</c:v>
                </c:pt>
                <c:pt idx="1">
                  <c:v>4.088709677419355</c:v>
                </c:pt>
                <c:pt idx="2">
                  <c:v>2.508</c:v>
                </c:pt>
              </c:numCache>
            </c:numRef>
          </c:val>
          <c:extLst>
            <c:ext xmlns:c16="http://schemas.microsoft.com/office/drawing/2014/chart" uri="{C3380CC4-5D6E-409C-BE32-E72D297353CC}">
              <c16:uniqueId val="{00000005-B986-40CE-BB69-2B8AE4ED9779}"/>
            </c:ext>
          </c:extLst>
        </c:ser>
        <c:ser>
          <c:idx val="6"/>
          <c:order val="3"/>
          <c:tx>
            <c:strRef>
              <c:f>Data!$R$7</c:f>
              <c:strCache>
                <c:ptCount val="1"/>
                <c:pt idx="0">
                  <c:v>Jun. '25</c:v>
                </c:pt>
              </c:strCache>
            </c:strRef>
          </c:tx>
          <c:spPr>
            <a:solidFill>
              <a:schemeClr val="accent1">
                <a:lumMod val="75000"/>
              </a:schemeClr>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Data!$N$8:$N$10</c:f>
              <c:strCache>
                <c:ptCount val="3"/>
                <c:pt idx="0">
                  <c:v>Wages</c:v>
                </c:pt>
                <c:pt idx="1">
                  <c:v>Input prices (excluding wages)</c:v>
                </c:pt>
                <c:pt idx="2">
                  <c:v>Selling prices</c:v>
                </c:pt>
              </c:strCache>
            </c:strRef>
          </c:cat>
          <c:val>
            <c:numRef>
              <c:f>Data!$R$8:$R$10</c:f>
              <c:numCache>
                <c:formatCode>0.00</c:formatCode>
                <c:ptCount val="3"/>
                <c:pt idx="0">
                  <c:v>3.6601562499999996</c:v>
                </c:pt>
                <c:pt idx="1">
                  <c:v>4.1411290322580649</c:v>
                </c:pt>
                <c:pt idx="2">
                  <c:v>2.4881889763779528</c:v>
                </c:pt>
              </c:numCache>
            </c:numRef>
          </c:val>
          <c:extLst>
            <c:ext xmlns:c16="http://schemas.microsoft.com/office/drawing/2014/chart" uri="{C3380CC4-5D6E-409C-BE32-E72D297353CC}">
              <c16:uniqueId val="{00000006-B986-40CE-BB69-2B8AE4ED9779}"/>
            </c:ext>
          </c:extLst>
        </c:ser>
        <c:ser>
          <c:idx val="7"/>
          <c:order val="4"/>
          <c:tx>
            <c:strRef>
              <c:f>Data!$S$7</c:f>
              <c:strCache>
                <c:ptCount val="1"/>
                <c:pt idx="0">
                  <c:v>Sep. '25</c:v>
                </c:pt>
              </c:strCache>
            </c:strRef>
          </c:tx>
          <c:spPr>
            <a:solidFill>
              <a:schemeClr val="accent1">
                <a:lumMod val="50000"/>
              </a:schemeClr>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Data!$N$8:$N$10</c:f>
              <c:strCache>
                <c:ptCount val="3"/>
                <c:pt idx="0">
                  <c:v>Wages</c:v>
                </c:pt>
                <c:pt idx="1">
                  <c:v>Input prices (excluding wages)</c:v>
                </c:pt>
                <c:pt idx="2">
                  <c:v>Selling prices</c:v>
                </c:pt>
              </c:strCache>
            </c:strRef>
          </c:cat>
          <c:val>
            <c:numRef>
              <c:f>Data!$S$8:$S$10</c:f>
              <c:numCache>
                <c:formatCode>0.00</c:formatCode>
                <c:ptCount val="3"/>
                <c:pt idx="0">
                  <c:v>3.8142292490118579</c:v>
                </c:pt>
                <c:pt idx="1">
                  <c:v>4.5627530364372468</c:v>
                </c:pt>
                <c:pt idx="2">
                  <c:v>2.7044534412955468</c:v>
                </c:pt>
              </c:numCache>
            </c:numRef>
          </c:val>
          <c:extLst>
            <c:ext xmlns:c16="http://schemas.microsoft.com/office/drawing/2014/chart" uri="{C3380CC4-5D6E-409C-BE32-E72D297353CC}">
              <c16:uniqueId val="{00000007-B986-40CE-BB69-2B8AE4ED9779}"/>
            </c:ext>
          </c:extLst>
        </c:ser>
        <c:dLbls>
          <c:showLegendKey val="0"/>
          <c:showVal val="0"/>
          <c:showCatName val="0"/>
          <c:showSerName val="0"/>
          <c:showPercent val="0"/>
          <c:showBubbleSize val="0"/>
        </c:dLbls>
        <c:gapWidth val="219"/>
        <c:overlap val="-27"/>
        <c:axId val="186635184"/>
        <c:axId val="186637584"/>
      </c:barChart>
      <c:catAx>
        <c:axId val="1866351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6637584"/>
        <c:crosses val="autoZero"/>
        <c:auto val="1"/>
        <c:lblAlgn val="ctr"/>
        <c:lblOffset val="100"/>
        <c:noMultiLvlLbl val="0"/>
      </c:catAx>
      <c:valAx>
        <c:axId val="186637584"/>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6635184"/>
        <c:crosses val="autoZero"/>
        <c:crossBetween val="between"/>
        <c:majorUnit val="1"/>
      </c:valAx>
      <c:spPr>
        <a:noFill/>
        <a:ln>
          <a:noFill/>
        </a:ln>
        <a:effectLst/>
      </c:spPr>
    </c:plotArea>
    <c:legend>
      <c:legendPos val="t"/>
      <c:layout>
        <c:manualLayout>
          <c:xMode val="edge"/>
          <c:yMode val="edge"/>
          <c:x val="0.60506649555429959"/>
          <c:y val="8.5228346456692916E-2"/>
          <c:w val="0.39493350444570036"/>
          <c:h val="4.548886256474578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05023383752678E-2"/>
          <c:y val="0.14527303556082038"/>
          <c:w val="0.95447515991991383"/>
          <c:h val="0.68624421062411434"/>
        </c:manualLayout>
      </c:layout>
      <c:barChart>
        <c:barDir val="col"/>
        <c:grouping val="clustered"/>
        <c:varyColors val="0"/>
        <c:ser>
          <c:idx val="0"/>
          <c:order val="0"/>
          <c:tx>
            <c:strRef>
              <c:f>Data!$V$7</c:f>
              <c:strCache>
                <c:ptCount val="1"/>
                <c:pt idx="0">
                  <c:v>Sep. '24</c:v>
                </c:pt>
              </c:strCache>
            </c:strRef>
          </c:tx>
          <c:spPr>
            <a:solidFill>
              <a:schemeClr val="accent1">
                <a:lumMod val="20000"/>
                <a:lumOff val="8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Data!$V$8:$V$10</c:f>
              <c:numCache>
                <c:formatCode>General</c:formatCode>
                <c:ptCount val="3"/>
                <c:pt idx="0">
                  <c:v>3.7325581395348801</c:v>
                </c:pt>
                <c:pt idx="1">
                  <c:v>3.2489959839357399</c:v>
                </c:pt>
                <c:pt idx="2">
                  <c:v>2.70703125</c:v>
                </c:pt>
              </c:numCache>
            </c:numRef>
          </c:val>
          <c:extLst>
            <c:ext xmlns:c16="http://schemas.microsoft.com/office/drawing/2014/chart" uri="{C3380CC4-5D6E-409C-BE32-E72D297353CC}">
              <c16:uniqueId val="{00000000-438E-461C-AFD0-B4B297EDD999}"/>
            </c:ext>
          </c:extLst>
        </c:ser>
        <c:ser>
          <c:idx val="4"/>
          <c:order val="1"/>
          <c:tx>
            <c:strRef>
              <c:f>Data!$W$7</c:f>
              <c:strCache>
                <c:ptCount val="1"/>
                <c:pt idx="0">
                  <c:v>Dec. '24</c:v>
                </c:pt>
              </c:strCache>
            </c:strRef>
          </c:tx>
          <c:spPr>
            <a:solidFill>
              <a:schemeClr val="accent1">
                <a:lumMod val="40000"/>
                <a:lumOff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Data!$U$8:$U$10</c:f>
              <c:strCache>
                <c:ptCount val="3"/>
                <c:pt idx="0">
                  <c:v>Wages</c:v>
                </c:pt>
                <c:pt idx="1">
                  <c:v>Input prices (excluding wages)</c:v>
                </c:pt>
                <c:pt idx="2">
                  <c:v>Selling prices</c:v>
                </c:pt>
              </c:strCache>
            </c:strRef>
          </c:cat>
          <c:val>
            <c:numRef>
              <c:f>Data!$W$8:$W$10</c:f>
              <c:numCache>
                <c:formatCode>0.00</c:formatCode>
                <c:ptCount val="3"/>
                <c:pt idx="0">
                  <c:v>3.8909774436090228</c:v>
                </c:pt>
                <c:pt idx="1">
                  <c:v>3.556862745098039</c:v>
                </c:pt>
                <c:pt idx="2">
                  <c:v>3.0694980694980694</c:v>
                </c:pt>
              </c:numCache>
            </c:numRef>
          </c:val>
          <c:extLst>
            <c:ext xmlns:c16="http://schemas.microsoft.com/office/drawing/2014/chart" uri="{C3380CC4-5D6E-409C-BE32-E72D297353CC}">
              <c16:uniqueId val="{00000004-4C78-48F0-B10F-40683D4E520D}"/>
            </c:ext>
          </c:extLst>
        </c:ser>
        <c:ser>
          <c:idx val="5"/>
          <c:order val="2"/>
          <c:tx>
            <c:strRef>
              <c:f>Data!$X$7</c:f>
              <c:strCache>
                <c:ptCount val="1"/>
                <c:pt idx="0">
                  <c:v>Mar. '25</c:v>
                </c:pt>
              </c:strCache>
            </c:strRef>
          </c:tx>
          <c:spPr>
            <a:solidFill>
              <a:schemeClr val="accent1">
                <a:lumMod val="60000"/>
                <a:lumOff val="4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Data!$U$8:$U$10</c:f>
              <c:strCache>
                <c:ptCount val="3"/>
                <c:pt idx="0">
                  <c:v>Wages</c:v>
                </c:pt>
                <c:pt idx="1">
                  <c:v>Input prices (excluding wages)</c:v>
                </c:pt>
                <c:pt idx="2">
                  <c:v>Selling prices</c:v>
                </c:pt>
              </c:strCache>
            </c:strRef>
          </c:cat>
          <c:val>
            <c:numRef>
              <c:f>Data!$X$8:$X$10</c:f>
              <c:numCache>
                <c:formatCode>0.00</c:formatCode>
                <c:ptCount val="3"/>
                <c:pt idx="0">
                  <c:v>3.378486055776893</c:v>
                </c:pt>
                <c:pt idx="1">
                  <c:v>4.2697095435684647</c:v>
                </c:pt>
                <c:pt idx="2">
                  <c:v>3.1083333333333334</c:v>
                </c:pt>
              </c:numCache>
            </c:numRef>
          </c:val>
          <c:extLst>
            <c:ext xmlns:c16="http://schemas.microsoft.com/office/drawing/2014/chart" uri="{C3380CC4-5D6E-409C-BE32-E72D297353CC}">
              <c16:uniqueId val="{00000005-4C78-48F0-B10F-40683D4E520D}"/>
            </c:ext>
          </c:extLst>
        </c:ser>
        <c:ser>
          <c:idx val="6"/>
          <c:order val="3"/>
          <c:tx>
            <c:strRef>
              <c:f>Data!$Y$7</c:f>
              <c:strCache>
                <c:ptCount val="1"/>
                <c:pt idx="0">
                  <c:v>Jun. '25</c:v>
                </c:pt>
              </c:strCache>
            </c:strRef>
          </c:tx>
          <c:spPr>
            <a:solidFill>
              <a:schemeClr val="accent1">
                <a:lumMod val="75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Data!$U$8:$U$10</c:f>
              <c:strCache>
                <c:ptCount val="3"/>
                <c:pt idx="0">
                  <c:v>Wages</c:v>
                </c:pt>
                <c:pt idx="1">
                  <c:v>Input prices (excluding wages)</c:v>
                </c:pt>
                <c:pt idx="2">
                  <c:v>Selling prices</c:v>
                </c:pt>
              </c:strCache>
            </c:strRef>
          </c:cat>
          <c:val>
            <c:numRef>
              <c:f>Data!$Y$8:$Y$10</c:f>
              <c:numCache>
                <c:formatCode>0.00</c:formatCode>
                <c:ptCount val="3"/>
                <c:pt idx="0">
                  <c:v>3.1456692913385829</c:v>
                </c:pt>
                <c:pt idx="1">
                  <c:v>3.795918367346939</c:v>
                </c:pt>
                <c:pt idx="2">
                  <c:v>2.8119999999999998</c:v>
                </c:pt>
              </c:numCache>
            </c:numRef>
          </c:val>
          <c:extLst>
            <c:ext xmlns:c16="http://schemas.microsoft.com/office/drawing/2014/chart" uri="{C3380CC4-5D6E-409C-BE32-E72D297353CC}">
              <c16:uniqueId val="{00000006-4C78-48F0-B10F-40683D4E520D}"/>
            </c:ext>
          </c:extLst>
        </c:ser>
        <c:ser>
          <c:idx val="7"/>
          <c:order val="4"/>
          <c:tx>
            <c:strRef>
              <c:f>Data!$Z$7</c:f>
              <c:strCache>
                <c:ptCount val="1"/>
                <c:pt idx="0">
                  <c:v>Sep. '25</c:v>
                </c:pt>
              </c:strCache>
            </c:strRef>
          </c:tx>
          <c:spPr>
            <a:solidFill>
              <a:schemeClr val="accent1">
                <a:lumMod val="5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Data!$U$8:$U$10</c:f>
              <c:strCache>
                <c:ptCount val="3"/>
                <c:pt idx="0">
                  <c:v>Wages</c:v>
                </c:pt>
                <c:pt idx="1">
                  <c:v>Input prices (excluding wages)</c:v>
                </c:pt>
                <c:pt idx="2">
                  <c:v>Selling prices</c:v>
                </c:pt>
              </c:strCache>
            </c:strRef>
          </c:cat>
          <c:val>
            <c:numRef>
              <c:f>Data!$Z$8:$Z$10</c:f>
              <c:numCache>
                <c:formatCode>0.00</c:formatCode>
                <c:ptCount val="3"/>
                <c:pt idx="0">
                  <c:v>3.3770491803278695</c:v>
                </c:pt>
                <c:pt idx="1">
                  <c:v>3.7857142857142851</c:v>
                </c:pt>
                <c:pt idx="2">
                  <c:v>3.0164609053497942</c:v>
                </c:pt>
              </c:numCache>
            </c:numRef>
          </c:val>
          <c:extLst>
            <c:ext xmlns:c16="http://schemas.microsoft.com/office/drawing/2014/chart" uri="{C3380CC4-5D6E-409C-BE32-E72D297353CC}">
              <c16:uniqueId val="{00000007-4C78-48F0-B10F-40683D4E520D}"/>
            </c:ext>
          </c:extLst>
        </c:ser>
        <c:dLbls>
          <c:showLegendKey val="0"/>
          <c:showVal val="0"/>
          <c:showCatName val="0"/>
          <c:showSerName val="0"/>
          <c:showPercent val="0"/>
          <c:showBubbleSize val="0"/>
        </c:dLbls>
        <c:gapWidth val="219"/>
        <c:overlap val="-27"/>
        <c:axId val="186635184"/>
        <c:axId val="186637584"/>
      </c:barChart>
      <c:catAx>
        <c:axId val="1866351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6637584"/>
        <c:crosses val="autoZero"/>
        <c:auto val="1"/>
        <c:lblAlgn val="ctr"/>
        <c:lblOffset val="100"/>
        <c:noMultiLvlLbl val="0"/>
      </c:catAx>
      <c:valAx>
        <c:axId val="186637584"/>
        <c:scaling>
          <c:orientation val="minMax"/>
          <c:max val="5"/>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6635184"/>
        <c:crosses val="autoZero"/>
        <c:crossBetween val="between"/>
        <c:majorUnit val="1"/>
      </c:valAx>
      <c:spPr>
        <a:noFill/>
        <a:ln>
          <a:noFill/>
        </a:ln>
        <a:effectLst/>
      </c:spPr>
    </c:plotArea>
    <c:legend>
      <c:legendPos val="t"/>
      <c:layout>
        <c:manualLayout>
          <c:xMode val="edge"/>
          <c:yMode val="edge"/>
          <c:x val="0.5783508782172222"/>
          <c:y val="7.723788486602895E-2"/>
          <c:w val="0.42164912178277786"/>
          <c:h val="4.548886256474578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336518272808238E-2"/>
          <c:y val="0.10987489398873787"/>
          <c:w val="0.963843661717393"/>
          <c:h val="0.69247652892945899"/>
        </c:manualLayout>
      </c:layout>
      <c:barChart>
        <c:barDir val="bar"/>
        <c:grouping val="clustered"/>
        <c:varyColors val="0"/>
        <c:ser>
          <c:idx val="5"/>
          <c:order val="0"/>
          <c:tx>
            <c:strRef>
              <c:f>Data!$V$14</c:f>
              <c:strCache>
                <c:ptCount val="1"/>
                <c:pt idx="0">
                  <c:v>Sep. '25</c:v>
                </c:pt>
              </c:strCache>
            </c:strRef>
          </c:tx>
          <c:spPr>
            <a:solidFill>
              <a:schemeClr val="accent1">
                <a:lumMod val="50000"/>
              </a:schemeClr>
            </a:solidFill>
            <a:ln>
              <a:noFill/>
            </a:ln>
            <a:effectLst/>
          </c:spPr>
          <c:invertIfNegative val="0"/>
          <c:dLbls>
            <c:dLbl>
              <c:idx val="0"/>
              <c:layout>
                <c:manualLayout>
                  <c:x val="-4.0120361083250244E-3"/>
                  <c:y val="4.719764011799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AB6-4304-96C1-72BE6D75CF72}"/>
                </c:ext>
              </c:extLst>
            </c:dLbl>
            <c:dLbl>
              <c:idx val="1"/>
              <c:layout>
                <c:manualLayout>
                  <c:x val="-4.0120361083249749E-3"/>
                  <c:y val="9.439528023598906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B6-4304-96C1-72BE6D75CF72}"/>
                </c:ext>
              </c:extLst>
            </c:dLbl>
            <c:dLbl>
              <c:idx val="2"/>
              <c:layout>
                <c:manualLayout>
                  <c:x val="-5.349381477766633E-3"/>
                  <c:y val="7.07964601769911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B6-4304-96C1-72BE6D75CF72}"/>
                </c:ext>
              </c:extLst>
            </c:dLbl>
            <c:dLbl>
              <c:idx val="5"/>
              <c:layout>
                <c:manualLayout>
                  <c:x val="1.3373453694416582E-3"/>
                  <c:y val="9.43952802359873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B6-4304-96C1-72BE6D75CF7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Data!$V$15:$V$23</c:f>
              <c:numCache>
                <c:formatCode>0.00</c:formatCode>
                <c:ptCount val="9"/>
                <c:pt idx="0">
                  <c:v>11.513157894736842</c:v>
                </c:pt>
                <c:pt idx="1">
                  <c:v>16.447368421052634</c:v>
                </c:pt>
                <c:pt idx="2">
                  <c:v>17.763157894736842</c:v>
                </c:pt>
                <c:pt idx="3">
                  <c:v>22.697368421052634</c:v>
                </c:pt>
                <c:pt idx="4">
                  <c:v>25</c:v>
                </c:pt>
                <c:pt idx="5">
                  <c:v>26.973684210526315</c:v>
                </c:pt>
                <c:pt idx="6">
                  <c:v>37.5</c:v>
                </c:pt>
                <c:pt idx="7">
                  <c:v>37.828947368421048</c:v>
                </c:pt>
                <c:pt idx="8">
                  <c:v>49.671052631578952</c:v>
                </c:pt>
              </c:numCache>
            </c:numRef>
          </c:val>
          <c:extLst>
            <c:ext xmlns:c16="http://schemas.microsoft.com/office/drawing/2014/chart" uri="{C3380CC4-5D6E-409C-BE32-E72D297353CC}">
              <c16:uniqueId val="{00000001-BAB6-4304-96C1-72BE6D75CF72}"/>
            </c:ext>
          </c:extLst>
        </c:ser>
        <c:ser>
          <c:idx val="4"/>
          <c:order val="1"/>
          <c:tx>
            <c:strRef>
              <c:f>Data!$U$14</c:f>
              <c:strCache>
                <c:ptCount val="1"/>
                <c:pt idx="0">
                  <c:v>Jun. '25</c:v>
                </c:pt>
              </c:strCache>
            </c:strRef>
          </c:tx>
          <c:spPr>
            <a:solidFill>
              <a:schemeClr val="accent1"/>
            </a:solidFill>
            <a:ln>
              <a:noFill/>
            </a:ln>
            <a:effectLst/>
          </c:spPr>
          <c:invertIfNegative val="0"/>
          <c:cat>
            <c:strRef>
              <c:f>Data!$P$15:$P$23</c:f>
              <c:strCache>
                <c:ptCount val="9"/>
                <c:pt idx="0">
                  <c:v>Supply-chain disruptions</c:v>
                </c:pt>
                <c:pt idx="1">
                  <c:v>Taxes and regulation</c:v>
                </c:pt>
                <c:pt idx="2">
                  <c:v>Cost of credit/interest rates</c:v>
                </c:pt>
                <c:pt idx="3">
                  <c:v>Labor shortages/difficulty hiring</c:v>
                </c:pt>
                <c:pt idx="4">
                  <c:v>Labor costs</c:v>
                </c:pt>
                <c:pt idx="5">
                  <c:v>Geopolitical uncertainty</c:v>
                </c:pt>
                <c:pt idx="6">
                  <c:v>Input costs/inflation</c:v>
                </c:pt>
                <c:pt idx="7">
                  <c:v>Domestic policy uncertainty</c:v>
                </c:pt>
                <c:pt idx="8">
                  <c:v>Level of demand/potential recession</c:v>
                </c:pt>
              </c:strCache>
            </c:strRef>
          </c:cat>
          <c:val>
            <c:numRef>
              <c:f>Data!$U$15:$U$23</c:f>
              <c:numCache>
                <c:formatCode>0.00</c:formatCode>
                <c:ptCount val="9"/>
                <c:pt idx="0">
                  <c:v>16.613418530351439</c:v>
                </c:pt>
                <c:pt idx="1">
                  <c:v>19.488817891373802</c:v>
                </c:pt>
                <c:pt idx="2">
                  <c:v>22.683706070287542</c:v>
                </c:pt>
                <c:pt idx="3">
                  <c:v>18.849840255591054</c:v>
                </c:pt>
                <c:pt idx="4">
                  <c:v>18.210862619808307</c:v>
                </c:pt>
                <c:pt idx="5">
                  <c:v>41.214057507987221</c:v>
                </c:pt>
                <c:pt idx="6">
                  <c:v>32.907348242811501</c:v>
                </c:pt>
                <c:pt idx="7">
                  <c:v>36.741214057507989</c:v>
                </c:pt>
                <c:pt idx="8">
                  <c:v>45.367412140575084</c:v>
                </c:pt>
              </c:numCache>
            </c:numRef>
          </c:val>
          <c:extLst>
            <c:ext xmlns:c16="http://schemas.microsoft.com/office/drawing/2014/chart" uri="{C3380CC4-5D6E-409C-BE32-E72D297353CC}">
              <c16:uniqueId val="{00000004-4BF2-4E44-A547-C9C7566D6862}"/>
            </c:ext>
          </c:extLst>
        </c:ser>
        <c:ser>
          <c:idx val="3"/>
          <c:order val="2"/>
          <c:tx>
            <c:strRef>
              <c:f>Data!$T$14</c:f>
              <c:strCache>
                <c:ptCount val="1"/>
                <c:pt idx="0">
                  <c:v>Mar. '25</c:v>
                </c:pt>
              </c:strCache>
            </c:strRef>
          </c:tx>
          <c:spPr>
            <a:solidFill>
              <a:schemeClr val="accent1">
                <a:lumMod val="60000"/>
                <a:lumOff val="40000"/>
              </a:schemeClr>
            </a:solidFill>
            <a:ln>
              <a:noFill/>
            </a:ln>
            <a:effectLst/>
          </c:spPr>
          <c:invertIfNegative val="0"/>
          <c:cat>
            <c:strRef>
              <c:f>Data!$P$15:$P$23</c:f>
              <c:strCache>
                <c:ptCount val="9"/>
                <c:pt idx="0">
                  <c:v>Supply-chain disruptions</c:v>
                </c:pt>
                <c:pt idx="1">
                  <c:v>Taxes and regulation</c:v>
                </c:pt>
                <c:pt idx="2">
                  <c:v>Cost of credit/interest rates</c:v>
                </c:pt>
                <c:pt idx="3">
                  <c:v>Labor shortages/difficulty hiring</c:v>
                </c:pt>
                <c:pt idx="4">
                  <c:v>Labor costs</c:v>
                </c:pt>
                <c:pt idx="5">
                  <c:v>Geopolitical uncertainty</c:v>
                </c:pt>
                <c:pt idx="6">
                  <c:v>Input costs/inflation</c:v>
                </c:pt>
                <c:pt idx="7">
                  <c:v>Domestic policy uncertainty</c:v>
                </c:pt>
                <c:pt idx="8">
                  <c:v>Level of demand/potential recession</c:v>
                </c:pt>
              </c:strCache>
            </c:strRef>
          </c:cat>
          <c:val>
            <c:numRef>
              <c:f>Data!$T$15:$T$23</c:f>
              <c:numCache>
                <c:formatCode>0.00</c:formatCode>
                <c:ptCount val="9"/>
                <c:pt idx="0">
                  <c:v>15.822784810126583</c:v>
                </c:pt>
                <c:pt idx="1">
                  <c:v>20.569620253164558</c:v>
                </c:pt>
                <c:pt idx="2">
                  <c:v>17.405063291139243</c:v>
                </c:pt>
                <c:pt idx="3">
                  <c:v>18.354430379746837</c:v>
                </c:pt>
                <c:pt idx="4">
                  <c:v>18.037974683544302</c:v>
                </c:pt>
                <c:pt idx="5">
                  <c:v>27.215189873417721</c:v>
                </c:pt>
                <c:pt idx="6">
                  <c:v>35.75949367088608</c:v>
                </c:pt>
                <c:pt idx="7">
                  <c:v>44.620253164556964</c:v>
                </c:pt>
                <c:pt idx="8">
                  <c:v>50</c:v>
                </c:pt>
              </c:numCache>
            </c:numRef>
          </c:val>
          <c:extLst>
            <c:ext xmlns:c16="http://schemas.microsoft.com/office/drawing/2014/chart" uri="{C3380CC4-5D6E-409C-BE32-E72D297353CC}">
              <c16:uniqueId val="{00000003-4BF2-4E44-A547-C9C7566D6862}"/>
            </c:ext>
          </c:extLst>
        </c:ser>
        <c:ser>
          <c:idx val="2"/>
          <c:order val="3"/>
          <c:tx>
            <c:strRef>
              <c:f>Data!$S$14</c:f>
              <c:strCache>
                <c:ptCount val="1"/>
                <c:pt idx="0">
                  <c:v>Dec. '24</c:v>
                </c:pt>
              </c:strCache>
            </c:strRef>
          </c:tx>
          <c:spPr>
            <a:solidFill>
              <a:schemeClr val="accent1">
                <a:lumMod val="40000"/>
                <a:lumOff val="60000"/>
              </a:schemeClr>
            </a:solidFill>
            <a:ln>
              <a:noFill/>
            </a:ln>
            <a:effectLst/>
          </c:spPr>
          <c:invertIfNegative val="0"/>
          <c:cat>
            <c:strRef>
              <c:f>Data!$P$15:$P$23</c:f>
              <c:strCache>
                <c:ptCount val="9"/>
                <c:pt idx="0">
                  <c:v>Supply-chain disruptions</c:v>
                </c:pt>
                <c:pt idx="1">
                  <c:v>Taxes and regulation</c:v>
                </c:pt>
                <c:pt idx="2">
                  <c:v>Cost of credit/interest rates</c:v>
                </c:pt>
                <c:pt idx="3">
                  <c:v>Labor shortages/difficulty hiring</c:v>
                </c:pt>
                <c:pt idx="4">
                  <c:v>Labor costs</c:v>
                </c:pt>
                <c:pt idx="5">
                  <c:v>Geopolitical uncertainty</c:v>
                </c:pt>
                <c:pt idx="6">
                  <c:v>Input costs/inflation</c:v>
                </c:pt>
                <c:pt idx="7">
                  <c:v>Domestic policy uncertainty</c:v>
                </c:pt>
                <c:pt idx="8">
                  <c:v>Level of demand/potential recession</c:v>
                </c:pt>
              </c:strCache>
            </c:strRef>
          </c:cat>
          <c:val>
            <c:numRef>
              <c:f>Data!$S$15:$S$23</c:f>
              <c:numCache>
                <c:formatCode>0.00</c:formatCode>
                <c:ptCount val="9"/>
                <c:pt idx="0">
                  <c:v>12.048192771084338</c:v>
                </c:pt>
                <c:pt idx="1">
                  <c:v>22.891566265060241</c:v>
                </c:pt>
                <c:pt idx="2">
                  <c:v>21.987951807228914</c:v>
                </c:pt>
                <c:pt idx="3">
                  <c:v>24.397590361445783</c:v>
                </c:pt>
                <c:pt idx="4">
                  <c:v>28.915662650602407</c:v>
                </c:pt>
                <c:pt idx="5">
                  <c:v>25</c:v>
                </c:pt>
                <c:pt idx="6">
                  <c:v>35.24096385542169</c:v>
                </c:pt>
                <c:pt idx="7">
                  <c:v>36.144578313253014</c:v>
                </c:pt>
                <c:pt idx="8">
                  <c:v>33.734939759036145</c:v>
                </c:pt>
              </c:numCache>
            </c:numRef>
          </c:val>
          <c:extLst>
            <c:ext xmlns:c16="http://schemas.microsoft.com/office/drawing/2014/chart" uri="{C3380CC4-5D6E-409C-BE32-E72D297353CC}">
              <c16:uniqueId val="{00000002-4BF2-4E44-A547-C9C7566D6862}"/>
            </c:ext>
          </c:extLst>
        </c:ser>
        <c:ser>
          <c:idx val="1"/>
          <c:order val="4"/>
          <c:tx>
            <c:strRef>
              <c:f>Data!$R$14</c:f>
              <c:strCache>
                <c:ptCount val="1"/>
                <c:pt idx="0">
                  <c:v>Sep. '24</c:v>
                </c:pt>
              </c:strCache>
            </c:strRef>
          </c:tx>
          <c:spPr>
            <a:solidFill>
              <a:schemeClr val="accent1">
                <a:lumMod val="20000"/>
                <a:lumOff val="80000"/>
              </a:schemeClr>
            </a:solidFill>
            <a:ln>
              <a:noFill/>
            </a:ln>
            <a:effectLst/>
          </c:spPr>
          <c:invertIfNegative val="0"/>
          <c:cat>
            <c:strRef>
              <c:f>Data!$P$15:$P$23</c:f>
              <c:strCache>
                <c:ptCount val="9"/>
                <c:pt idx="0">
                  <c:v>Supply-chain disruptions</c:v>
                </c:pt>
                <c:pt idx="1">
                  <c:v>Taxes and regulation</c:v>
                </c:pt>
                <c:pt idx="2">
                  <c:v>Cost of credit/interest rates</c:v>
                </c:pt>
                <c:pt idx="3">
                  <c:v>Labor shortages/difficulty hiring</c:v>
                </c:pt>
                <c:pt idx="4">
                  <c:v>Labor costs</c:v>
                </c:pt>
                <c:pt idx="5">
                  <c:v>Geopolitical uncertainty</c:v>
                </c:pt>
                <c:pt idx="6">
                  <c:v>Input costs/inflation</c:v>
                </c:pt>
                <c:pt idx="7">
                  <c:v>Domestic policy uncertainty</c:v>
                </c:pt>
                <c:pt idx="8">
                  <c:v>Level of demand/potential recession</c:v>
                </c:pt>
              </c:strCache>
            </c:strRef>
          </c:cat>
          <c:val>
            <c:numRef>
              <c:f>Data!$R$15:$R$23</c:f>
              <c:numCache>
                <c:formatCode>0.00</c:formatCode>
                <c:ptCount val="9"/>
                <c:pt idx="0">
                  <c:v>10.289389067524116</c:v>
                </c:pt>
                <c:pt idx="1">
                  <c:v>29.903536977491964</c:v>
                </c:pt>
                <c:pt idx="2">
                  <c:v>19.292604501607716</c:v>
                </c:pt>
                <c:pt idx="3">
                  <c:v>21.221864951768488</c:v>
                </c:pt>
                <c:pt idx="4">
                  <c:v>28.938906752411576</c:v>
                </c:pt>
                <c:pt idx="5">
                  <c:v>22.508038585209004</c:v>
                </c:pt>
                <c:pt idx="6">
                  <c:v>27.652733118971064</c:v>
                </c:pt>
                <c:pt idx="7">
                  <c:v>49.19614147909968</c:v>
                </c:pt>
                <c:pt idx="8">
                  <c:v>47.588424437299039</c:v>
                </c:pt>
              </c:numCache>
            </c:numRef>
          </c:val>
          <c:extLst>
            <c:ext xmlns:c16="http://schemas.microsoft.com/office/drawing/2014/chart" uri="{C3380CC4-5D6E-409C-BE32-E72D297353CC}">
              <c16:uniqueId val="{00000001-4BF2-4E44-A547-C9C7566D6862}"/>
            </c:ext>
          </c:extLst>
        </c:ser>
        <c:dLbls>
          <c:showLegendKey val="0"/>
          <c:showVal val="0"/>
          <c:showCatName val="0"/>
          <c:showSerName val="0"/>
          <c:showPercent val="0"/>
          <c:showBubbleSize val="0"/>
        </c:dLbls>
        <c:gapWidth val="219"/>
        <c:axId val="186635184"/>
        <c:axId val="186637584"/>
        <c:extLst>
          <c:ext xmlns:c15="http://schemas.microsoft.com/office/drawing/2012/chart" uri="{02D57815-91ED-43cb-92C2-25804820EDAC}">
            <c15:filteredBarSeries>
              <c15:ser>
                <c:idx val="0"/>
                <c:order val="5"/>
                <c:tx>
                  <c:strRef>
                    <c:extLst>
                      <c:ext uri="{02D57815-91ED-43cb-92C2-25804820EDAC}">
                        <c15:formulaRef>
                          <c15:sqref>Data!$Q$14</c15:sqref>
                        </c15:formulaRef>
                      </c:ext>
                    </c:extLst>
                    <c:strCache>
                      <c:ptCount val="1"/>
                      <c:pt idx="0">
                        <c:v>Jun. '24</c:v>
                      </c:pt>
                    </c:strCache>
                  </c:strRef>
                </c:tx>
                <c:spPr>
                  <a:solidFill>
                    <a:schemeClr val="tx2">
                      <a:lumMod val="10000"/>
                      <a:lumOff val="90000"/>
                    </a:schemeClr>
                  </a:solidFill>
                  <a:ln>
                    <a:noFill/>
                  </a:ln>
                  <a:effectLst/>
                </c:spPr>
                <c:invertIfNegative val="0"/>
                <c:cat>
                  <c:strRef>
                    <c:extLst>
                      <c:ext uri="{02D57815-91ED-43cb-92C2-25804820EDAC}">
                        <c15:formulaRef>
                          <c15:sqref>Data!$P$15:$P$23</c15:sqref>
                        </c15:formulaRef>
                      </c:ext>
                    </c:extLst>
                    <c:strCache>
                      <c:ptCount val="9"/>
                      <c:pt idx="0">
                        <c:v>Supply-chain disruptions</c:v>
                      </c:pt>
                      <c:pt idx="1">
                        <c:v>Taxes and regulation</c:v>
                      </c:pt>
                      <c:pt idx="2">
                        <c:v>Cost of credit/interest rates</c:v>
                      </c:pt>
                      <c:pt idx="3">
                        <c:v>Labor shortages/difficulty hiring</c:v>
                      </c:pt>
                      <c:pt idx="4">
                        <c:v>Labor costs</c:v>
                      </c:pt>
                      <c:pt idx="5">
                        <c:v>Geopolitical uncertainty</c:v>
                      </c:pt>
                      <c:pt idx="6">
                        <c:v>Input costs/inflation</c:v>
                      </c:pt>
                      <c:pt idx="7">
                        <c:v>Domestic policy uncertainty</c:v>
                      </c:pt>
                      <c:pt idx="8">
                        <c:v>Level of demand/potential recession</c:v>
                      </c:pt>
                    </c:strCache>
                  </c:strRef>
                </c:cat>
                <c:val>
                  <c:numRef>
                    <c:extLst>
                      <c:ext uri="{02D57815-91ED-43cb-92C2-25804820EDAC}">
                        <c15:formulaRef>
                          <c15:sqref>Data!$Q$15:$Q$23</c15:sqref>
                        </c15:formulaRef>
                      </c:ext>
                    </c:extLst>
                    <c:numCache>
                      <c:formatCode>0.00</c:formatCode>
                      <c:ptCount val="9"/>
                      <c:pt idx="0">
                        <c:v>7.7844311377245514</c:v>
                      </c:pt>
                      <c:pt idx="1">
                        <c:v>22.45508982035928</c:v>
                      </c:pt>
                      <c:pt idx="2">
                        <c:v>26.34730538922156</c:v>
                      </c:pt>
                      <c:pt idx="3">
                        <c:v>23.353293413173652</c:v>
                      </c:pt>
                      <c:pt idx="4">
                        <c:v>33.233532934131738</c:v>
                      </c:pt>
                      <c:pt idx="5">
                        <c:v>19.760479041916167</c:v>
                      </c:pt>
                      <c:pt idx="6">
                        <c:v>34.431137724550901</c:v>
                      </c:pt>
                      <c:pt idx="7">
                        <c:v>37.724550898203589</c:v>
                      </c:pt>
                      <c:pt idx="8">
                        <c:v>44.91017964071856</c:v>
                      </c:pt>
                    </c:numCache>
                  </c:numRef>
                </c:val>
                <c:extLst>
                  <c:ext xmlns:c16="http://schemas.microsoft.com/office/drawing/2014/chart" uri="{C3380CC4-5D6E-409C-BE32-E72D297353CC}">
                    <c16:uniqueId val="{00000000-4BF2-4E44-A547-C9C7566D6862}"/>
                  </c:ext>
                </c:extLst>
              </c15:ser>
            </c15:filteredBarSeries>
          </c:ext>
        </c:extLst>
      </c:barChart>
      <c:catAx>
        <c:axId val="186635184"/>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6637584"/>
        <c:crosses val="autoZero"/>
        <c:auto val="1"/>
        <c:lblAlgn val="ctr"/>
        <c:lblOffset val="100"/>
        <c:noMultiLvlLbl val="0"/>
      </c:catAx>
      <c:valAx>
        <c:axId val="186637584"/>
        <c:scaling>
          <c:orientation val="minMax"/>
        </c:scaling>
        <c:delete val="0"/>
        <c:axPos val="b"/>
        <c:majorGridlines>
          <c:spPr>
            <a:ln w="9525" cap="flat" cmpd="sng" algn="ctr">
              <a:no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6635184"/>
        <c:crosses val="autoZero"/>
        <c:crossBetween val="between"/>
      </c:valAx>
      <c:spPr>
        <a:noFill/>
        <a:ln>
          <a:noFill/>
        </a:ln>
        <a:effectLst/>
      </c:spPr>
    </c:plotArea>
    <c:legend>
      <c:legendPos val="t"/>
      <c:layout>
        <c:manualLayout>
          <c:xMode val="edge"/>
          <c:yMode val="edge"/>
          <c:x val="0.86487873068022969"/>
          <c:y val="0.36516892835204112"/>
          <c:w val="8.8314181389312296E-2"/>
          <c:h val="0.3026155507157349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546145955364954"/>
          <c:y val="0.10146263375147731"/>
          <c:w val="0.43576216793011069"/>
          <c:h val="0.76905424971624459"/>
        </c:manualLayout>
      </c:layout>
      <c:pieChart>
        <c:varyColors val="1"/>
        <c:ser>
          <c:idx val="1"/>
          <c:order val="0"/>
          <c:spPr>
            <a:ln>
              <a:solidFill>
                <a:schemeClr val="bg1"/>
              </a:solidFill>
            </a:ln>
          </c:spPr>
          <c:dPt>
            <c:idx val="0"/>
            <c:bubble3D val="0"/>
            <c:spPr>
              <a:solidFill>
                <a:srgbClr val="5BA73F"/>
              </a:solidFill>
              <a:ln w="19050">
                <a:solidFill>
                  <a:schemeClr val="bg1"/>
                </a:solidFill>
              </a:ln>
              <a:effectLst/>
            </c:spPr>
            <c:extLst>
              <c:ext xmlns:c16="http://schemas.microsoft.com/office/drawing/2014/chart" uri="{C3380CC4-5D6E-409C-BE32-E72D297353CC}">
                <c16:uniqueId val="{00000001-7289-43B4-B517-868BAB944E87}"/>
              </c:ext>
            </c:extLst>
          </c:dPt>
          <c:dPt>
            <c:idx val="1"/>
            <c:bubble3D val="0"/>
            <c:spPr>
              <a:solidFill>
                <a:srgbClr val="C3362B"/>
              </a:solidFill>
              <a:ln w="19050">
                <a:solidFill>
                  <a:schemeClr val="bg1"/>
                </a:solidFill>
              </a:ln>
              <a:effectLst/>
            </c:spPr>
            <c:extLst>
              <c:ext xmlns:c16="http://schemas.microsoft.com/office/drawing/2014/chart" uri="{C3380CC4-5D6E-409C-BE32-E72D297353CC}">
                <c16:uniqueId val="{00000003-7289-43B4-B517-868BAB944E87}"/>
              </c:ext>
            </c:extLst>
          </c:dPt>
          <c:dPt>
            <c:idx val="2"/>
            <c:bubble3D val="0"/>
            <c:spPr>
              <a:solidFill>
                <a:schemeClr val="bg2">
                  <a:lumMod val="50000"/>
                </a:schemeClr>
              </a:solidFill>
              <a:ln w="19050">
                <a:solidFill>
                  <a:schemeClr val="bg1"/>
                </a:solidFill>
              </a:ln>
              <a:effectLst/>
            </c:spPr>
            <c:extLst>
              <c:ext xmlns:c16="http://schemas.microsoft.com/office/drawing/2014/chart" uri="{C3380CC4-5D6E-409C-BE32-E72D297353CC}">
                <c16:uniqueId val="{00000005-7289-43B4-B517-868BAB944E87}"/>
              </c:ext>
            </c:extLst>
          </c:dPt>
          <c:dPt>
            <c:idx val="3"/>
            <c:bubble3D val="0"/>
            <c:spPr>
              <a:solidFill>
                <a:schemeClr val="bg2">
                  <a:lumMod val="90000"/>
                </a:schemeClr>
              </a:solidFill>
              <a:ln w="19050">
                <a:solidFill>
                  <a:schemeClr val="bg1"/>
                </a:solidFill>
              </a:ln>
              <a:effectLst/>
            </c:spPr>
            <c:extLst>
              <c:ext xmlns:c16="http://schemas.microsoft.com/office/drawing/2014/chart" uri="{C3380CC4-5D6E-409C-BE32-E72D297353CC}">
                <c16:uniqueId val="{00000010-8D03-43F0-A0FE-FE89EC7A60FA}"/>
              </c:ext>
            </c:extLst>
          </c:dPt>
          <c:dLbls>
            <c:dLbl>
              <c:idx val="0"/>
              <c:layout>
                <c:manualLayout>
                  <c:x val="-7.3645769227160235E-2"/>
                  <c:y val="5.6774197393900425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89-43B4-B517-868BAB944E87}"/>
                </c:ext>
              </c:extLst>
            </c:dLbl>
            <c:dLbl>
              <c:idx val="1"/>
              <c:layout>
                <c:manualLayout>
                  <c:x val="-5.6238587409831377E-2"/>
                  <c:y val="-7.5698929858533895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89-43B4-B517-868BAB944E87}"/>
                </c:ext>
              </c:extLst>
            </c:dLbl>
            <c:dLbl>
              <c:idx val="2"/>
              <c:layout>
                <c:manualLayout>
                  <c:x val="6.0255629367676478E-2"/>
                  <c:y val="-7.3333338300454715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89-43B4-B517-868BAB944E87}"/>
                </c:ext>
              </c:extLst>
            </c:dLbl>
            <c:dLbl>
              <c:idx val="3"/>
              <c:layout>
                <c:manualLayout>
                  <c:x val="5.623858740983128E-2"/>
                  <c:y val="8.279570453277145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D03-43F0-A0FE-FE89EC7A60F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Data!$B$29:$B$32</c:f>
              <c:strCache>
                <c:ptCount val="4"/>
                <c:pt idx="0">
                  <c:v>Positive impact</c:v>
                </c:pt>
                <c:pt idx="1">
                  <c:v>Negative impact</c:v>
                </c:pt>
                <c:pt idx="2">
                  <c:v>No Impact</c:v>
                </c:pt>
                <c:pt idx="3">
                  <c:v>Don’t know</c:v>
                </c:pt>
              </c:strCache>
            </c:strRef>
          </c:cat>
          <c:val>
            <c:numRef>
              <c:f>Data!$E$29:$E$32</c:f>
              <c:numCache>
                <c:formatCode>0.0%</c:formatCode>
                <c:ptCount val="4"/>
                <c:pt idx="0">
                  <c:v>0.33223684210526316</c:v>
                </c:pt>
                <c:pt idx="1">
                  <c:v>0.12828947368421054</c:v>
                </c:pt>
                <c:pt idx="2">
                  <c:v>0.31578947368421051</c:v>
                </c:pt>
                <c:pt idx="3">
                  <c:v>0.22368421052631579</c:v>
                </c:pt>
              </c:numCache>
            </c:numRef>
          </c:val>
          <c:extLst>
            <c:ext xmlns:c16="http://schemas.microsoft.com/office/drawing/2014/chart" uri="{C3380CC4-5D6E-409C-BE32-E72D297353CC}">
              <c16:uniqueId val="{0000000F-8D03-43F0-A0FE-FE89EC7A60F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6207956674146504"/>
          <c:y val="0.38697948603704924"/>
          <c:w val="0.16432548428745042"/>
          <c:h val="0.20720588991319214"/>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139934192444572"/>
          <c:y val="0.10987489398873787"/>
          <c:w val="0.637285582437635"/>
          <c:h val="0.67359747288226135"/>
        </c:manualLayout>
      </c:layout>
      <c:barChart>
        <c:barDir val="bar"/>
        <c:grouping val="clustered"/>
        <c:varyColors val="0"/>
        <c:ser>
          <c:idx val="4"/>
          <c:order val="0"/>
          <c:spPr>
            <a:solidFill>
              <a:srgbClr val="2B528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2B528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Data!$V$36:$V$43</c:f>
              <c:strCache>
                <c:ptCount val="8"/>
                <c:pt idx="0">
                  <c:v>None</c:v>
                </c:pt>
                <c:pt idx="1">
                  <c:v>Other</c:v>
                </c:pt>
                <c:pt idx="2">
                  <c:v>Increase hiring</c:v>
                </c:pt>
                <c:pt idx="3">
                  <c:v>Shift planned capital expenditures forward</c:v>
                </c:pt>
                <c:pt idx="4">
                  <c:v>Increase employees’ other compensation</c:v>
                </c:pt>
                <c:pt idx="5">
                  <c:v>Pay down debt/increase savings</c:v>
                </c:pt>
                <c:pt idx="6">
                  <c:v>Increase employees’ wages</c:v>
                </c:pt>
                <c:pt idx="7">
                  <c:v>Increase capital expenditures</c:v>
                </c:pt>
              </c:strCache>
            </c:strRef>
          </c:cat>
          <c:val>
            <c:numRef>
              <c:f>Data!$W$36:$W$43</c:f>
              <c:numCache>
                <c:formatCode>0.00</c:formatCode>
                <c:ptCount val="8"/>
                <c:pt idx="0" formatCode="General">
                  <c:v>30.3</c:v>
                </c:pt>
                <c:pt idx="1">
                  <c:v>3.0303030303030303</c:v>
                </c:pt>
                <c:pt idx="2">
                  <c:v>14.14141414141414</c:v>
                </c:pt>
                <c:pt idx="3">
                  <c:v>15.151515151515152</c:v>
                </c:pt>
                <c:pt idx="4">
                  <c:v>16.161616161616163</c:v>
                </c:pt>
                <c:pt idx="5">
                  <c:v>17.171717171717169</c:v>
                </c:pt>
                <c:pt idx="6">
                  <c:v>20.202020202020201</c:v>
                </c:pt>
                <c:pt idx="7">
                  <c:v>41.414141414141412</c:v>
                </c:pt>
              </c:numCache>
            </c:numRef>
          </c:val>
          <c:extLst>
            <c:ext xmlns:c16="http://schemas.microsoft.com/office/drawing/2014/chart" uri="{C3380CC4-5D6E-409C-BE32-E72D297353CC}">
              <c16:uniqueId val="{00000004-7277-459C-9815-86BBBCE1CA84}"/>
            </c:ext>
          </c:extLst>
        </c:ser>
        <c:dLbls>
          <c:showLegendKey val="0"/>
          <c:showVal val="0"/>
          <c:showCatName val="0"/>
          <c:showSerName val="0"/>
          <c:showPercent val="0"/>
          <c:showBubbleSize val="0"/>
        </c:dLbls>
        <c:gapWidth val="219"/>
        <c:axId val="186635184"/>
        <c:axId val="186637584"/>
      </c:barChart>
      <c:catAx>
        <c:axId val="186635184"/>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6637584"/>
        <c:crosses val="autoZero"/>
        <c:auto val="1"/>
        <c:lblAlgn val="ctr"/>
        <c:lblOffset val="100"/>
        <c:noMultiLvlLbl val="0"/>
      </c:catAx>
      <c:valAx>
        <c:axId val="186637584"/>
        <c:scaling>
          <c:orientation val="minMax"/>
        </c:scaling>
        <c:delete val="0"/>
        <c:axPos val="b"/>
        <c:majorGridlines>
          <c:spPr>
            <a:ln w="9525" cap="flat" cmpd="sng" algn="ctr">
              <a:no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66351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07227028054075E-2"/>
          <c:y val="0.19247067567881446"/>
          <c:w val="0.95292772971945927"/>
          <c:h val="0.6201675144589226"/>
        </c:manualLayout>
      </c:layout>
      <c:barChart>
        <c:barDir val="col"/>
        <c:grouping val="stacked"/>
        <c:varyColors val="0"/>
        <c:ser>
          <c:idx val="2"/>
          <c:order val="0"/>
          <c:tx>
            <c:strRef>
              <c:f>Data!$K$51</c:f>
              <c:strCache>
                <c:ptCount val="1"/>
                <c:pt idx="0">
                  <c:v>Slightly lower</c:v>
                </c:pt>
              </c:strCache>
            </c:strRef>
          </c:tx>
          <c:spPr>
            <a:solidFill>
              <a:srgbClr val="E28179"/>
            </a:solidFill>
            <a:ln>
              <a:noFill/>
            </a:ln>
            <a:effectLst/>
          </c:spPr>
          <c:invertIfNegative val="0"/>
          <c:cat>
            <c:strRef>
              <c:f>Data!$L$48:$M$48</c:f>
              <c:strCache>
                <c:ptCount val="2"/>
                <c:pt idx="0">
                  <c:v>Sep. '24</c:v>
                </c:pt>
                <c:pt idx="1">
                  <c:v>Sep. '25</c:v>
                </c:pt>
              </c:strCache>
            </c:strRef>
          </c:cat>
          <c:val>
            <c:numRef>
              <c:f>Data!$L$51:$M$51</c:f>
              <c:numCache>
                <c:formatCode>General</c:formatCode>
                <c:ptCount val="2"/>
                <c:pt idx="0">
                  <c:v>-6.5843621399177001</c:v>
                </c:pt>
                <c:pt idx="1">
                  <c:v>-10.596026490066226</c:v>
                </c:pt>
              </c:numCache>
            </c:numRef>
          </c:val>
          <c:extLst>
            <c:ext xmlns:c16="http://schemas.microsoft.com/office/drawing/2014/chart" uri="{C3380CC4-5D6E-409C-BE32-E72D297353CC}">
              <c16:uniqueId val="{00000004-9824-41F1-8B40-7FBED6414D02}"/>
            </c:ext>
          </c:extLst>
        </c:ser>
        <c:ser>
          <c:idx val="3"/>
          <c:order val="1"/>
          <c:tx>
            <c:strRef>
              <c:f>Data!$K$52</c:f>
              <c:strCache>
                <c:ptCount val="1"/>
                <c:pt idx="0">
                  <c:v>Significantly lower</c:v>
                </c:pt>
              </c:strCache>
            </c:strRef>
          </c:tx>
          <c:spPr>
            <a:solidFill>
              <a:srgbClr val="C3362B"/>
            </a:solidFill>
            <a:ln>
              <a:noFill/>
            </a:ln>
            <a:effectLst/>
          </c:spPr>
          <c:invertIfNegative val="0"/>
          <c:cat>
            <c:strRef>
              <c:f>Data!$L$48:$M$48</c:f>
              <c:strCache>
                <c:ptCount val="2"/>
                <c:pt idx="0">
                  <c:v>Sep. '24</c:v>
                </c:pt>
                <c:pt idx="1">
                  <c:v>Sep. '25</c:v>
                </c:pt>
              </c:strCache>
            </c:strRef>
          </c:cat>
          <c:val>
            <c:numRef>
              <c:f>Data!$L$52:$M$52</c:f>
              <c:numCache>
                <c:formatCode>General</c:formatCode>
                <c:ptCount val="2"/>
                <c:pt idx="0">
                  <c:v>-2.4691358024691401</c:v>
                </c:pt>
                <c:pt idx="1">
                  <c:v>-2.6490066225165565</c:v>
                </c:pt>
              </c:numCache>
            </c:numRef>
          </c:val>
          <c:extLst>
            <c:ext xmlns:c16="http://schemas.microsoft.com/office/drawing/2014/chart" uri="{C3380CC4-5D6E-409C-BE32-E72D297353CC}">
              <c16:uniqueId val="{00000005-9824-41F1-8B40-7FBED6414D02}"/>
            </c:ext>
          </c:extLst>
        </c:ser>
        <c:ser>
          <c:idx val="1"/>
          <c:order val="2"/>
          <c:tx>
            <c:strRef>
              <c:f>Data!$K$50</c:f>
              <c:strCache>
                <c:ptCount val="1"/>
                <c:pt idx="0">
                  <c:v>Slightly higher</c:v>
                </c:pt>
              </c:strCache>
            </c:strRef>
          </c:tx>
          <c:spPr>
            <a:solidFill>
              <a:srgbClr val="99D185"/>
            </a:solidFill>
            <a:ln>
              <a:noFill/>
            </a:ln>
            <a:effectLst/>
          </c:spPr>
          <c:invertIfNegative val="0"/>
          <c:cat>
            <c:strRef>
              <c:f>Data!$L$48:$M$48</c:f>
              <c:strCache>
                <c:ptCount val="2"/>
                <c:pt idx="0">
                  <c:v>Sep. '24</c:v>
                </c:pt>
                <c:pt idx="1">
                  <c:v>Sep. '25</c:v>
                </c:pt>
              </c:strCache>
            </c:strRef>
          </c:cat>
          <c:val>
            <c:numRef>
              <c:f>Data!$L$50:$M$50</c:f>
              <c:numCache>
                <c:formatCode>General</c:formatCode>
                <c:ptCount val="2"/>
                <c:pt idx="0">
                  <c:v>2.0576131687242798</c:v>
                </c:pt>
                <c:pt idx="1">
                  <c:v>6.6225165562913908</c:v>
                </c:pt>
              </c:numCache>
            </c:numRef>
          </c:val>
          <c:extLst>
            <c:ext xmlns:c16="http://schemas.microsoft.com/office/drawing/2014/chart" uri="{C3380CC4-5D6E-409C-BE32-E72D297353CC}">
              <c16:uniqueId val="{00000001-9824-41F1-8B40-7FBED6414D02}"/>
            </c:ext>
          </c:extLst>
        </c:ser>
        <c:ser>
          <c:idx val="0"/>
          <c:order val="3"/>
          <c:tx>
            <c:strRef>
              <c:f>Data!$K$49</c:f>
              <c:strCache>
                <c:ptCount val="1"/>
                <c:pt idx="0">
                  <c:v>Significantly higher</c:v>
                </c:pt>
              </c:strCache>
            </c:strRef>
          </c:tx>
          <c:spPr>
            <a:solidFill>
              <a:srgbClr val="5BA73F"/>
            </a:solidFill>
            <a:ln>
              <a:noFill/>
            </a:ln>
            <a:effectLst/>
          </c:spPr>
          <c:invertIfNegative val="0"/>
          <c:cat>
            <c:strRef>
              <c:f>Data!$L$48:$M$48</c:f>
              <c:strCache>
                <c:ptCount val="2"/>
                <c:pt idx="0">
                  <c:v>Sep. '24</c:v>
                </c:pt>
                <c:pt idx="1">
                  <c:v>Sep. '25</c:v>
                </c:pt>
              </c:strCache>
            </c:strRef>
          </c:cat>
          <c:val>
            <c:numRef>
              <c:f>Data!$L$49:$M$49</c:f>
              <c:numCache>
                <c:formatCode>General</c:formatCode>
                <c:ptCount val="2"/>
                <c:pt idx="0">
                  <c:v>1.6460905349794199</c:v>
                </c:pt>
                <c:pt idx="1">
                  <c:v>0</c:v>
                </c:pt>
              </c:numCache>
            </c:numRef>
          </c:val>
          <c:extLst>
            <c:ext xmlns:c16="http://schemas.microsoft.com/office/drawing/2014/chart" uri="{C3380CC4-5D6E-409C-BE32-E72D297353CC}">
              <c16:uniqueId val="{00000000-9824-41F1-8B40-7FBED6414D02}"/>
            </c:ext>
          </c:extLst>
        </c:ser>
        <c:dLbls>
          <c:showLegendKey val="0"/>
          <c:showVal val="0"/>
          <c:showCatName val="0"/>
          <c:showSerName val="0"/>
          <c:showPercent val="0"/>
          <c:showBubbleSize val="0"/>
        </c:dLbls>
        <c:gapWidth val="219"/>
        <c:overlap val="100"/>
        <c:axId val="186635184"/>
        <c:axId val="186637584"/>
      </c:barChart>
      <c:barChart>
        <c:barDir val="col"/>
        <c:grouping val="clustered"/>
        <c:varyColors val="0"/>
        <c:ser>
          <c:idx val="4"/>
          <c:order val="4"/>
          <c:tx>
            <c:strRef>
              <c:f>Data!$K$53</c:f>
              <c:strCache>
                <c:ptCount val="1"/>
                <c:pt idx="0">
                  <c:v>All higher</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Data!$L$48:$M$48</c:f>
              <c:strCache>
                <c:ptCount val="2"/>
                <c:pt idx="0">
                  <c:v>Sep. '24</c:v>
                </c:pt>
                <c:pt idx="1">
                  <c:v>Sep. '25</c:v>
                </c:pt>
              </c:strCache>
            </c:strRef>
          </c:cat>
          <c:val>
            <c:numRef>
              <c:f>Data!$L$53:$M$53</c:f>
              <c:numCache>
                <c:formatCode>General</c:formatCode>
                <c:ptCount val="2"/>
                <c:pt idx="0">
                  <c:v>4</c:v>
                </c:pt>
                <c:pt idx="1">
                  <c:v>7</c:v>
                </c:pt>
              </c:numCache>
            </c:numRef>
          </c:val>
          <c:extLst>
            <c:ext xmlns:c16="http://schemas.microsoft.com/office/drawing/2014/chart" uri="{C3380CC4-5D6E-409C-BE32-E72D297353CC}">
              <c16:uniqueId val="{00000006-9824-41F1-8B40-7FBED6414D02}"/>
            </c:ext>
          </c:extLst>
        </c:ser>
        <c:ser>
          <c:idx val="5"/>
          <c:order val="5"/>
          <c:tx>
            <c:strRef>
              <c:f>Data!$K$54</c:f>
              <c:strCache>
                <c:ptCount val="1"/>
                <c:pt idx="0">
                  <c:v>All lower</c:v>
                </c:pt>
              </c:strCache>
            </c:strRef>
          </c:tx>
          <c:spPr>
            <a:noFill/>
            <a:ln>
              <a:noFill/>
            </a:ln>
            <a:effectLst/>
          </c:spPr>
          <c:invertIfNegative val="0"/>
          <c:dLbls>
            <c:dLbl>
              <c:idx val="0"/>
              <c:tx>
                <c:rich>
                  <a:bodyPr/>
                  <a:lstStyle/>
                  <a:p>
                    <a:fld id="{7EB0EB3E-3A1E-4A77-834A-96735C18C1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824-41F1-8B40-7FBED6414D02}"/>
                </c:ext>
              </c:extLst>
            </c:dLbl>
            <c:dLbl>
              <c:idx val="1"/>
              <c:tx>
                <c:rich>
                  <a:bodyPr/>
                  <a:lstStyle/>
                  <a:p>
                    <a:fld id="{ADF1D0A7-E346-4E7B-8742-163834CEB3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824-41F1-8B40-7FBED6414D0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Data!$L$48:$M$48</c:f>
              <c:strCache>
                <c:ptCount val="2"/>
                <c:pt idx="0">
                  <c:v>Sep. '24</c:v>
                </c:pt>
                <c:pt idx="1">
                  <c:v>Sep. '25</c:v>
                </c:pt>
              </c:strCache>
            </c:strRef>
          </c:cat>
          <c:val>
            <c:numRef>
              <c:f>Data!$L$54:$M$54</c:f>
              <c:numCache>
                <c:formatCode>General</c:formatCode>
                <c:ptCount val="2"/>
                <c:pt idx="0">
                  <c:v>-9</c:v>
                </c:pt>
                <c:pt idx="1">
                  <c:v>-13</c:v>
                </c:pt>
              </c:numCache>
            </c:numRef>
          </c:val>
          <c:extLst>
            <c:ext xmlns:c15="http://schemas.microsoft.com/office/drawing/2012/chart" uri="{02D57815-91ED-43cb-92C2-25804820EDAC}">
              <c15:datalabelsRange>
                <c15:f>Data!$L$55:$M$55</c15:f>
                <c15:dlblRangeCache>
                  <c:ptCount val="2"/>
                  <c:pt idx="0">
                    <c:v>9</c:v>
                  </c:pt>
                  <c:pt idx="1">
                    <c:v>13</c:v>
                  </c:pt>
                </c15:dlblRangeCache>
              </c15:datalabelsRange>
            </c:ext>
            <c:ext xmlns:c16="http://schemas.microsoft.com/office/drawing/2014/chart" uri="{C3380CC4-5D6E-409C-BE32-E72D297353CC}">
              <c16:uniqueId val="{00000007-9824-41F1-8B40-7FBED6414D02}"/>
            </c:ext>
          </c:extLst>
        </c:ser>
        <c:dLbls>
          <c:showLegendKey val="0"/>
          <c:showVal val="0"/>
          <c:showCatName val="0"/>
          <c:showSerName val="0"/>
          <c:showPercent val="0"/>
          <c:showBubbleSize val="0"/>
        </c:dLbls>
        <c:gapWidth val="219"/>
        <c:overlap val="100"/>
        <c:axId val="418809008"/>
        <c:axId val="418807568"/>
      </c:barChart>
      <c:catAx>
        <c:axId val="186635184"/>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6637584"/>
        <c:crosses val="autoZero"/>
        <c:auto val="1"/>
        <c:lblAlgn val="ctr"/>
        <c:lblOffset val="100"/>
        <c:noMultiLvlLbl val="0"/>
      </c:catAx>
      <c:valAx>
        <c:axId val="186637584"/>
        <c:scaling>
          <c:orientation val="minMax"/>
        </c:scaling>
        <c:delete val="0"/>
        <c:axPos val="l"/>
        <c:majorGridlines>
          <c:spPr>
            <a:ln w="9525" cap="flat" cmpd="sng" algn="ctr">
              <a:noFill/>
              <a:round/>
            </a:ln>
            <a:effectLst/>
          </c:spPr>
        </c:majorGridlines>
        <c:numFmt formatCode="General"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6635184"/>
        <c:crosses val="autoZero"/>
        <c:crossBetween val="between"/>
      </c:valAx>
      <c:valAx>
        <c:axId val="418807568"/>
        <c:scaling>
          <c:orientation val="minMax"/>
          <c:max val="15"/>
          <c:min val="-15"/>
        </c:scaling>
        <c:delete val="1"/>
        <c:axPos val="r"/>
        <c:numFmt formatCode="General" sourceLinked="1"/>
        <c:majorTickMark val="out"/>
        <c:minorTickMark val="none"/>
        <c:tickLblPos val="nextTo"/>
        <c:crossAx val="418809008"/>
        <c:crosses val="max"/>
        <c:crossBetween val="between"/>
      </c:valAx>
      <c:catAx>
        <c:axId val="418809008"/>
        <c:scaling>
          <c:orientation val="minMax"/>
        </c:scaling>
        <c:delete val="1"/>
        <c:axPos val="b"/>
        <c:numFmt formatCode="General" sourceLinked="1"/>
        <c:majorTickMark val="out"/>
        <c:minorTickMark val="none"/>
        <c:tickLblPos val="nextTo"/>
        <c:crossAx val="418807568"/>
        <c:crosses val="autoZero"/>
        <c:auto val="1"/>
        <c:lblAlgn val="ctr"/>
        <c:lblOffset val="100"/>
        <c:noMultiLvlLbl val="0"/>
      </c:catAx>
      <c:spPr>
        <a:noFill/>
        <a:ln>
          <a:noFill/>
        </a:ln>
        <a:effectLst/>
      </c:spPr>
    </c:plotArea>
    <c:legend>
      <c:legendPos val="r"/>
      <c:legendEntry>
        <c:idx val="4"/>
        <c:delete val="1"/>
      </c:legendEntry>
      <c:legendEntry>
        <c:idx val="5"/>
        <c:delete val="1"/>
      </c:legendEntry>
      <c:layout>
        <c:manualLayout>
          <c:xMode val="edge"/>
          <c:yMode val="edge"/>
          <c:x val="0.18788760435045951"/>
          <c:y val="0.12282535479525236"/>
          <c:w val="0.62875754232591485"/>
          <c:h val="9.69996980465937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43B2F1C-633E-4380-A534-AAA174EF18BA}">
  <sheetPr>
    <tabColor theme="5"/>
  </sheetPr>
  <sheetViews>
    <sheetView zoomScale="115" workbookViewId="0"/>
  </sheetViews>
  <pageMargins left="0.25" right="0.25" top="0.25" bottom="2.2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6C6B37C-F57B-49F0-9509-FDF455D9FE8C}">
  <sheetPr>
    <tabColor theme="5"/>
  </sheetPr>
  <sheetViews>
    <sheetView workbookViewId="0"/>
  </sheetViews>
  <pageMargins left="0.25" right="0.25" top="0.25" bottom="2.2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017355B-2425-4771-8A93-19E986F3864E}">
  <sheetPr>
    <tabColor theme="5"/>
  </sheetPr>
  <sheetViews>
    <sheetView workbookViewId="0"/>
  </sheetViews>
  <pageMargins left="0.25" right="0.25" top="0.25" bottom="2.2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8C0DF46-7D44-45A6-9AA7-EDA0C9D152ED}">
  <sheetPr>
    <tabColor theme="5"/>
  </sheetPr>
  <sheetViews>
    <sheetView workbookViewId="0"/>
  </sheetViews>
  <pageMargins left="0.25" right="0.25" top="0.25" bottom="2.25"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E77F436-F7EA-4403-81C4-510A302FD4AB}">
  <sheetPr>
    <tabColor theme="5"/>
  </sheetPr>
  <sheetViews>
    <sheetView workbookViewId="0"/>
  </sheetViews>
  <pageMargins left="0.25" right="0.25" top="0.25" bottom="2.25"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C19CDD0-24FD-4AC6-B1FC-283126EE4FC1}">
  <sheetPr>
    <tabColor theme="5"/>
  </sheetPr>
  <sheetViews>
    <sheetView workbookViewId="0"/>
  </sheetViews>
  <pageMargins left="0.25" right="0.25" top="0.25" bottom="2.2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84179" cy="5361214"/>
    <xdr:graphicFrame macro="">
      <xdr:nvGraphicFramePr>
        <xdr:cNvPr id="2" name="Chart 1">
          <a:extLst>
            <a:ext uri="{FF2B5EF4-FFF2-40B4-BE49-F238E27FC236}">
              <a16:creationId xmlns:a16="http://schemas.microsoft.com/office/drawing/2014/main" id="{928E85B5-58BD-9A29-79BC-E124CCFA03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0.64219</cdr:x>
      <cdr:y>0.95817</cdr:y>
    </cdr:from>
    <cdr:to>
      <cdr:x>1</cdr:x>
      <cdr:y>1</cdr:y>
    </cdr:to>
    <cdr:sp macro="" textlink="">
      <cdr:nvSpPr>
        <cdr:cNvPr id="2" name="TextBox 1">
          <a:extLst xmlns:a="http://schemas.openxmlformats.org/drawingml/2006/main">
            <a:ext uri="{FF2B5EF4-FFF2-40B4-BE49-F238E27FC236}">
              <a16:creationId xmlns:a16="http://schemas.microsoft.com/office/drawing/2014/main" id="{5CC7CE98-090A-0841-50B4-DC3B6968E273}"/>
            </a:ext>
          </a:extLst>
        </cdr:cNvPr>
        <cdr:cNvSpPr txBox="1"/>
      </cdr:nvSpPr>
      <cdr:spPr>
        <a:xfrm xmlns:a="http://schemas.openxmlformats.org/drawingml/2006/main">
          <a:off x="9136003" y="7719900"/>
          <a:ext cx="5090327" cy="3370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dr:relSizeAnchor xmlns:cdr="http://schemas.openxmlformats.org/drawingml/2006/chartDrawing">
    <cdr:from>
      <cdr:x>0</cdr:x>
      <cdr:y>0.89027</cdr:y>
    </cdr:from>
    <cdr:to>
      <cdr:x>0.99857</cdr:x>
      <cdr:y>1</cdr:y>
    </cdr:to>
    <cdr:sp macro="" textlink="">
      <cdr:nvSpPr>
        <cdr:cNvPr id="3" name="TextBox 1">
          <a:extLst xmlns:a="http://schemas.openxmlformats.org/drawingml/2006/main">
            <a:ext uri="{FF2B5EF4-FFF2-40B4-BE49-F238E27FC236}">
              <a16:creationId xmlns:a16="http://schemas.microsoft.com/office/drawing/2014/main" id="{2B339535-AF61-FC91-1CC3-766BD116894B}"/>
            </a:ext>
          </a:extLst>
        </cdr:cNvPr>
        <cdr:cNvSpPr txBox="1"/>
      </cdr:nvSpPr>
      <cdr:spPr>
        <a:xfrm xmlns:a="http://schemas.openxmlformats.org/drawingml/2006/main">
          <a:off x="0" y="4791075"/>
          <a:ext cx="9482845" cy="590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latin typeface="Arial" panose="020B0604020202020204" pitchFamily="34" charset="0"/>
              <a:cs typeface="Arial" panose="020B0604020202020204" pitchFamily="34" charset="0"/>
            </a:rPr>
            <a:t>NOTES: Executives from 99 Texas businesses answered this question during the survey collection period, Sept. 16-24, 2025.</a:t>
          </a:r>
          <a:r>
            <a:rPr lang="en-US" sz="1200" kern="1200" baseline="0">
              <a:latin typeface="Arial" panose="020B0604020202020204" pitchFamily="34" charset="0"/>
              <a:cs typeface="Arial" panose="020B0604020202020204" pitchFamily="34" charset="0"/>
            </a:rPr>
            <a:t> </a:t>
          </a:r>
          <a:r>
            <a:rPr lang="en-US" sz="1200" kern="1200">
              <a:latin typeface="Arial" panose="020B0604020202020204" pitchFamily="34" charset="0"/>
              <a:cs typeface="Arial" panose="020B0604020202020204" pitchFamily="34" charset="0"/>
            </a:rPr>
            <a:t>This questions was only posed to firms expecting a positive impact from the tax provisions.</a:t>
          </a:r>
        </a:p>
        <a:p xmlns:a="http://schemas.openxmlformats.org/drawingml/2006/main">
          <a:r>
            <a:rPr lang="en-US" sz="1200" kern="1200">
              <a:latin typeface="Arial" panose="020B0604020202020204" pitchFamily="34" charset="0"/>
              <a:cs typeface="Arial" panose="020B0604020202020204" pitchFamily="34" charset="0"/>
            </a:rPr>
            <a:t>SOURCE:</a:t>
          </a:r>
          <a:r>
            <a:rPr lang="en-US" sz="1200" kern="1200" baseline="0">
              <a:latin typeface="Arial" panose="020B0604020202020204" pitchFamily="34" charset="0"/>
              <a:cs typeface="Arial" panose="020B0604020202020204" pitchFamily="34" charset="0"/>
            </a:rPr>
            <a:t> Federal Reserve Bank of Dallas Texas Business Outlook Surveys.</a:t>
          </a:r>
          <a:endParaRPr lang="en-US" sz="1200" kern="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0.63089</cdr:x>
      <cdr:y>0.83685</cdr:y>
    </cdr:from>
    <cdr:to>
      <cdr:x>0.7352</cdr:x>
      <cdr:y>0.88673</cdr:y>
    </cdr:to>
    <cdr:sp macro="" textlink="">
      <cdr:nvSpPr>
        <cdr:cNvPr id="4" name="TextBox 1">
          <a:extLst xmlns:a="http://schemas.openxmlformats.org/drawingml/2006/main">
            <a:ext uri="{FF2B5EF4-FFF2-40B4-BE49-F238E27FC236}">
              <a16:creationId xmlns:a16="http://schemas.microsoft.com/office/drawing/2014/main" id="{54115F06-146E-DC28-39BB-71D703BBF6F8}"/>
            </a:ext>
          </a:extLst>
        </cdr:cNvPr>
        <cdr:cNvSpPr txBox="1"/>
      </cdr:nvSpPr>
      <cdr:spPr>
        <a:xfrm xmlns:a="http://schemas.openxmlformats.org/drawingml/2006/main">
          <a:off x="5991213" y="4503613"/>
          <a:ext cx="990572" cy="2684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0.00357</cdr:x>
      <cdr:y>0.00631</cdr:y>
    </cdr:from>
    <cdr:to>
      <cdr:x>0.99213</cdr:x>
      <cdr:y>0.08673</cdr:y>
    </cdr:to>
    <cdr:sp macro="" textlink="">
      <cdr:nvSpPr>
        <cdr:cNvPr id="5" name="TextBox 1">
          <a:extLst xmlns:a="http://schemas.openxmlformats.org/drawingml/2006/main">
            <a:ext uri="{FF2B5EF4-FFF2-40B4-BE49-F238E27FC236}">
              <a16:creationId xmlns:a16="http://schemas.microsoft.com/office/drawing/2014/main" id="{209CD88E-0AAD-30E1-10E4-7D29F2207CCC}"/>
            </a:ext>
          </a:extLst>
        </cdr:cNvPr>
        <cdr:cNvSpPr txBox="1"/>
      </cdr:nvSpPr>
      <cdr:spPr>
        <a:xfrm xmlns:a="http://schemas.openxmlformats.org/drawingml/2006/main">
          <a:off x="33902" y="33957"/>
          <a:ext cx="9387786" cy="432767"/>
        </a:xfrm>
        <a:prstGeom xmlns:a="http://schemas.openxmlformats.org/drawingml/2006/main" prst="rect">
          <a:avLst/>
        </a:prstGeom>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What actions have you taken and/or do you plan to take in response to the tax provisions in the One Big Beautiful Bill Act that you weren’t otherwise planning to do, if any? Please select all that apply.</a:t>
          </a:r>
          <a:endParaRPr lang="en-US" sz="1400" b="1">
            <a:solidFill>
              <a:srgbClr val="1E4C7E"/>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77D27727-BBDF-A3DD-726E-97D5CAE3219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0.64219</cdr:x>
      <cdr:y>0.95817</cdr:y>
    </cdr:from>
    <cdr:to>
      <cdr:x>1</cdr:x>
      <cdr:y>1</cdr:y>
    </cdr:to>
    <cdr:sp macro="" textlink="">
      <cdr:nvSpPr>
        <cdr:cNvPr id="2" name="TextBox 1">
          <a:extLst xmlns:a="http://schemas.openxmlformats.org/drawingml/2006/main">
            <a:ext uri="{FF2B5EF4-FFF2-40B4-BE49-F238E27FC236}">
              <a16:creationId xmlns:a16="http://schemas.microsoft.com/office/drawing/2014/main" id="{5CC7CE98-090A-0841-50B4-DC3B6968E273}"/>
            </a:ext>
          </a:extLst>
        </cdr:cNvPr>
        <cdr:cNvSpPr txBox="1"/>
      </cdr:nvSpPr>
      <cdr:spPr>
        <a:xfrm xmlns:a="http://schemas.openxmlformats.org/drawingml/2006/main">
          <a:off x="9136003" y="7719900"/>
          <a:ext cx="5090327" cy="3370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dr:relSizeAnchor xmlns:cdr="http://schemas.openxmlformats.org/drawingml/2006/chartDrawing">
    <cdr:from>
      <cdr:x>0.00143</cdr:x>
      <cdr:y>0.87611</cdr:y>
    </cdr:from>
    <cdr:to>
      <cdr:x>1</cdr:x>
      <cdr:y>1</cdr:y>
    </cdr:to>
    <cdr:sp macro="" textlink="">
      <cdr:nvSpPr>
        <cdr:cNvPr id="3" name="TextBox 1">
          <a:extLst xmlns:a="http://schemas.openxmlformats.org/drawingml/2006/main">
            <a:ext uri="{FF2B5EF4-FFF2-40B4-BE49-F238E27FC236}">
              <a16:creationId xmlns:a16="http://schemas.microsoft.com/office/drawing/2014/main" id="{2B339535-AF61-FC91-1CC3-766BD116894B}"/>
            </a:ext>
          </a:extLst>
        </cdr:cNvPr>
        <cdr:cNvSpPr txBox="1"/>
      </cdr:nvSpPr>
      <cdr:spPr>
        <a:xfrm xmlns:a="http://schemas.openxmlformats.org/drawingml/2006/main">
          <a:off x="13570" y="4714895"/>
          <a:ext cx="9475711" cy="6667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latin typeface="Arial" panose="020B0604020202020204" pitchFamily="34" charset="0"/>
              <a:cs typeface="Arial" panose="020B0604020202020204" pitchFamily="34" charset="0"/>
            </a:rPr>
            <a:t>NOTES: Executives from 151 Texas businesses answered this question during the survey collection period, Sept. 16-24, 2025. Not shown are the percentage</a:t>
          </a:r>
          <a:r>
            <a:rPr lang="en-US" sz="1200" kern="1200" baseline="0">
              <a:latin typeface="Arial" panose="020B0604020202020204" pitchFamily="34" charset="0"/>
              <a:cs typeface="Arial" panose="020B0604020202020204" pitchFamily="34" charset="0"/>
            </a:rPr>
            <a:t> of "About the same" responses. </a:t>
          </a:r>
          <a:endParaRPr lang="en-US" sz="1200" kern="1200">
            <a:latin typeface="Arial" panose="020B0604020202020204" pitchFamily="34" charset="0"/>
            <a:cs typeface="Arial" panose="020B0604020202020204" pitchFamily="34" charset="0"/>
          </a:endParaRPr>
        </a:p>
        <a:p xmlns:a="http://schemas.openxmlformats.org/drawingml/2006/main">
          <a:r>
            <a:rPr lang="en-US" sz="1200" kern="1200">
              <a:latin typeface="Arial" panose="020B0604020202020204" pitchFamily="34" charset="0"/>
              <a:cs typeface="Arial" panose="020B0604020202020204" pitchFamily="34" charset="0"/>
            </a:rPr>
            <a:t>SOURCE:</a:t>
          </a:r>
          <a:r>
            <a:rPr lang="en-US" sz="1200" kern="1200" baseline="0">
              <a:latin typeface="Arial" panose="020B0604020202020204" pitchFamily="34" charset="0"/>
              <a:cs typeface="Arial" panose="020B0604020202020204" pitchFamily="34" charset="0"/>
            </a:rPr>
            <a:t> Federal Reserve Bank of Dallas Texas Business Outlook Surveys.</a:t>
          </a:r>
          <a:endParaRPr lang="en-US" sz="1200" kern="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0.12146</cdr:y>
    </cdr:from>
    <cdr:to>
      <cdr:x>0.99857</cdr:x>
      <cdr:y>0.15801</cdr:y>
    </cdr:to>
    <cdr:sp macro="" textlink="">
      <cdr:nvSpPr>
        <cdr:cNvPr id="4" name="TextBox 1">
          <a:extLst xmlns:a="http://schemas.openxmlformats.org/drawingml/2006/main">
            <a:ext uri="{FF2B5EF4-FFF2-40B4-BE49-F238E27FC236}">
              <a16:creationId xmlns:a16="http://schemas.microsoft.com/office/drawing/2014/main" id="{54115F06-146E-DC28-39BB-71D703BBF6F8}"/>
            </a:ext>
          </a:extLst>
        </cdr:cNvPr>
        <cdr:cNvSpPr txBox="1"/>
      </cdr:nvSpPr>
      <cdr:spPr>
        <a:xfrm xmlns:a="http://schemas.openxmlformats.org/drawingml/2006/main">
          <a:off x="0" y="653663"/>
          <a:ext cx="9475711" cy="1966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0.00357</cdr:x>
      <cdr:y>0.00631</cdr:y>
    </cdr:from>
    <cdr:to>
      <cdr:x>0.99213</cdr:x>
      <cdr:y>0.06094</cdr:y>
    </cdr:to>
    <cdr:sp macro="" textlink="">
      <cdr:nvSpPr>
        <cdr:cNvPr id="5" name="TextBox 1">
          <a:extLst xmlns:a="http://schemas.openxmlformats.org/drawingml/2006/main">
            <a:ext uri="{FF2B5EF4-FFF2-40B4-BE49-F238E27FC236}">
              <a16:creationId xmlns:a16="http://schemas.microsoft.com/office/drawing/2014/main" id="{209CD88E-0AAD-30E1-10E4-7D29F2207CCC}"/>
            </a:ext>
          </a:extLst>
        </cdr:cNvPr>
        <cdr:cNvSpPr txBox="1"/>
      </cdr:nvSpPr>
      <cdr:spPr>
        <a:xfrm xmlns:a="http://schemas.openxmlformats.org/drawingml/2006/main">
          <a:off x="50800" y="50800"/>
          <a:ext cx="14063606" cy="440181"/>
        </a:xfrm>
        <a:prstGeom xmlns:a="http://schemas.openxmlformats.org/drawingml/2006/main" prst="rect">
          <a:avLst/>
        </a:prstGeom>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For employees who work mostly or entirely remotely, how has wage growth over the past year compared with wage growth for similar employees who work mostly on-site?</a:t>
          </a:r>
          <a:endParaRPr lang="en-US" sz="1400" b="1">
            <a:solidFill>
              <a:srgbClr val="1E4C7E"/>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0.00627</cdr:x>
      <cdr:y>0.54867</cdr:y>
    </cdr:from>
    <cdr:to>
      <cdr:x>0.01631</cdr:x>
      <cdr:y>0.85619</cdr:y>
    </cdr:to>
    <cdr:sp macro="" textlink="">
      <cdr:nvSpPr>
        <cdr:cNvPr id="6" name="Rectangle 5">
          <a:extLst xmlns:a="http://schemas.openxmlformats.org/drawingml/2006/main">
            <a:ext uri="{FF2B5EF4-FFF2-40B4-BE49-F238E27FC236}">
              <a16:creationId xmlns:a16="http://schemas.microsoft.com/office/drawing/2014/main" id="{0CA570B3-3F73-B640-DF4C-8BEC49496F9B}"/>
            </a:ext>
          </a:extLst>
        </cdr:cNvPr>
        <cdr:cNvSpPr/>
      </cdr:nvSpPr>
      <cdr:spPr>
        <a:xfrm xmlns:a="http://schemas.openxmlformats.org/drawingml/2006/main">
          <a:off x="59523" y="2952736"/>
          <a:ext cx="95312" cy="165495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kern="1200"/>
        </a:p>
      </cdr:txBody>
    </cdr:sp>
  </cdr:relSizeAnchor>
  <cdr:relSizeAnchor xmlns:cdr="http://schemas.openxmlformats.org/drawingml/2006/chartDrawing">
    <cdr:from>
      <cdr:x>0.01498</cdr:x>
      <cdr:y>0.34572</cdr:y>
    </cdr:from>
    <cdr:to>
      <cdr:x>0.02501</cdr:x>
      <cdr:y>0.65325</cdr:y>
    </cdr:to>
    <cdr:sp macro="" textlink="">
      <cdr:nvSpPr>
        <cdr:cNvPr id="7" name="Rectangle 6">
          <a:extLst xmlns:a="http://schemas.openxmlformats.org/drawingml/2006/main">
            <a:ext uri="{FF2B5EF4-FFF2-40B4-BE49-F238E27FC236}">
              <a16:creationId xmlns:a16="http://schemas.microsoft.com/office/drawing/2014/main" id="{964F8939-0E67-0A5A-49DA-97E119A51555}"/>
            </a:ext>
          </a:extLst>
        </cdr:cNvPr>
        <cdr:cNvSpPr/>
      </cdr:nvSpPr>
      <cdr:spPr>
        <a:xfrm xmlns:a="http://schemas.openxmlformats.org/drawingml/2006/main">
          <a:off x="142172" y="1860528"/>
          <a:ext cx="95217" cy="1655011"/>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kern="1200"/>
        </a:p>
      </cdr:txBody>
    </cdr:sp>
  </cdr:relSizeAnchor>
</c:userShapes>
</file>

<file path=xl/drawings/drawing2.xml><?xml version="1.0" encoding="utf-8"?>
<c:userShapes xmlns:c="http://schemas.openxmlformats.org/drawingml/2006/chart">
  <cdr:relSizeAnchor xmlns:cdr="http://schemas.openxmlformats.org/drawingml/2006/chartDrawing">
    <cdr:from>
      <cdr:x>0.64219</cdr:x>
      <cdr:y>0.95817</cdr:y>
    </cdr:from>
    <cdr:to>
      <cdr:x>1</cdr:x>
      <cdr:y>1</cdr:y>
    </cdr:to>
    <cdr:sp macro="" textlink="">
      <cdr:nvSpPr>
        <cdr:cNvPr id="2" name="TextBox 1">
          <a:extLst xmlns:a="http://schemas.openxmlformats.org/drawingml/2006/main">
            <a:ext uri="{FF2B5EF4-FFF2-40B4-BE49-F238E27FC236}">
              <a16:creationId xmlns:a16="http://schemas.microsoft.com/office/drawing/2014/main" id="{5CC7CE98-090A-0841-50B4-DC3B6968E273}"/>
            </a:ext>
          </a:extLst>
        </cdr:cNvPr>
        <cdr:cNvSpPr txBox="1"/>
      </cdr:nvSpPr>
      <cdr:spPr>
        <a:xfrm xmlns:a="http://schemas.openxmlformats.org/drawingml/2006/main">
          <a:off x="9136003" y="7719900"/>
          <a:ext cx="5090327" cy="3370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dr:relSizeAnchor xmlns:cdr="http://schemas.openxmlformats.org/drawingml/2006/chartDrawing">
    <cdr:from>
      <cdr:x>0</cdr:x>
      <cdr:y>0.88496</cdr:y>
    </cdr:from>
    <cdr:to>
      <cdr:x>0.99857</cdr:x>
      <cdr:y>1</cdr:y>
    </cdr:to>
    <cdr:sp macro="" textlink="">
      <cdr:nvSpPr>
        <cdr:cNvPr id="3" name="TextBox 1">
          <a:extLst xmlns:a="http://schemas.openxmlformats.org/drawingml/2006/main">
            <a:ext uri="{FF2B5EF4-FFF2-40B4-BE49-F238E27FC236}">
              <a16:creationId xmlns:a16="http://schemas.microsoft.com/office/drawing/2014/main" id="{2B339535-AF61-FC91-1CC3-766BD116894B}"/>
            </a:ext>
          </a:extLst>
        </cdr:cNvPr>
        <cdr:cNvSpPr txBox="1"/>
      </cdr:nvSpPr>
      <cdr:spPr>
        <a:xfrm xmlns:a="http://schemas.openxmlformats.org/drawingml/2006/main">
          <a:off x="0" y="4762500"/>
          <a:ext cx="9475711" cy="619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latin typeface="Arial" panose="020B0604020202020204" pitchFamily="34" charset="0"/>
              <a:cs typeface="Arial" panose="020B0604020202020204" pitchFamily="34" charset="0"/>
            </a:rPr>
            <a:t>NOTES: Executives from 279 Texas businesses answered this question during the survey collection period, Sept. 16-24, 2025. Shown are averages, calculated as trimmed means with the lowest and highest 5 percent of responses omitted. </a:t>
          </a:r>
        </a:p>
        <a:p xmlns:a="http://schemas.openxmlformats.org/drawingml/2006/main">
          <a:r>
            <a:rPr lang="en-US" sz="1200" kern="1200">
              <a:latin typeface="Arial" panose="020B0604020202020204" pitchFamily="34" charset="0"/>
              <a:cs typeface="Arial" panose="020B0604020202020204" pitchFamily="34" charset="0"/>
            </a:rPr>
            <a:t>SOURCE:</a:t>
          </a:r>
          <a:r>
            <a:rPr lang="en-US" sz="1200" kern="1200" baseline="0">
              <a:latin typeface="Arial" panose="020B0604020202020204" pitchFamily="34" charset="0"/>
              <a:cs typeface="Arial" panose="020B0604020202020204" pitchFamily="34" charset="0"/>
            </a:rPr>
            <a:t> Federal Reserve Bank of Dallas Texas Business Outlook Surveys.</a:t>
          </a:r>
          <a:endParaRPr lang="en-US" sz="1200" kern="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0.00018</cdr:x>
      <cdr:y>0.09048</cdr:y>
    </cdr:from>
    <cdr:to>
      <cdr:x>0.99875</cdr:x>
      <cdr:y>0.12703</cdr:y>
    </cdr:to>
    <cdr:sp macro="" textlink="">
      <cdr:nvSpPr>
        <cdr:cNvPr id="4" name="TextBox 1">
          <a:extLst xmlns:a="http://schemas.openxmlformats.org/drawingml/2006/main">
            <a:ext uri="{FF2B5EF4-FFF2-40B4-BE49-F238E27FC236}">
              <a16:creationId xmlns:a16="http://schemas.microsoft.com/office/drawing/2014/main" id="{54115F06-146E-DC28-39BB-71D703BBF6F8}"/>
            </a:ext>
          </a:extLst>
        </cdr:cNvPr>
        <cdr:cNvSpPr txBox="1"/>
      </cdr:nvSpPr>
      <cdr:spPr>
        <a:xfrm xmlns:a="http://schemas.openxmlformats.org/drawingml/2006/main">
          <a:off x="1708" y="486952"/>
          <a:ext cx="9475711" cy="1966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0.00357</cdr:x>
      <cdr:y>0.00631</cdr:y>
    </cdr:from>
    <cdr:to>
      <cdr:x>0.99213</cdr:x>
      <cdr:y>0.06094</cdr:y>
    </cdr:to>
    <cdr:sp macro="" textlink="">
      <cdr:nvSpPr>
        <cdr:cNvPr id="5" name="TextBox 1">
          <a:extLst xmlns:a="http://schemas.openxmlformats.org/drawingml/2006/main">
            <a:ext uri="{FF2B5EF4-FFF2-40B4-BE49-F238E27FC236}">
              <a16:creationId xmlns:a16="http://schemas.microsoft.com/office/drawing/2014/main" id="{209CD88E-0AAD-30E1-10E4-7D29F2207CCC}"/>
            </a:ext>
          </a:extLst>
        </cdr:cNvPr>
        <cdr:cNvSpPr txBox="1"/>
      </cdr:nvSpPr>
      <cdr:spPr>
        <a:xfrm xmlns:a="http://schemas.openxmlformats.org/drawingml/2006/main">
          <a:off x="50800" y="50800"/>
          <a:ext cx="14063606" cy="440181"/>
        </a:xfrm>
        <a:prstGeom xmlns:a="http://schemas.openxmlformats.org/drawingml/2006/main" prst="rect">
          <a:avLst/>
        </a:prstGeom>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What percent change in wages, input prices and selling prices did your firm experience over the past 12 months?</a:t>
          </a:r>
          <a:endParaRPr lang="en-US" sz="1400" b="1">
            <a:solidFill>
              <a:srgbClr val="1E4C7E"/>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502588" cy="5378824"/>
    <xdr:graphicFrame macro="">
      <xdr:nvGraphicFramePr>
        <xdr:cNvPr id="2" name="Chart 1">
          <a:extLst>
            <a:ext uri="{FF2B5EF4-FFF2-40B4-BE49-F238E27FC236}">
              <a16:creationId xmlns:a16="http://schemas.microsoft.com/office/drawing/2014/main" id="{68E6D501-BAEE-D3BC-C24A-B3CAC57BAE6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0.64219</cdr:x>
      <cdr:y>0.95817</cdr:y>
    </cdr:from>
    <cdr:to>
      <cdr:x>1</cdr:x>
      <cdr:y>1</cdr:y>
    </cdr:to>
    <cdr:sp macro="" textlink="">
      <cdr:nvSpPr>
        <cdr:cNvPr id="2" name="TextBox 1">
          <a:extLst xmlns:a="http://schemas.openxmlformats.org/drawingml/2006/main">
            <a:ext uri="{FF2B5EF4-FFF2-40B4-BE49-F238E27FC236}">
              <a16:creationId xmlns:a16="http://schemas.microsoft.com/office/drawing/2014/main" id="{5CC7CE98-090A-0841-50B4-DC3B6968E273}"/>
            </a:ext>
          </a:extLst>
        </cdr:cNvPr>
        <cdr:cNvSpPr txBox="1"/>
      </cdr:nvSpPr>
      <cdr:spPr>
        <a:xfrm xmlns:a="http://schemas.openxmlformats.org/drawingml/2006/main">
          <a:off x="9136003" y="7719900"/>
          <a:ext cx="5090327" cy="3370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dr:relSizeAnchor xmlns:cdr="http://schemas.openxmlformats.org/drawingml/2006/chartDrawing">
    <cdr:from>
      <cdr:x>0</cdr:x>
      <cdr:y>0.88717</cdr:y>
    </cdr:from>
    <cdr:to>
      <cdr:x>0.99857</cdr:x>
      <cdr:y>1</cdr:y>
    </cdr:to>
    <cdr:sp macro="" textlink="">
      <cdr:nvSpPr>
        <cdr:cNvPr id="3" name="TextBox 1">
          <a:extLst xmlns:a="http://schemas.openxmlformats.org/drawingml/2006/main">
            <a:ext uri="{FF2B5EF4-FFF2-40B4-BE49-F238E27FC236}">
              <a16:creationId xmlns:a16="http://schemas.microsoft.com/office/drawing/2014/main" id="{2B339535-AF61-FC91-1CC3-766BD116894B}"/>
            </a:ext>
          </a:extLst>
        </cdr:cNvPr>
        <cdr:cNvSpPr txBox="1"/>
      </cdr:nvSpPr>
      <cdr:spPr>
        <a:xfrm xmlns:a="http://schemas.openxmlformats.org/drawingml/2006/main">
          <a:off x="0" y="4774406"/>
          <a:ext cx="9475711" cy="6072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latin typeface="Arial" panose="020B0604020202020204" pitchFamily="34" charset="0"/>
              <a:cs typeface="Arial" panose="020B0604020202020204" pitchFamily="34" charset="0"/>
            </a:rPr>
            <a:t>NOTES: Executives from 279 Texas businesses answered this question during the survey collection period, Sept. 16-24, 2025. Shown are averages, calculated as trimmed means with the lowest and highest 5 percent of responses omitted. </a:t>
          </a:r>
        </a:p>
        <a:p xmlns:a="http://schemas.openxmlformats.org/drawingml/2006/main">
          <a:r>
            <a:rPr lang="en-US" sz="1200" kern="1200">
              <a:latin typeface="Arial" panose="020B0604020202020204" pitchFamily="34" charset="0"/>
              <a:cs typeface="Arial" panose="020B0604020202020204" pitchFamily="34" charset="0"/>
            </a:rPr>
            <a:t>SOURCE:</a:t>
          </a:r>
          <a:r>
            <a:rPr lang="en-US" sz="1200" kern="1200" baseline="0">
              <a:latin typeface="Arial" panose="020B0604020202020204" pitchFamily="34" charset="0"/>
              <a:cs typeface="Arial" panose="020B0604020202020204" pitchFamily="34" charset="0"/>
            </a:rPr>
            <a:t> Federal Reserve Bank of Dallas Texas Business Outlook Surveys.</a:t>
          </a:r>
          <a:endParaRPr lang="en-US" sz="1200" kern="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0.00043</cdr:x>
      <cdr:y>0.08341</cdr:y>
    </cdr:from>
    <cdr:to>
      <cdr:x>0.999</cdr:x>
      <cdr:y>0.11996</cdr:y>
    </cdr:to>
    <cdr:sp macro="" textlink="">
      <cdr:nvSpPr>
        <cdr:cNvPr id="4" name="TextBox 1">
          <a:extLst xmlns:a="http://schemas.openxmlformats.org/drawingml/2006/main">
            <a:ext uri="{FF2B5EF4-FFF2-40B4-BE49-F238E27FC236}">
              <a16:creationId xmlns:a16="http://schemas.microsoft.com/office/drawing/2014/main" id="{54115F06-146E-DC28-39BB-71D703BBF6F8}"/>
            </a:ext>
          </a:extLst>
        </cdr:cNvPr>
        <cdr:cNvSpPr txBox="1"/>
      </cdr:nvSpPr>
      <cdr:spPr>
        <a:xfrm xmlns:a="http://schemas.openxmlformats.org/drawingml/2006/main">
          <a:off x="4045" y="448900"/>
          <a:ext cx="9475711" cy="1966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0.00357</cdr:x>
      <cdr:y>0.00631</cdr:y>
    </cdr:from>
    <cdr:to>
      <cdr:x>0.99213</cdr:x>
      <cdr:y>0.06094</cdr:y>
    </cdr:to>
    <cdr:sp macro="" textlink="">
      <cdr:nvSpPr>
        <cdr:cNvPr id="5" name="TextBox 1">
          <a:extLst xmlns:a="http://schemas.openxmlformats.org/drawingml/2006/main">
            <a:ext uri="{FF2B5EF4-FFF2-40B4-BE49-F238E27FC236}">
              <a16:creationId xmlns:a16="http://schemas.microsoft.com/office/drawing/2014/main" id="{209CD88E-0AAD-30E1-10E4-7D29F2207CCC}"/>
            </a:ext>
          </a:extLst>
        </cdr:cNvPr>
        <cdr:cNvSpPr txBox="1"/>
      </cdr:nvSpPr>
      <cdr:spPr>
        <a:xfrm xmlns:a="http://schemas.openxmlformats.org/drawingml/2006/main">
          <a:off x="50800" y="50800"/>
          <a:ext cx="14063606" cy="440181"/>
        </a:xfrm>
        <a:prstGeom xmlns:a="http://schemas.openxmlformats.org/drawingml/2006/main" prst="rect">
          <a:avLst/>
        </a:prstGeom>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What percent change in wages, input prices and selling prices does your firm expect over the next 12 months?</a:t>
          </a:r>
          <a:endParaRPr lang="en-US" sz="1400" b="1">
            <a:solidFill>
              <a:srgbClr val="1E4C7E"/>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502588" cy="5378824"/>
    <xdr:graphicFrame macro="">
      <xdr:nvGraphicFramePr>
        <xdr:cNvPr id="2" name="Chart 1">
          <a:extLst>
            <a:ext uri="{FF2B5EF4-FFF2-40B4-BE49-F238E27FC236}">
              <a16:creationId xmlns:a16="http://schemas.microsoft.com/office/drawing/2014/main" id="{E599EF01-D8EB-61CF-7C43-DDF9907D25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0.64219</cdr:x>
      <cdr:y>0.95817</cdr:y>
    </cdr:from>
    <cdr:to>
      <cdr:x>1</cdr:x>
      <cdr:y>1</cdr:y>
    </cdr:to>
    <cdr:sp macro="" textlink="">
      <cdr:nvSpPr>
        <cdr:cNvPr id="2" name="TextBox 1">
          <a:extLst xmlns:a="http://schemas.openxmlformats.org/drawingml/2006/main">
            <a:ext uri="{FF2B5EF4-FFF2-40B4-BE49-F238E27FC236}">
              <a16:creationId xmlns:a16="http://schemas.microsoft.com/office/drawing/2014/main" id="{5CC7CE98-090A-0841-50B4-DC3B6968E273}"/>
            </a:ext>
          </a:extLst>
        </cdr:cNvPr>
        <cdr:cNvSpPr txBox="1"/>
      </cdr:nvSpPr>
      <cdr:spPr>
        <a:xfrm xmlns:a="http://schemas.openxmlformats.org/drawingml/2006/main">
          <a:off x="9136003" y="7719900"/>
          <a:ext cx="5090327" cy="3370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dr:relSizeAnchor xmlns:cdr="http://schemas.openxmlformats.org/drawingml/2006/chartDrawing">
    <cdr:from>
      <cdr:x>0</cdr:x>
      <cdr:y>0.89204</cdr:y>
    </cdr:from>
    <cdr:to>
      <cdr:x>0.99857</cdr:x>
      <cdr:y>1</cdr:y>
    </cdr:to>
    <cdr:sp macro="" textlink="">
      <cdr:nvSpPr>
        <cdr:cNvPr id="3" name="TextBox 1">
          <a:extLst xmlns:a="http://schemas.openxmlformats.org/drawingml/2006/main">
            <a:ext uri="{FF2B5EF4-FFF2-40B4-BE49-F238E27FC236}">
              <a16:creationId xmlns:a16="http://schemas.microsoft.com/office/drawing/2014/main" id="{2B339535-AF61-FC91-1CC3-766BD116894B}"/>
            </a:ext>
          </a:extLst>
        </cdr:cNvPr>
        <cdr:cNvSpPr txBox="1"/>
      </cdr:nvSpPr>
      <cdr:spPr>
        <a:xfrm xmlns:a="http://schemas.openxmlformats.org/drawingml/2006/main">
          <a:off x="0" y="4800625"/>
          <a:ext cx="9482845" cy="581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latin typeface="Arial" panose="020B0604020202020204" pitchFamily="34" charset="0"/>
              <a:cs typeface="Arial" panose="020B0604020202020204" pitchFamily="34" charset="0"/>
            </a:rPr>
            <a:t>NOTES: Executives from 304 Texas businesses answered this question during the survey collection period, Sept. 16-24, 2025. The shares reporting other (7 percent in September</a:t>
          </a:r>
          <a:r>
            <a:rPr lang="en-US" sz="1200" kern="1200" baseline="0">
              <a:latin typeface="Arial" panose="020B0604020202020204" pitchFamily="34" charset="0"/>
              <a:cs typeface="Arial" panose="020B0604020202020204" pitchFamily="34" charset="0"/>
            </a:rPr>
            <a:t> 2025</a:t>
          </a:r>
          <a:r>
            <a:rPr lang="en-US" sz="1200" kern="1200">
              <a:latin typeface="Arial" panose="020B0604020202020204" pitchFamily="34" charset="0"/>
              <a:cs typeface="Arial" panose="020B0604020202020204" pitchFamily="34" charset="0"/>
            </a:rPr>
            <a:t>) and none (3 percent) are not shown.</a:t>
          </a:r>
        </a:p>
        <a:p xmlns:a="http://schemas.openxmlformats.org/drawingml/2006/main">
          <a:r>
            <a:rPr lang="en-US" sz="1200" kern="1200">
              <a:latin typeface="Arial" panose="020B0604020202020204" pitchFamily="34" charset="0"/>
              <a:cs typeface="Arial" panose="020B0604020202020204" pitchFamily="34" charset="0"/>
            </a:rPr>
            <a:t>SOURCE:</a:t>
          </a:r>
          <a:r>
            <a:rPr lang="en-US" sz="1200" kern="1200" baseline="0">
              <a:latin typeface="Arial" panose="020B0604020202020204" pitchFamily="34" charset="0"/>
              <a:cs typeface="Arial" panose="020B0604020202020204" pitchFamily="34" charset="0"/>
            </a:rPr>
            <a:t> Federal Reserve Bank of Dallas Texas Business Outlook Surveys.</a:t>
          </a:r>
          <a:endParaRPr lang="en-US" sz="1200" kern="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0.59182</cdr:x>
      <cdr:y>0.85045</cdr:y>
    </cdr:from>
    <cdr:to>
      <cdr:x>0.68706</cdr:x>
      <cdr:y>0.90265</cdr:y>
    </cdr:to>
    <cdr:sp macro="" textlink="">
      <cdr:nvSpPr>
        <cdr:cNvPr id="4" name="TextBox 1">
          <a:extLst xmlns:a="http://schemas.openxmlformats.org/drawingml/2006/main">
            <a:ext uri="{FF2B5EF4-FFF2-40B4-BE49-F238E27FC236}">
              <a16:creationId xmlns:a16="http://schemas.microsoft.com/office/drawing/2014/main" id="{54115F06-146E-DC28-39BB-71D703BBF6F8}"/>
            </a:ext>
          </a:extLst>
        </cdr:cNvPr>
        <cdr:cNvSpPr txBox="1"/>
      </cdr:nvSpPr>
      <cdr:spPr>
        <a:xfrm xmlns:a="http://schemas.openxmlformats.org/drawingml/2006/main">
          <a:off x="5620205" y="4576810"/>
          <a:ext cx="904420" cy="2809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0.00357</cdr:x>
      <cdr:y>0.00631</cdr:y>
    </cdr:from>
    <cdr:to>
      <cdr:x>0.99213</cdr:x>
      <cdr:y>0.06094</cdr:y>
    </cdr:to>
    <cdr:sp macro="" textlink="">
      <cdr:nvSpPr>
        <cdr:cNvPr id="5" name="TextBox 1">
          <a:extLst xmlns:a="http://schemas.openxmlformats.org/drawingml/2006/main">
            <a:ext uri="{FF2B5EF4-FFF2-40B4-BE49-F238E27FC236}">
              <a16:creationId xmlns:a16="http://schemas.microsoft.com/office/drawing/2014/main" id="{209CD88E-0AAD-30E1-10E4-7D29F2207CCC}"/>
            </a:ext>
          </a:extLst>
        </cdr:cNvPr>
        <cdr:cNvSpPr txBox="1"/>
      </cdr:nvSpPr>
      <cdr:spPr>
        <a:xfrm xmlns:a="http://schemas.openxmlformats.org/drawingml/2006/main">
          <a:off x="50800" y="50800"/>
          <a:ext cx="14063606" cy="440181"/>
        </a:xfrm>
        <a:prstGeom xmlns:a="http://schemas.openxmlformats.org/drawingml/2006/main" prst="rect">
          <a:avLst/>
        </a:prstGeom>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What are the primary concerns around your firm's outlook over the next six months, if any? Please select up to three. </a:t>
          </a:r>
          <a:endParaRPr lang="en-US" sz="1400" b="1">
            <a:solidFill>
              <a:srgbClr val="1E4C7E"/>
            </a:solidFill>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502588" cy="5378824"/>
    <xdr:graphicFrame macro="">
      <xdr:nvGraphicFramePr>
        <xdr:cNvPr id="2" name="Chart 1">
          <a:extLst>
            <a:ext uri="{FF2B5EF4-FFF2-40B4-BE49-F238E27FC236}">
              <a16:creationId xmlns:a16="http://schemas.microsoft.com/office/drawing/2014/main" id="{A5368630-6469-CCEF-83F9-45C7B40A56A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0.89205</cdr:y>
    </cdr:from>
    <cdr:to>
      <cdr:x>0.99831</cdr:x>
      <cdr:y>1</cdr:y>
    </cdr:to>
    <cdr:sp macro="" textlink="">
      <cdr:nvSpPr>
        <cdr:cNvPr id="2" name="TextBox 1">
          <a:extLst xmlns:a="http://schemas.openxmlformats.org/drawingml/2006/main">
            <a:ext uri="{FF2B5EF4-FFF2-40B4-BE49-F238E27FC236}">
              <a16:creationId xmlns:a16="http://schemas.microsoft.com/office/drawing/2014/main" id="{39B970AA-3E55-DCAB-714E-1CDB77289A73}"/>
            </a:ext>
          </a:extLst>
        </cdr:cNvPr>
        <cdr:cNvSpPr txBox="1"/>
      </cdr:nvSpPr>
      <cdr:spPr>
        <a:xfrm xmlns:a="http://schemas.openxmlformats.org/drawingml/2006/main">
          <a:off x="0" y="4801277"/>
          <a:ext cx="9482845" cy="581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kern="1200">
              <a:latin typeface="Arial" panose="020B0604020202020204" pitchFamily="34" charset="0"/>
              <a:cs typeface="Arial" panose="020B0604020202020204" pitchFamily="34" charset="0"/>
            </a:rPr>
            <a:t>NOTES: Executives from 304 Texas businesses answered this question during the survey collection period, Sept. 16-24, 2025.</a:t>
          </a:r>
        </a:p>
        <a:p xmlns:a="http://schemas.openxmlformats.org/drawingml/2006/main">
          <a:r>
            <a:rPr lang="en-US" sz="1200" kern="1200">
              <a:latin typeface="Arial" panose="020B0604020202020204" pitchFamily="34" charset="0"/>
              <a:cs typeface="Arial" panose="020B0604020202020204" pitchFamily="34" charset="0"/>
            </a:rPr>
            <a:t>SOURCE:</a:t>
          </a:r>
          <a:r>
            <a:rPr lang="en-US" sz="1200" kern="1200" baseline="0">
              <a:latin typeface="Arial" panose="020B0604020202020204" pitchFamily="34" charset="0"/>
              <a:cs typeface="Arial" panose="020B0604020202020204" pitchFamily="34" charset="0"/>
            </a:rPr>
            <a:t> Federal Reserve Bank of Dallas Texas Business Outlook Surveys.</a:t>
          </a:r>
          <a:endParaRPr lang="en-US" sz="1200" kern="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0.64255</cdr:x>
      <cdr:y>0.95818</cdr:y>
    </cdr:from>
    <cdr:to>
      <cdr:x>1</cdr:x>
      <cdr:y>1</cdr:y>
    </cdr:to>
    <cdr:sp macro="" textlink="">
      <cdr:nvSpPr>
        <cdr:cNvPr id="3" name="TextBox 1">
          <a:extLst xmlns:a="http://schemas.openxmlformats.org/drawingml/2006/main">
            <a:ext uri="{FF2B5EF4-FFF2-40B4-BE49-F238E27FC236}">
              <a16:creationId xmlns:a16="http://schemas.microsoft.com/office/drawing/2014/main" id="{30FFADB9-DCB3-D8B9-8114-ABB6151F1091}"/>
            </a:ext>
          </a:extLst>
        </cdr:cNvPr>
        <cdr:cNvSpPr txBox="1"/>
      </cdr:nvSpPr>
      <cdr:spPr>
        <a:xfrm xmlns:a="http://schemas.openxmlformats.org/drawingml/2006/main">
          <a:off x="6103544" y="5157164"/>
          <a:ext cx="3395360" cy="2251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Montserrat" panose="00000500000000000000" pitchFamily="2" charset="0"/>
            </a:rPr>
            <a:t>Federal Reserve Bank of Dallas</a:t>
          </a:r>
        </a:p>
      </cdr:txBody>
    </cdr:sp>
  </cdr:relSizeAnchor>
  <cdr:relSizeAnchor xmlns:cdr="http://schemas.openxmlformats.org/drawingml/2006/chartDrawing">
    <cdr:from>
      <cdr:x>0.00535</cdr:x>
      <cdr:y>0.00944</cdr:y>
    </cdr:from>
    <cdr:to>
      <cdr:x>0.99365</cdr:x>
      <cdr:y>0.08985</cdr:y>
    </cdr:to>
    <cdr:sp macro="" textlink="">
      <cdr:nvSpPr>
        <cdr:cNvPr id="4" name="TextBox 1">
          <a:extLst xmlns:a="http://schemas.openxmlformats.org/drawingml/2006/main">
            <a:ext uri="{FF2B5EF4-FFF2-40B4-BE49-F238E27FC236}">
              <a16:creationId xmlns:a16="http://schemas.microsoft.com/office/drawing/2014/main" id="{DAF26D88-4F9E-0CC7-8A2B-C6BBF4744CF5}"/>
            </a:ext>
          </a:extLst>
        </cdr:cNvPr>
        <cdr:cNvSpPr txBox="1"/>
      </cdr:nvSpPr>
      <cdr:spPr>
        <a:xfrm xmlns:a="http://schemas.openxmlformats.org/drawingml/2006/main">
          <a:off x="50800" y="50800"/>
          <a:ext cx="9387786" cy="432790"/>
        </a:xfrm>
        <a:prstGeom xmlns:a="http://schemas.openxmlformats.org/drawingml/2006/main" prst="rect">
          <a:avLst/>
        </a:prstGeom>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How do you expect the tax provisions in the One Big Beautiful Bill Act to impact your firm over the next year, on net?</a:t>
          </a:r>
          <a:endParaRPr lang="en-US" sz="1400" b="1">
            <a:solidFill>
              <a:srgbClr val="1E4C7E"/>
            </a:solidFill>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384AA123-B3A4-9625-0E7D-49B353076C8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5"/>
  <sheetViews>
    <sheetView tabSelected="1" topLeftCell="B3" zoomScaleNormal="100" workbookViewId="0">
      <selection activeCell="A46" sqref="A46"/>
    </sheetView>
  </sheetViews>
  <sheetFormatPr defaultColWidth="9.140625" defaultRowHeight="15" x14ac:dyDescent="0.25"/>
  <cols>
    <col min="2" max="2" width="9.42578125" customWidth="1"/>
    <col min="3" max="3" width="9.85546875" customWidth="1"/>
    <col min="4" max="4" width="30.7109375" customWidth="1"/>
    <col min="5" max="6" width="10.28515625" customWidth="1"/>
    <col min="7" max="7" width="8.7109375" customWidth="1"/>
    <col min="8" max="8" width="9.140625" bestFit="1" customWidth="1"/>
    <col min="9" max="9" width="7.7109375" bestFit="1" customWidth="1"/>
    <col min="10" max="18" width="9.28515625" bestFit="1" customWidth="1"/>
    <col min="19" max="20" width="8.7109375" customWidth="1"/>
    <col min="21" max="21" width="10.5703125" customWidth="1"/>
    <col min="22" max="30" width="6.5703125" customWidth="1"/>
    <col min="31" max="31" width="12.7109375" customWidth="1"/>
    <col min="32" max="41" width="7.42578125" customWidth="1"/>
    <col min="42" max="42" width="7.140625" bestFit="1" customWidth="1"/>
    <col min="43" max="43" width="4" bestFit="1" customWidth="1"/>
    <col min="44" max="44" width="7.28515625" bestFit="1" customWidth="1"/>
    <col min="45" max="45" width="4" bestFit="1" customWidth="1"/>
    <col min="46" max="46" width="7.42578125" bestFit="1" customWidth="1"/>
    <col min="47" max="47" width="4" bestFit="1" customWidth="1"/>
    <col min="48" max="48" width="7.42578125" bestFit="1" customWidth="1"/>
    <col min="49" max="49" width="4" bestFit="1" customWidth="1"/>
    <col min="50" max="50" width="7.28515625" bestFit="1" customWidth="1"/>
    <col min="51" max="51" width="4" bestFit="1" customWidth="1"/>
    <col min="52" max="52" width="7" bestFit="1" customWidth="1"/>
    <col min="53" max="53" width="4" bestFit="1" customWidth="1"/>
  </cols>
  <sheetData>
    <row r="1" spans="1:32" x14ac:dyDescent="0.25">
      <c r="A1" t="s">
        <v>0</v>
      </c>
    </row>
    <row r="2" spans="1:32" x14ac:dyDescent="0.25">
      <c r="A2" t="s">
        <v>1</v>
      </c>
    </row>
    <row r="3" spans="1:32" x14ac:dyDescent="0.25">
      <c r="A3" t="s">
        <v>2</v>
      </c>
    </row>
    <row r="5" spans="1:32" x14ac:dyDescent="0.25">
      <c r="A5" t="s">
        <v>3</v>
      </c>
      <c r="V5" s="8" t="s">
        <v>4</v>
      </c>
      <c r="Y5" s="1"/>
      <c r="Z5" s="1"/>
      <c r="AA5" s="1"/>
      <c r="AF5" s="2"/>
    </row>
    <row r="6" spans="1:32" x14ac:dyDescent="0.25">
      <c r="E6" s="11" t="s">
        <v>5</v>
      </c>
      <c r="F6" s="11"/>
      <c r="G6" s="11" t="s">
        <v>6</v>
      </c>
      <c r="H6" s="11"/>
      <c r="I6" s="11" t="s">
        <v>7</v>
      </c>
      <c r="J6" s="11"/>
      <c r="K6" s="11" t="s">
        <v>8</v>
      </c>
      <c r="L6" s="11"/>
      <c r="N6" s="9" t="s">
        <v>9</v>
      </c>
      <c r="S6" s="1"/>
      <c r="T6" s="1"/>
      <c r="U6" s="1"/>
      <c r="X6" s="9" t="s">
        <v>10</v>
      </c>
      <c r="AC6" s="1"/>
      <c r="AD6" s="1"/>
      <c r="AE6" s="1"/>
    </row>
    <row r="7" spans="1:32" x14ac:dyDescent="0.25">
      <c r="E7" s="4" t="s">
        <v>11</v>
      </c>
      <c r="F7" s="4" t="s">
        <v>12</v>
      </c>
      <c r="G7" s="4" t="s">
        <v>11</v>
      </c>
      <c r="H7" s="4" t="s">
        <v>12</v>
      </c>
      <c r="I7" s="4" t="s">
        <v>11</v>
      </c>
      <c r="J7" s="4" t="s">
        <v>12</v>
      </c>
      <c r="K7" s="4" t="s">
        <v>11</v>
      </c>
      <c r="L7" s="4" t="s">
        <v>12</v>
      </c>
      <c r="N7" s="8"/>
      <c r="O7" s="8" t="s">
        <v>13</v>
      </c>
      <c r="P7" s="4" t="s">
        <v>5</v>
      </c>
      <c r="Q7" s="4" t="s">
        <v>6</v>
      </c>
      <c r="R7" s="4" t="s">
        <v>7</v>
      </c>
      <c r="S7" s="4" t="s">
        <v>8</v>
      </c>
      <c r="U7" s="8"/>
      <c r="V7" s="8" t="s">
        <v>13</v>
      </c>
      <c r="W7" s="4" t="s">
        <v>5</v>
      </c>
      <c r="X7" s="4" t="s">
        <v>6</v>
      </c>
      <c r="Y7" s="4" t="s">
        <v>7</v>
      </c>
      <c r="Z7" s="4" t="s">
        <v>8</v>
      </c>
    </row>
    <row r="8" spans="1:32" x14ac:dyDescent="0.25">
      <c r="B8" t="s">
        <v>14</v>
      </c>
      <c r="E8" s="3">
        <v>4.3345588235294122E-2</v>
      </c>
      <c r="F8" s="3">
        <v>3.8909774436090228E-2</v>
      </c>
      <c r="G8" s="3">
        <v>3.7647058823529408E-2</v>
      </c>
      <c r="H8" s="3">
        <v>3.3784860557768928E-2</v>
      </c>
      <c r="I8" s="3">
        <v>3.6601562499999997E-2</v>
      </c>
      <c r="J8" s="3">
        <v>3.1456692913385827E-2</v>
      </c>
      <c r="K8" s="3">
        <v>3.8142292490118579E-2</v>
      </c>
      <c r="L8" s="3">
        <v>3.3770491803278693E-2</v>
      </c>
      <c r="N8" s="8" t="s">
        <v>14</v>
      </c>
      <c r="O8" s="8">
        <v>4.4351145038167896</v>
      </c>
      <c r="P8" s="10">
        <f>E8*100</f>
        <v>4.3345588235294121</v>
      </c>
      <c r="Q8" s="10">
        <f>G8*100</f>
        <v>3.7647058823529407</v>
      </c>
      <c r="R8" s="10">
        <f>I8*100</f>
        <v>3.6601562499999996</v>
      </c>
      <c r="S8" s="10">
        <f>K8*100</f>
        <v>3.8142292490118579</v>
      </c>
      <c r="U8" s="8" t="s">
        <v>14</v>
      </c>
      <c r="V8" s="8">
        <v>3.7325581395348801</v>
      </c>
      <c r="W8" s="10">
        <f>F8*100</f>
        <v>3.8909774436090228</v>
      </c>
      <c r="X8" s="10">
        <f>H8*100</f>
        <v>3.378486055776893</v>
      </c>
      <c r="Y8" s="10">
        <f>J8*100</f>
        <v>3.1456692913385829</v>
      </c>
      <c r="Z8" s="10">
        <f>L8*100</f>
        <v>3.3770491803278695</v>
      </c>
    </row>
    <row r="9" spans="1:32" x14ac:dyDescent="0.25">
      <c r="B9" t="s">
        <v>15</v>
      </c>
      <c r="E9" s="3">
        <v>3.9613899613899613E-2</v>
      </c>
      <c r="F9" s="3">
        <v>3.556862745098039E-2</v>
      </c>
      <c r="G9" s="3">
        <v>4.0887096774193547E-2</v>
      </c>
      <c r="H9" s="3">
        <v>4.2697095435684645E-2</v>
      </c>
      <c r="I9" s="3">
        <v>4.1411290322580646E-2</v>
      </c>
      <c r="J9" s="3">
        <v>3.7959183673469392E-2</v>
      </c>
      <c r="K9" s="3">
        <v>4.5627530364372469E-2</v>
      </c>
      <c r="L9" s="3">
        <v>3.7857142857142853E-2</v>
      </c>
      <c r="N9" s="8" t="s">
        <v>15</v>
      </c>
      <c r="O9" s="8">
        <v>4.1349206349206398</v>
      </c>
      <c r="P9" s="10">
        <f t="shared" ref="P9:P10" si="0">E9*100</f>
        <v>3.9613899613899615</v>
      </c>
      <c r="Q9" s="10">
        <f t="shared" ref="Q9:Q10" si="1">G9*100</f>
        <v>4.088709677419355</v>
      </c>
      <c r="R9" s="10">
        <f t="shared" ref="R9:R10" si="2">I9*100</f>
        <v>4.1411290322580649</v>
      </c>
      <c r="S9" s="10">
        <f t="shared" ref="S9:S10" si="3">K9*100</f>
        <v>4.5627530364372468</v>
      </c>
      <c r="U9" s="8" t="s">
        <v>15</v>
      </c>
      <c r="V9" s="8">
        <v>3.2489959839357399</v>
      </c>
      <c r="W9" s="10">
        <f t="shared" ref="W9:W10" si="4">F9*100</f>
        <v>3.556862745098039</v>
      </c>
      <c r="X9" s="10">
        <f t="shared" ref="X9:X10" si="5">H9*100</f>
        <v>4.2697095435684647</v>
      </c>
      <c r="Y9" s="10">
        <f t="shared" ref="Y9:Y10" si="6">J9*100</f>
        <v>3.795918367346939</v>
      </c>
      <c r="Z9" s="10">
        <f t="shared" ref="Z9:Z10" si="7">L9*100</f>
        <v>3.7857142857142851</v>
      </c>
    </row>
    <row r="10" spans="1:32" x14ac:dyDescent="0.25">
      <c r="B10" t="s">
        <v>16</v>
      </c>
      <c r="E10" s="3">
        <v>2.5000000000000001E-2</v>
      </c>
      <c r="F10" s="3">
        <v>3.0694980694980695E-2</v>
      </c>
      <c r="G10" s="3">
        <v>2.5080000000000002E-2</v>
      </c>
      <c r="H10" s="3">
        <v>3.1083333333333334E-2</v>
      </c>
      <c r="I10" s="3">
        <v>2.4881889763779527E-2</v>
      </c>
      <c r="J10" s="3">
        <v>2.8119999999999999E-2</v>
      </c>
      <c r="K10" s="3">
        <v>2.7044534412955467E-2</v>
      </c>
      <c r="L10" s="3">
        <v>3.0164609053497941E-2</v>
      </c>
      <c r="N10" s="8" t="s">
        <v>16</v>
      </c>
      <c r="O10" s="8">
        <v>2.96525096525097</v>
      </c>
      <c r="P10" s="10">
        <f t="shared" si="0"/>
        <v>2.5</v>
      </c>
      <c r="Q10" s="10">
        <f t="shared" si="1"/>
        <v>2.508</v>
      </c>
      <c r="R10" s="10">
        <f t="shared" si="2"/>
        <v>2.4881889763779528</v>
      </c>
      <c r="S10" s="10">
        <f t="shared" si="3"/>
        <v>2.7044534412955468</v>
      </c>
      <c r="U10" s="8" t="s">
        <v>16</v>
      </c>
      <c r="V10" s="8">
        <v>2.70703125</v>
      </c>
      <c r="W10" s="10">
        <f t="shared" si="4"/>
        <v>3.0694980694980694</v>
      </c>
      <c r="X10" s="10">
        <f t="shared" si="5"/>
        <v>3.1083333333333334</v>
      </c>
      <c r="Y10" s="10">
        <f t="shared" si="6"/>
        <v>2.8119999999999998</v>
      </c>
      <c r="Z10" s="10">
        <f t="shared" si="7"/>
        <v>3.0164609053497942</v>
      </c>
    </row>
    <row r="11" spans="1:32" x14ac:dyDescent="0.25">
      <c r="A11" t="s">
        <v>17</v>
      </c>
      <c r="E11" s="3"/>
      <c r="F11" s="3"/>
      <c r="G11" s="3"/>
      <c r="H11" s="3"/>
      <c r="I11" s="3"/>
      <c r="J11" s="3"/>
      <c r="K11" s="3"/>
      <c r="L11" s="3"/>
      <c r="M11" s="3"/>
      <c r="N11" s="3"/>
      <c r="O11" s="3"/>
      <c r="P11" s="3"/>
      <c r="Q11" s="3"/>
      <c r="R11" s="3"/>
      <c r="S11" s="3"/>
      <c r="T11" s="3"/>
    </row>
    <row r="12" spans="1:32" x14ac:dyDescent="0.25">
      <c r="E12" s="3"/>
      <c r="F12" s="3"/>
      <c r="G12" s="3"/>
      <c r="H12" s="3"/>
      <c r="I12" s="3"/>
      <c r="J12" s="3"/>
      <c r="K12" s="3"/>
      <c r="L12" s="3"/>
      <c r="M12" s="3"/>
      <c r="N12" s="3"/>
      <c r="O12" s="3"/>
      <c r="P12" s="3"/>
      <c r="Q12" s="3"/>
      <c r="R12" s="3"/>
      <c r="S12" s="3"/>
      <c r="T12" s="3"/>
    </row>
    <row r="13" spans="1:32" x14ac:dyDescent="0.25">
      <c r="A13" t="s">
        <v>18</v>
      </c>
      <c r="V13" s="7" t="s">
        <v>19</v>
      </c>
    </row>
    <row r="14" spans="1:32" x14ac:dyDescent="0.25">
      <c r="E14" t="s">
        <v>20</v>
      </c>
      <c r="F14" t="s">
        <v>13</v>
      </c>
      <c r="G14" t="s">
        <v>5</v>
      </c>
      <c r="H14" t="s">
        <v>6</v>
      </c>
      <c r="I14" t="s">
        <v>7</v>
      </c>
      <c r="J14" t="s">
        <v>8</v>
      </c>
      <c r="Q14" t="s">
        <v>20</v>
      </c>
      <c r="R14" t="s">
        <v>13</v>
      </c>
      <c r="S14" t="s">
        <v>5</v>
      </c>
      <c r="T14" t="s">
        <v>6</v>
      </c>
      <c r="U14" t="s">
        <v>7</v>
      </c>
      <c r="V14" t="s">
        <v>8</v>
      </c>
    </row>
    <row r="15" spans="1:32" x14ac:dyDescent="0.25">
      <c r="B15" t="s">
        <v>21</v>
      </c>
      <c r="E15" s="3">
        <v>0.44910179640718562</v>
      </c>
      <c r="F15" s="3">
        <v>0.47588424437299037</v>
      </c>
      <c r="G15" s="3">
        <v>0.33734939759036142</v>
      </c>
      <c r="H15" s="3">
        <v>0.5</v>
      </c>
      <c r="I15" s="3">
        <v>0.45367412140575081</v>
      </c>
      <c r="J15" s="3">
        <v>0.49671052631578949</v>
      </c>
      <c r="P15" t="s">
        <v>22</v>
      </c>
      <c r="Q15" s="10">
        <v>7.7844311377245514</v>
      </c>
      <c r="R15" s="10">
        <v>10.289389067524116</v>
      </c>
      <c r="S15" s="10">
        <v>12.048192771084338</v>
      </c>
      <c r="T15" s="10">
        <v>15.822784810126583</v>
      </c>
      <c r="U15" s="10">
        <v>16.613418530351439</v>
      </c>
      <c r="V15" s="10">
        <v>11.513157894736842</v>
      </c>
    </row>
    <row r="16" spans="1:32" x14ac:dyDescent="0.25">
      <c r="B16" t="s">
        <v>23</v>
      </c>
      <c r="E16" s="3">
        <v>0.3772455089820359</v>
      </c>
      <c r="F16" s="3">
        <v>0.49196141479099681</v>
      </c>
      <c r="G16" s="3">
        <v>0.36144578313253012</v>
      </c>
      <c r="H16" s="3">
        <v>0.44620253164556961</v>
      </c>
      <c r="I16" s="3">
        <v>0.36741214057507987</v>
      </c>
      <c r="J16" s="3">
        <v>0.37828947368421051</v>
      </c>
      <c r="P16" t="s">
        <v>24</v>
      </c>
      <c r="Q16" s="10">
        <v>22.45508982035928</v>
      </c>
      <c r="R16" s="10">
        <v>29.903536977491964</v>
      </c>
      <c r="S16" s="10">
        <v>22.891566265060241</v>
      </c>
      <c r="T16" s="10">
        <v>20.569620253164558</v>
      </c>
      <c r="U16" s="10">
        <v>19.488817891373802</v>
      </c>
      <c r="V16" s="10">
        <v>16.447368421052634</v>
      </c>
    </row>
    <row r="17" spans="1:22" x14ac:dyDescent="0.25">
      <c r="B17" t="s">
        <v>25</v>
      </c>
      <c r="E17" s="3">
        <v>0.34431137724550898</v>
      </c>
      <c r="F17" s="3">
        <v>0.27652733118971062</v>
      </c>
      <c r="G17" s="3">
        <v>0.35240963855421686</v>
      </c>
      <c r="H17" s="3">
        <v>0.35759493670886078</v>
      </c>
      <c r="I17" s="3">
        <v>0.32907348242811502</v>
      </c>
      <c r="J17" s="3">
        <v>0.375</v>
      </c>
      <c r="P17" t="s">
        <v>26</v>
      </c>
      <c r="Q17" s="10">
        <v>26.34730538922156</v>
      </c>
      <c r="R17" s="10">
        <v>19.292604501607716</v>
      </c>
      <c r="S17" s="10">
        <v>21.987951807228914</v>
      </c>
      <c r="T17" s="10">
        <v>17.405063291139243</v>
      </c>
      <c r="U17" s="10">
        <v>22.683706070287542</v>
      </c>
      <c r="V17" s="10">
        <v>17.763157894736842</v>
      </c>
    </row>
    <row r="18" spans="1:22" x14ac:dyDescent="0.25">
      <c r="B18" t="s">
        <v>27</v>
      </c>
      <c r="E18" s="3">
        <v>0.19760479041916168</v>
      </c>
      <c r="F18" s="3">
        <v>0.22508038585209003</v>
      </c>
      <c r="G18" s="3">
        <v>0.25</v>
      </c>
      <c r="H18" s="3">
        <v>0.27215189873417722</v>
      </c>
      <c r="I18" s="3">
        <v>0.41214057507987223</v>
      </c>
      <c r="J18" s="3">
        <v>0.26973684210526316</v>
      </c>
      <c r="P18" t="s">
        <v>28</v>
      </c>
      <c r="Q18" s="10">
        <v>23.353293413173652</v>
      </c>
      <c r="R18" s="10">
        <v>21.221864951768488</v>
      </c>
      <c r="S18" s="10">
        <v>24.397590361445783</v>
      </c>
      <c r="T18" s="10">
        <v>18.354430379746837</v>
      </c>
      <c r="U18" s="10">
        <v>18.849840255591054</v>
      </c>
      <c r="V18" s="10">
        <v>22.697368421052634</v>
      </c>
    </row>
    <row r="19" spans="1:22" x14ac:dyDescent="0.25">
      <c r="B19" t="s">
        <v>29</v>
      </c>
      <c r="E19" s="3">
        <v>0.33233532934131738</v>
      </c>
      <c r="F19" s="3">
        <v>0.28938906752411575</v>
      </c>
      <c r="G19" s="3">
        <v>0.28915662650602408</v>
      </c>
      <c r="H19" s="3">
        <v>0.18037974683544303</v>
      </c>
      <c r="I19" s="3">
        <v>0.18210862619808307</v>
      </c>
      <c r="J19" s="3">
        <v>0.25</v>
      </c>
      <c r="P19" t="s">
        <v>29</v>
      </c>
      <c r="Q19" s="10">
        <v>33.233532934131738</v>
      </c>
      <c r="R19" s="10">
        <v>28.938906752411576</v>
      </c>
      <c r="S19" s="10">
        <v>28.915662650602407</v>
      </c>
      <c r="T19" s="10">
        <v>18.037974683544302</v>
      </c>
      <c r="U19" s="10">
        <v>18.210862619808307</v>
      </c>
      <c r="V19" s="10">
        <v>25</v>
      </c>
    </row>
    <row r="20" spans="1:22" x14ac:dyDescent="0.25">
      <c r="B20" t="s">
        <v>28</v>
      </c>
      <c r="E20" s="3">
        <v>0.23353293413173654</v>
      </c>
      <c r="F20" s="3">
        <v>0.21221864951768488</v>
      </c>
      <c r="G20" s="3">
        <v>0.24397590361445784</v>
      </c>
      <c r="H20" s="3">
        <v>0.18354430379746836</v>
      </c>
      <c r="I20" s="3">
        <v>0.18849840255591055</v>
      </c>
      <c r="J20" s="3">
        <v>0.22697368421052633</v>
      </c>
      <c r="P20" t="s">
        <v>27</v>
      </c>
      <c r="Q20" s="10">
        <v>19.760479041916167</v>
      </c>
      <c r="R20" s="10">
        <v>22.508038585209004</v>
      </c>
      <c r="S20" s="10">
        <v>25</v>
      </c>
      <c r="T20" s="10">
        <v>27.215189873417721</v>
      </c>
      <c r="U20" s="10">
        <v>41.214057507987221</v>
      </c>
      <c r="V20" s="10">
        <v>26.973684210526315</v>
      </c>
    </row>
    <row r="21" spans="1:22" x14ac:dyDescent="0.25">
      <c r="B21" t="s">
        <v>26</v>
      </c>
      <c r="E21" s="3">
        <v>0.26347305389221559</v>
      </c>
      <c r="F21" s="3">
        <v>0.19292604501607716</v>
      </c>
      <c r="G21" s="3">
        <v>0.21987951807228914</v>
      </c>
      <c r="H21" s="3">
        <v>0.17405063291139242</v>
      </c>
      <c r="I21" s="3">
        <v>0.2268370607028754</v>
      </c>
      <c r="J21" s="3">
        <v>0.17763157894736842</v>
      </c>
      <c r="P21" t="s">
        <v>25</v>
      </c>
      <c r="Q21" s="10">
        <v>34.431137724550901</v>
      </c>
      <c r="R21" s="10">
        <v>27.652733118971064</v>
      </c>
      <c r="S21" s="10">
        <v>35.24096385542169</v>
      </c>
      <c r="T21" s="10">
        <v>35.75949367088608</v>
      </c>
      <c r="U21" s="10">
        <v>32.907348242811501</v>
      </c>
      <c r="V21" s="10">
        <v>37.5</v>
      </c>
    </row>
    <row r="22" spans="1:22" x14ac:dyDescent="0.25">
      <c r="B22" t="s">
        <v>24</v>
      </c>
      <c r="E22" s="3">
        <v>0.22455089820359281</v>
      </c>
      <c r="F22" s="3">
        <v>0.29903536977491962</v>
      </c>
      <c r="G22" s="3">
        <v>0.2289156626506024</v>
      </c>
      <c r="H22" s="3">
        <v>0.20569620253164558</v>
      </c>
      <c r="I22" s="3">
        <v>0.19488817891373802</v>
      </c>
      <c r="J22" s="3">
        <v>0.16447368421052633</v>
      </c>
      <c r="P22" t="s">
        <v>23</v>
      </c>
      <c r="Q22" s="10">
        <v>37.724550898203589</v>
      </c>
      <c r="R22" s="10">
        <v>49.19614147909968</v>
      </c>
      <c r="S22" s="10">
        <v>36.144578313253014</v>
      </c>
      <c r="T22" s="10">
        <v>44.620253164556964</v>
      </c>
      <c r="U22" s="10">
        <v>36.741214057507989</v>
      </c>
      <c r="V22" s="10">
        <v>37.828947368421048</v>
      </c>
    </row>
    <row r="23" spans="1:22" x14ac:dyDescent="0.25">
      <c r="B23" t="s">
        <v>22</v>
      </c>
      <c r="E23" s="3">
        <v>7.7844311377245512E-2</v>
      </c>
      <c r="F23" s="3">
        <v>0.10289389067524116</v>
      </c>
      <c r="G23" s="3">
        <v>0.12048192771084337</v>
      </c>
      <c r="H23" s="3">
        <v>0.15822784810126583</v>
      </c>
      <c r="I23" s="3">
        <v>0.16613418530351437</v>
      </c>
      <c r="J23" s="3">
        <v>0.11513157894736842</v>
      </c>
      <c r="P23" t="s">
        <v>21</v>
      </c>
      <c r="Q23" s="10">
        <v>44.91017964071856</v>
      </c>
      <c r="R23" s="10">
        <v>47.588424437299039</v>
      </c>
      <c r="S23" s="10">
        <v>33.734939759036145</v>
      </c>
      <c r="T23" s="10">
        <v>50</v>
      </c>
      <c r="U23" s="10">
        <v>45.367412140575084</v>
      </c>
      <c r="V23" s="10">
        <v>49.671052631578952</v>
      </c>
    </row>
    <row r="24" spans="1:22" x14ac:dyDescent="0.25">
      <c r="B24" t="s">
        <v>30</v>
      </c>
      <c r="E24" s="3">
        <v>2.3952095808383235E-2</v>
      </c>
      <c r="F24" s="3">
        <v>2.2508038585209004E-2</v>
      </c>
      <c r="G24" s="3">
        <v>6.6265060240963861E-2</v>
      </c>
      <c r="H24" s="3">
        <v>8.8607594936708861E-2</v>
      </c>
      <c r="I24" s="3">
        <v>7.9872204472843447E-2</v>
      </c>
      <c r="J24" s="3">
        <v>7.2368421052631582E-2</v>
      </c>
    </row>
    <row r="25" spans="1:22" x14ac:dyDescent="0.25">
      <c r="B25" t="s">
        <v>31</v>
      </c>
      <c r="E25" s="3">
        <v>4.1916167664670656E-2</v>
      </c>
      <c r="F25" s="3">
        <v>2.5723472668810289E-2</v>
      </c>
      <c r="G25" s="3">
        <v>2.4096385542168676E-2</v>
      </c>
      <c r="H25" s="3">
        <v>1.8987341772151899E-2</v>
      </c>
      <c r="I25" s="3">
        <v>1.2779552715654952E-2</v>
      </c>
      <c r="J25" s="3">
        <v>2.9605263157894735E-2</v>
      </c>
    </row>
    <row r="26" spans="1:22" x14ac:dyDescent="0.25">
      <c r="A26" t="s">
        <v>32</v>
      </c>
      <c r="E26" s="3"/>
      <c r="F26" s="3"/>
    </row>
    <row r="27" spans="1:22" x14ac:dyDescent="0.25">
      <c r="E27" s="3"/>
      <c r="F27" s="3"/>
    </row>
    <row r="28" spans="1:22" x14ac:dyDescent="0.25">
      <c r="A28" t="s">
        <v>33</v>
      </c>
      <c r="F28" s="3"/>
    </row>
    <row r="29" spans="1:22" x14ac:dyDescent="0.25">
      <c r="B29" t="s">
        <v>34</v>
      </c>
      <c r="E29" s="3">
        <v>0.33223684210526316</v>
      </c>
      <c r="F29" s="3">
        <v>0.33223684210526316</v>
      </c>
      <c r="G29" t="s">
        <v>34</v>
      </c>
      <c r="H29" s="1"/>
      <c r="I29" s="5"/>
      <c r="J29" s="3"/>
      <c r="K29" s="3"/>
      <c r="L29" s="3"/>
      <c r="M29" s="3"/>
      <c r="O29" s="3"/>
    </row>
    <row r="30" spans="1:22" x14ac:dyDescent="0.25">
      <c r="B30" t="s">
        <v>35</v>
      </c>
      <c r="E30" s="3">
        <v>0.12828947368421054</v>
      </c>
      <c r="F30" s="3">
        <v>0.31578947368421051</v>
      </c>
      <c r="G30" t="s">
        <v>36</v>
      </c>
      <c r="H30" s="3"/>
      <c r="I30" s="3"/>
      <c r="J30" s="3"/>
      <c r="K30" s="3"/>
      <c r="L30" s="3"/>
      <c r="M30" s="3"/>
      <c r="N30" s="3"/>
    </row>
    <row r="31" spans="1:22" x14ac:dyDescent="0.25">
      <c r="B31" t="s">
        <v>37</v>
      </c>
      <c r="D31" s="6"/>
      <c r="E31" s="3">
        <v>0.31578947368421051</v>
      </c>
      <c r="F31" s="3">
        <v>0.12828947368421054</v>
      </c>
      <c r="G31" t="s">
        <v>35</v>
      </c>
      <c r="H31" s="3"/>
      <c r="I31" s="3"/>
      <c r="J31" s="3"/>
      <c r="K31" s="3"/>
      <c r="L31" s="3"/>
      <c r="M31" s="3"/>
      <c r="N31" s="3"/>
    </row>
    <row r="32" spans="1:22" x14ac:dyDescent="0.25">
      <c r="B32" t="s">
        <v>38</v>
      </c>
      <c r="E32" s="3">
        <v>0.22368421052631579</v>
      </c>
      <c r="F32" s="3">
        <v>0.22368421052631579</v>
      </c>
      <c r="G32" t="s">
        <v>38</v>
      </c>
      <c r="J32" s="3"/>
      <c r="K32" s="3"/>
      <c r="L32" s="3"/>
      <c r="M32" s="3"/>
      <c r="N32" s="3"/>
    </row>
    <row r="33" spans="1:54" x14ac:dyDescent="0.25">
      <c r="A33" t="s">
        <v>39</v>
      </c>
      <c r="E33" s="3"/>
      <c r="G33" s="1"/>
      <c r="I33" s="3"/>
      <c r="J33" s="3"/>
      <c r="K33" s="3"/>
      <c r="L33" s="3"/>
      <c r="M33" s="3"/>
      <c r="N33" s="3"/>
    </row>
    <row r="34" spans="1:54" x14ac:dyDescent="0.25">
      <c r="E34" s="3"/>
      <c r="G34" s="3"/>
      <c r="H34" s="3"/>
      <c r="I34" s="3"/>
      <c r="J34" s="3"/>
      <c r="K34" s="3"/>
    </row>
    <row r="35" spans="1:54" x14ac:dyDescent="0.25">
      <c r="A35" t="s">
        <v>40</v>
      </c>
      <c r="E35" s="3"/>
      <c r="F35" s="3"/>
      <c r="G35" s="3"/>
      <c r="H35" s="3"/>
      <c r="I35" s="3"/>
      <c r="J35" s="3"/>
      <c r="K35" s="3"/>
      <c r="V35" s="7" t="s">
        <v>41</v>
      </c>
    </row>
    <row r="36" spans="1:54" x14ac:dyDescent="0.25">
      <c r="B36" t="s">
        <v>42</v>
      </c>
      <c r="E36" s="3">
        <v>0.41414141414141414</v>
      </c>
      <c r="V36" t="s">
        <v>31</v>
      </c>
      <c r="W36">
        <v>30.3</v>
      </c>
      <c r="AN36" s="1"/>
      <c r="AO36" s="1"/>
      <c r="AP36" s="1"/>
      <c r="AQ36" s="1"/>
      <c r="AR36" s="1"/>
      <c r="AS36" s="1"/>
      <c r="AT36" s="1"/>
      <c r="AU36" s="1"/>
    </row>
    <row r="37" spans="1:54" x14ac:dyDescent="0.25">
      <c r="B37" t="s">
        <v>43</v>
      </c>
      <c r="E37" s="3">
        <v>0.20202020202020202</v>
      </c>
      <c r="V37" t="s">
        <v>30</v>
      </c>
      <c r="W37" s="10">
        <v>3.0303030303030303</v>
      </c>
      <c r="AN37" s="1"/>
      <c r="AO37" s="1"/>
      <c r="AP37" s="1"/>
      <c r="AQ37" s="1"/>
      <c r="AR37" s="1"/>
      <c r="AS37" s="1"/>
      <c r="AT37" s="1"/>
      <c r="AU37" s="1"/>
    </row>
    <row r="38" spans="1:54" x14ac:dyDescent="0.25">
      <c r="B38" t="s">
        <v>44</v>
      </c>
      <c r="E38" s="3">
        <v>0.17171717171717171</v>
      </c>
      <c r="V38" t="s">
        <v>45</v>
      </c>
      <c r="W38" s="10">
        <v>14.14141414141414</v>
      </c>
      <c r="AN38" s="1"/>
      <c r="AO38" s="1"/>
      <c r="AP38" s="1"/>
      <c r="AQ38" s="1"/>
      <c r="AR38" s="1"/>
      <c r="AS38" s="1"/>
      <c r="AT38" s="1"/>
      <c r="AU38" s="1"/>
    </row>
    <row r="39" spans="1:54" x14ac:dyDescent="0.25">
      <c r="B39" t="s">
        <v>46</v>
      </c>
      <c r="E39" s="3">
        <v>0.16161616161616163</v>
      </c>
      <c r="V39" t="s">
        <v>47</v>
      </c>
      <c r="W39" s="10">
        <v>15.151515151515152</v>
      </c>
      <c r="AN39" s="1"/>
      <c r="AO39" s="1"/>
      <c r="AP39" s="1"/>
      <c r="AQ39" s="1"/>
      <c r="AR39" s="1"/>
      <c r="AS39" s="1"/>
      <c r="AT39" s="1"/>
      <c r="AU39" s="1"/>
    </row>
    <row r="40" spans="1:54" x14ac:dyDescent="0.25">
      <c r="B40" t="s">
        <v>47</v>
      </c>
      <c r="E40" s="3">
        <v>0.15151515151515152</v>
      </c>
      <c r="V40" t="s">
        <v>48</v>
      </c>
      <c r="W40" s="10">
        <v>16.161616161616163</v>
      </c>
      <c r="AN40" s="1"/>
      <c r="AO40" s="1"/>
      <c r="AP40" s="1"/>
      <c r="AQ40" s="1"/>
      <c r="AR40" s="1"/>
      <c r="AS40" s="1"/>
      <c r="AT40" s="1"/>
      <c r="AU40" s="1"/>
      <c r="AV40" s="1"/>
      <c r="AW40" s="1"/>
      <c r="AX40" s="1"/>
      <c r="AY40" s="1"/>
      <c r="AZ40" s="1"/>
      <c r="BA40" s="1"/>
      <c r="BB40" s="1"/>
    </row>
    <row r="41" spans="1:54" x14ac:dyDescent="0.25">
      <c r="B41" t="s">
        <v>45</v>
      </c>
      <c r="E41" s="3">
        <v>0.14141414141414141</v>
      </c>
      <c r="V41" t="s">
        <v>44</v>
      </c>
      <c r="W41" s="10">
        <v>17.171717171717169</v>
      </c>
      <c r="AU41" s="1"/>
      <c r="AV41" s="1"/>
      <c r="AW41" s="1"/>
      <c r="AX41" s="1"/>
      <c r="AY41" s="1"/>
      <c r="AZ41" s="1"/>
      <c r="BA41" s="1"/>
      <c r="BB41" s="1"/>
    </row>
    <row r="42" spans="1:54" x14ac:dyDescent="0.25">
      <c r="B42" t="s">
        <v>30</v>
      </c>
      <c r="E42" s="3">
        <v>3.0303030303030304E-2</v>
      </c>
      <c r="V42" t="s">
        <v>43</v>
      </c>
      <c r="W42" s="10">
        <v>20.202020202020201</v>
      </c>
      <c r="AU42" s="1"/>
      <c r="AV42" s="1"/>
      <c r="AW42" s="1"/>
      <c r="AX42" s="1"/>
      <c r="AY42" s="1"/>
      <c r="AZ42" s="1"/>
      <c r="BA42" s="1"/>
      <c r="BB42" s="1"/>
    </row>
    <row r="43" spans="1:54" x14ac:dyDescent="0.25">
      <c r="B43" t="s">
        <v>31</v>
      </c>
      <c r="E43" s="3">
        <v>0.30303030303030304</v>
      </c>
      <c r="V43" t="s">
        <v>42</v>
      </c>
      <c r="W43" s="10">
        <v>41.414141414141412</v>
      </c>
      <c r="AU43" s="1"/>
      <c r="AV43" s="1"/>
      <c r="AW43" s="1"/>
      <c r="AX43" s="1"/>
      <c r="AY43" s="1"/>
      <c r="AZ43" s="1"/>
      <c r="BA43" s="1"/>
      <c r="BB43" s="1"/>
    </row>
    <row r="44" spans="1:54" x14ac:dyDescent="0.25">
      <c r="A44" t="s">
        <v>49</v>
      </c>
      <c r="E44" s="1"/>
      <c r="AT44" s="1"/>
      <c r="AU44" s="1"/>
      <c r="AV44" s="1"/>
      <c r="AW44" s="1"/>
      <c r="AX44" s="1"/>
      <c r="AY44" s="1"/>
      <c r="AZ44" s="1"/>
      <c r="BA44" s="3"/>
    </row>
    <row r="45" spans="1:54" x14ac:dyDescent="0.25">
      <c r="AZ45" s="3"/>
    </row>
    <row r="47" spans="1:54" x14ac:dyDescent="0.25">
      <c r="A47" t="s">
        <v>50</v>
      </c>
    </row>
    <row r="48" spans="1:54" x14ac:dyDescent="0.25">
      <c r="E48" t="s">
        <v>13</v>
      </c>
      <c r="F48" t="s">
        <v>8</v>
      </c>
      <c r="L48" t="s">
        <v>13</v>
      </c>
      <c r="M48" t="s">
        <v>8</v>
      </c>
    </row>
    <row r="49" spans="1:13" x14ac:dyDescent="0.25">
      <c r="B49" t="s">
        <v>51</v>
      </c>
      <c r="E49" s="1">
        <v>1.6460905349794198E-2</v>
      </c>
      <c r="F49" s="1">
        <v>0</v>
      </c>
      <c r="K49" t="s">
        <v>51</v>
      </c>
      <c r="L49">
        <v>1.6460905349794199</v>
      </c>
      <c r="M49">
        <f>F49*100</f>
        <v>0</v>
      </c>
    </row>
    <row r="50" spans="1:13" x14ac:dyDescent="0.25">
      <c r="B50" t="s">
        <v>52</v>
      </c>
      <c r="E50" s="1">
        <v>2.0576131687242798E-2</v>
      </c>
      <c r="F50" s="1">
        <v>6.6225165562913912E-2</v>
      </c>
      <c r="K50" t="s">
        <v>52</v>
      </c>
      <c r="L50">
        <v>2.0576131687242798</v>
      </c>
      <c r="M50">
        <f t="shared" ref="M50" si="8">F50*100</f>
        <v>6.6225165562913908</v>
      </c>
    </row>
    <row r="51" spans="1:13" x14ac:dyDescent="0.25">
      <c r="B51" t="s">
        <v>53</v>
      </c>
      <c r="E51" s="1">
        <v>0.87242798353909468</v>
      </c>
      <c r="F51" s="1">
        <v>0.80132450331125826</v>
      </c>
      <c r="K51" t="s">
        <v>54</v>
      </c>
      <c r="L51">
        <v>-6.5843621399177001</v>
      </c>
      <c r="M51">
        <f>-F52*100</f>
        <v>-10.596026490066226</v>
      </c>
    </row>
    <row r="52" spans="1:13" x14ac:dyDescent="0.25">
      <c r="B52" t="s">
        <v>54</v>
      </c>
      <c r="E52" s="1">
        <v>6.5843621399177002E-2</v>
      </c>
      <c r="F52" s="1">
        <v>0.10596026490066225</v>
      </c>
      <c r="K52" t="s">
        <v>55</v>
      </c>
      <c r="L52">
        <v>-2.4691358024691401</v>
      </c>
      <c r="M52">
        <f>-F53*100</f>
        <v>-2.6490066225165565</v>
      </c>
    </row>
    <row r="53" spans="1:13" x14ac:dyDescent="0.25">
      <c r="B53" t="s">
        <v>55</v>
      </c>
      <c r="E53" s="1">
        <v>2.4691358024691398E-2</v>
      </c>
      <c r="F53" s="1">
        <v>2.6490066225165563E-2</v>
      </c>
      <c r="K53" t="s">
        <v>56</v>
      </c>
      <c r="L53">
        <f>ROUND(L49+L50,0)</f>
        <v>4</v>
      </c>
      <c r="M53">
        <f>ROUND(M49+M50,0)</f>
        <v>7</v>
      </c>
    </row>
    <row r="54" spans="1:13" x14ac:dyDescent="0.25">
      <c r="F54" s="1"/>
      <c r="K54" t="s">
        <v>57</v>
      </c>
      <c r="L54">
        <f>ROUND(L52+L51,0)</f>
        <v>-9</v>
      </c>
      <c r="M54">
        <f>ROUND(M52+M51,0)</f>
        <v>-13</v>
      </c>
    </row>
    <row r="55" spans="1:13" x14ac:dyDescent="0.25">
      <c r="A55" t="s">
        <v>58</v>
      </c>
      <c r="K55" t="s">
        <v>59</v>
      </c>
      <c r="L55">
        <f>-L54</f>
        <v>9</v>
      </c>
      <c r="M55">
        <f>-M54</f>
        <v>13</v>
      </c>
    </row>
  </sheetData>
  <sortState xmlns:xlrd2="http://schemas.microsoft.com/office/spreadsheetml/2017/richdata2" ref="V36:W43">
    <sortCondition ref="W36:W43"/>
  </sortState>
  <mergeCells count="4">
    <mergeCell ref="K6:L6"/>
    <mergeCell ref="E6:F6"/>
    <mergeCell ref="I6:J6"/>
    <mergeCell ref="G6:H6"/>
  </mergeCells>
  <phoneticPr fontId="2" type="noConversion"/>
  <pageMargins left="0.7" right="0.7" top="0.75" bottom="0.75" header="0.3" footer="0.3"/>
  <pageSetup orientation="portrait" r:id="rId1"/>
</worksheet>
</file>

<file path=docMetadata/LabelInfo.xml><?xml version="1.0" encoding="utf-8"?>
<clbl:labelList xmlns:clbl="http://schemas.microsoft.com/office/2020/mipLabelMetadata">
  <clbl:label id="{65269c60-0483-4c57-9e8c-3779d6900235}" enabled="1" method="Privileged" siteId="{b397c653-5b19-463f-b9fc-af658ded912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6</vt:i4>
      </vt:variant>
    </vt:vector>
  </HeadingPairs>
  <TitlesOfParts>
    <vt:vector size="7" baseType="lpstr">
      <vt:lpstr>Data</vt:lpstr>
      <vt:lpstr>Chart 1A</vt:lpstr>
      <vt:lpstr>Chart 1B</vt:lpstr>
      <vt:lpstr>Chart 2</vt:lpstr>
      <vt:lpstr>Chart 3</vt:lpstr>
      <vt:lpstr>Chart 3A</vt:lpstr>
      <vt:lpstr>Chart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2025-09-26T19:02:32Z</dcterms:created>
  <dcterms:modified xsi:type="dcterms:W3CDTF">2025-09-26T19:02:34Z</dcterms:modified>
  <cp:category/>
  <cp:contentStatus/>
</cp:coreProperties>
</file>