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1CDAC55-2D47-4FF0-A805-B810E47B6732}" xr6:coauthVersionLast="47" xr6:coauthVersionMax="47" xr10:uidLastSave="{00000000-0000-0000-0000-000000000000}"/>
  <bookViews>
    <workbookView xWindow="57480" yWindow="-120" windowWidth="29040" windowHeight="16440" tabRatio="581" activeTab="6" xr2:uid="{00000000-000D-0000-FFFF-FFFF00000000}"/>
  </bookViews>
  <sheets>
    <sheet name="Chart 1A" sheetId="18" r:id="rId1"/>
    <sheet name="Chart 1B" sheetId="19" r:id="rId2"/>
    <sheet name="Chart 2" sheetId="20" r:id="rId3"/>
    <sheet name="Chart 3" sheetId="27" r:id="rId4"/>
    <sheet name="Chart 3A" sheetId="21" r:id="rId5"/>
    <sheet name="Chart 6" sheetId="23" r:id="rId6"/>
    <sheet name="Data"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1" l="1"/>
  <c r="M51" i="1"/>
  <c r="M50" i="1"/>
  <c r="M49" i="1"/>
  <c r="Z9" i="1"/>
  <c r="Z10" i="1"/>
  <c r="Z8" i="1"/>
  <c r="W8" i="1"/>
  <c r="L54" i="1" l="1"/>
  <c r="L55" i="1" s="1"/>
  <c r="L53" i="1"/>
  <c r="W9" i="1"/>
  <c r="X9" i="1"/>
  <c r="Y9" i="1"/>
  <c r="W10" i="1"/>
  <c r="X10" i="1"/>
  <c r="Y10" i="1"/>
  <c r="Y8" i="1"/>
  <c r="X8" i="1"/>
  <c r="P9" i="1"/>
  <c r="Q9" i="1"/>
  <c r="R9" i="1"/>
  <c r="S9" i="1"/>
  <c r="P10" i="1"/>
  <c r="Q10" i="1"/>
  <c r="R10" i="1"/>
  <c r="S10" i="1"/>
  <c r="S8" i="1"/>
  <c r="R8" i="1"/>
  <c r="Q8" i="1"/>
  <c r="P8" i="1"/>
  <c r="M53" i="1" l="1"/>
  <c r="M54" i="1"/>
  <c r="M55" i="1" s="1"/>
</calcChain>
</file>

<file path=xl/sharedStrings.xml><?xml version="1.0" encoding="utf-8"?>
<sst xmlns="http://schemas.openxmlformats.org/spreadsheetml/2006/main" count="121" uniqueCount="60">
  <si>
    <t>Texas Business Outlook Surveys</t>
  </si>
  <si>
    <t>Special Questions, September 2025</t>
  </si>
  <si>
    <t>Data were collected September 16-24, and 280 Texas business executives responded to the surveys.</t>
  </si>
  <si>
    <t>1. What percent change in wages, input prices and selling prices did your firm experience over the past 12 months, and what do you expect over the next 12 months?</t>
  </si>
  <si>
    <t>These are all references so if the final data is also laid out like this you should just past over the original and it should update</t>
  </si>
  <si>
    <t>Dec. '24</t>
  </si>
  <si>
    <t>Mar. '25</t>
  </si>
  <si>
    <t>Jun. '25</t>
  </si>
  <si>
    <t>Sep. '25</t>
  </si>
  <si>
    <t>PAST (1A)</t>
  </si>
  <si>
    <t>FUTURE (1B)</t>
  </si>
  <si>
    <t>Past 12 months</t>
  </si>
  <si>
    <t>Next 12 months</t>
  </si>
  <si>
    <t>Sep. '24</t>
  </si>
  <si>
    <t>Wages</t>
  </si>
  <si>
    <t>Input prices (excluding wages)</t>
  </si>
  <si>
    <t>Selling prices</t>
  </si>
  <si>
    <t xml:space="preserve">NOTES: 241 responses. Shown are averages, calculated as trimmed means with the lowest and highest 5 percent of responses omitted. </t>
  </si>
  <si>
    <t xml:space="preserve">2. What are the primary concerns around your firm's outlook over the next six months, if any? Please select up to three. </t>
  </si>
  <si>
    <t>CHART 2</t>
  </si>
  <si>
    <t>Jun. '24</t>
  </si>
  <si>
    <t>Level of demand/potential recession</t>
  </si>
  <si>
    <t>Supply-chain disruptions</t>
  </si>
  <si>
    <t>Domestic policy uncertainty</t>
  </si>
  <si>
    <t>Taxes and regulation</t>
  </si>
  <si>
    <t>Input costs/inflation</t>
  </si>
  <si>
    <t>Cost of credit/interest rates</t>
  </si>
  <si>
    <t>Geopolitical uncertainty</t>
  </si>
  <si>
    <t>Labor shortages/difficulty hiring</t>
  </si>
  <si>
    <t>Labor costs</t>
  </si>
  <si>
    <t>Other</t>
  </si>
  <si>
    <t>None</t>
  </si>
  <si>
    <t>NOTE: 264 responses.</t>
  </si>
  <si>
    <t>3. How do you expect the tax provisions in the One Big Beautiful Bill Act to impact your firm over the next year, on net?</t>
  </si>
  <si>
    <t>Positive impact</t>
  </si>
  <si>
    <t>Negative impact</t>
  </si>
  <si>
    <t>No impact</t>
  </si>
  <si>
    <t>No Impact</t>
  </si>
  <si>
    <t>Don’t know</t>
  </si>
  <si>
    <t>NOTE: 304 responses.</t>
  </si>
  <si>
    <t>3a. What actions have you taken and/or do you plan to take in response to the tax provisions in the One Big Beautiful Bill Act that you weren’t otherwise planning to do, if any? Please select all that apply.</t>
  </si>
  <si>
    <t>CHART 3E</t>
  </si>
  <si>
    <t>Increase capital expenditures</t>
  </si>
  <si>
    <t>Increase employees’ wages</t>
  </si>
  <si>
    <t>Pay down debt/increase savings</t>
  </si>
  <si>
    <t>Increase hiring</t>
  </si>
  <si>
    <t>Increase employees’ other compensation (e.g. bonuses, benefits, stock)</t>
  </si>
  <si>
    <t>Shift planned capital expenditures forward</t>
  </si>
  <si>
    <t>Increase employees’ other compensation</t>
  </si>
  <si>
    <t>NOTES: 99 responses. This questions was only posed to firms expecting a positive impact from the tax provisions.</t>
  </si>
  <si>
    <t>6. For employees who work mostly or entirely remotely, how has wage growth over the past year compared with wage growth for similar employees who work mostly on-site?</t>
  </si>
  <si>
    <t>Significantly higher</t>
  </si>
  <si>
    <t>Slightly higher</t>
  </si>
  <si>
    <t>About the same</t>
  </si>
  <si>
    <t>Slightly lower</t>
  </si>
  <si>
    <t>Significantly lower</t>
  </si>
  <si>
    <t>All higher</t>
  </si>
  <si>
    <t>All lower</t>
  </si>
  <si>
    <t>NOTE: 151 responses.</t>
  </si>
  <si>
    <t>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</si>
</sst>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name val="Calibri"/>
      <family val="2"/>
      <scheme val="minor"/>
    </font>
    <font>
      <sz val="8"/>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164" fontId="1" fillId="0" borderId="0" xfId="0" applyNumberFormat="1" applyFont="1"/>
    <xf numFmtId="0" fontId="1" fillId="0" borderId="0" xfId="0" applyFont="1"/>
    <xf numFmtId="164" fontId="0" fillId="0" borderId="0" xfId="0" applyNumberFormat="1"/>
    <xf numFmtId="0" fontId="0" fillId="0" borderId="0" xfId="0" applyAlignment="1">
      <alignment horizontal="left"/>
    </xf>
    <xf numFmtId="164" fontId="0" fillId="0" borderId="0" xfId="1" applyNumberFormat="1" applyFont="1" applyFill="1"/>
    <xf numFmtId="0" fontId="4" fillId="0" borderId="0" xfId="0" applyFont="1" applyAlignment="1">
      <alignment vertical="center"/>
    </xf>
    <xf numFmtId="0" fontId="5" fillId="0" borderId="0" xfId="0" applyFont="1"/>
    <xf numFmtId="0" fontId="0" fillId="2" borderId="0" xfId="0" applyFill="1"/>
    <xf numFmtId="0" fontId="5" fillId="2" borderId="0" xfId="0" applyFont="1" applyFill="1"/>
    <xf numFmtId="2" fontId="0" fillId="0" borderId="0" xfId="0" applyNumberFormat="1"/>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3362B"/>
      <color rgb="FF5BA73F"/>
      <color rgb="FFE28179"/>
      <color rgb="FF99D185"/>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3.xml"/><Relationship Id="rId7" Type="http://schemas.openxmlformats.org/officeDocument/2006/relationships/worksheet" Target="worksheets/sheet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alcChain" Target="calcChain.xml"/><Relationship Id="rId5" Type="http://schemas.openxmlformats.org/officeDocument/2006/relationships/chartsheet" Target="chartsheets/sheet5.xml"/><Relationship Id="rId10"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05023383752678E-2"/>
          <c:y val="0.15471256358441918"/>
          <c:w val="0.95447515991991383"/>
          <c:h val="0.67680468260051563"/>
        </c:manualLayout>
      </c:layout>
      <c:barChart>
        <c:barDir val="col"/>
        <c:grouping val="clustered"/>
        <c:varyColors val="0"/>
        <c:ser>
          <c:idx val="0"/>
          <c:order val="0"/>
          <c:tx>
            <c:strRef>
              <c:f>Data!$O$7</c:f>
              <c:strCache>
                <c:ptCount val="1"/>
                <c:pt idx="0">
                  <c:v>Sep. '24</c:v>
                </c:pt>
              </c:strCache>
            </c:strRef>
          </c:tx>
          <c:spPr>
            <a:solidFill>
              <a:schemeClr val="accent1">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Data!$O$8:$O$10</c:f>
              <c:numCache>
                <c:formatCode>General</c:formatCode>
                <c:ptCount val="3"/>
                <c:pt idx="0">
                  <c:v>4.4351145038167896</c:v>
                </c:pt>
                <c:pt idx="1">
                  <c:v>4.1349206349206398</c:v>
                </c:pt>
                <c:pt idx="2">
                  <c:v>2.96525096525097</c:v>
                </c:pt>
              </c:numCache>
            </c:numRef>
          </c:val>
          <c:extLst>
            <c:ext xmlns:c16="http://schemas.microsoft.com/office/drawing/2014/chart" uri="{C3380CC4-5D6E-409C-BE32-E72D297353CC}">
              <c16:uniqueId val="{00000000-97E6-45EC-819D-BE2D0A3B9006}"/>
            </c:ext>
          </c:extLst>
        </c:ser>
        <c:ser>
          <c:idx val="4"/>
          <c:order val="1"/>
          <c:tx>
            <c:strRef>
              <c:f>Data!$P$7</c:f>
              <c:strCache>
                <c:ptCount val="1"/>
                <c:pt idx="0">
                  <c:v>Dec. '24</c:v>
                </c:pt>
              </c:strCache>
            </c:strRef>
          </c:tx>
          <c:spPr>
            <a:solidFill>
              <a:schemeClr val="accent1">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Data!$N$8:$N$10</c:f>
              <c:strCache>
                <c:ptCount val="3"/>
                <c:pt idx="0">
                  <c:v>Wages</c:v>
                </c:pt>
                <c:pt idx="1">
                  <c:v>Input prices (excluding wages)</c:v>
                </c:pt>
                <c:pt idx="2">
                  <c:v>Selling prices</c:v>
                </c:pt>
              </c:strCache>
            </c:strRef>
          </c:cat>
          <c:val>
            <c:numRef>
              <c:f>Data!$P$8:$P$10</c:f>
              <c:numCache>
                <c:formatCode>0.00</c:formatCode>
                <c:ptCount val="3"/>
                <c:pt idx="0">
                  <c:v>4.3345588235294121</c:v>
                </c:pt>
                <c:pt idx="1">
                  <c:v>3.9613899613899615</c:v>
                </c:pt>
                <c:pt idx="2">
                  <c:v>2.5</c:v>
                </c:pt>
              </c:numCache>
            </c:numRef>
          </c:val>
          <c:extLst>
            <c:ext xmlns:c16="http://schemas.microsoft.com/office/drawing/2014/chart" uri="{C3380CC4-5D6E-409C-BE32-E72D297353CC}">
              <c16:uniqueId val="{00000004-B986-40CE-BB69-2B8AE4ED9779}"/>
            </c:ext>
          </c:extLst>
        </c:ser>
        <c:ser>
          <c:idx val="5"/>
          <c:order val="2"/>
          <c:tx>
            <c:strRef>
              <c:f>Data!$Q$7</c:f>
              <c:strCache>
                <c:ptCount val="1"/>
                <c:pt idx="0">
                  <c:v>Mar. '25</c:v>
                </c:pt>
              </c:strCache>
            </c:strRef>
          </c:tx>
          <c:spPr>
            <a:solidFill>
              <a:schemeClr val="accent1">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Data!$N$8:$N$10</c:f>
              <c:strCache>
                <c:ptCount val="3"/>
                <c:pt idx="0">
                  <c:v>Wages</c:v>
                </c:pt>
                <c:pt idx="1">
                  <c:v>Input prices (excluding wages)</c:v>
                </c:pt>
                <c:pt idx="2">
                  <c:v>Selling prices</c:v>
                </c:pt>
              </c:strCache>
            </c:strRef>
          </c:cat>
          <c:val>
            <c:numRef>
              <c:f>Data!$Q$8:$Q$10</c:f>
              <c:numCache>
                <c:formatCode>0.00</c:formatCode>
                <c:ptCount val="3"/>
                <c:pt idx="0">
                  <c:v>3.7647058823529407</c:v>
                </c:pt>
                <c:pt idx="1">
                  <c:v>4.088709677419355</c:v>
                </c:pt>
                <c:pt idx="2">
                  <c:v>2.508</c:v>
                </c:pt>
              </c:numCache>
            </c:numRef>
          </c:val>
          <c:extLst>
            <c:ext xmlns:c16="http://schemas.microsoft.com/office/drawing/2014/chart" uri="{C3380CC4-5D6E-409C-BE32-E72D297353CC}">
              <c16:uniqueId val="{00000005-B986-40CE-BB69-2B8AE4ED9779}"/>
            </c:ext>
          </c:extLst>
        </c:ser>
        <c:ser>
          <c:idx val="6"/>
          <c:order val="3"/>
          <c:tx>
            <c:strRef>
              <c:f>Data!$R$7</c:f>
              <c:strCache>
                <c:ptCount val="1"/>
                <c:pt idx="0">
                  <c:v>Jun. '25</c:v>
                </c:pt>
              </c:strCache>
            </c:strRef>
          </c:tx>
          <c:spPr>
            <a:solidFill>
              <a:schemeClr val="accent1">
                <a:lumMod val="75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Data!$N$8:$N$10</c:f>
              <c:strCache>
                <c:ptCount val="3"/>
                <c:pt idx="0">
                  <c:v>Wages</c:v>
                </c:pt>
                <c:pt idx="1">
                  <c:v>Input prices (excluding wages)</c:v>
                </c:pt>
                <c:pt idx="2">
                  <c:v>Selling prices</c:v>
                </c:pt>
              </c:strCache>
            </c:strRef>
          </c:cat>
          <c:val>
            <c:numRef>
              <c:f>Data!$R$8:$R$10</c:f>
              <c:numCache>
                <c:formatCode>0.00</c:formatCode>
                <c:ptCount val="3"/>
                <c:pt idx="0">
                  <c:v>3.6601562499999996</c:v>
                </c:pt>
                <c:pt idx="1">
                  <c:v>4.1411290322580649</c:v>
                </c:pt>
                <c:pt idx="2">
                  <c:v>2.4881889763779528</c:v>
                </c:pt>
              </c:numCache>
            </c:numRef>
          </c:val>
          <c:extLst>
            <c:ext xmlns:c16="http://schemas.microsoft.com/office/drawing/2014/chart" uri="{C3380CC4-5D6E-409C-BE32-E72D297353CC}">
              <c16:uniqueId val="{00000006-B986-40CE-BB69-2B8AE4ED9779}"/>
            </c:ext>
          </c:extLst>
        </c:ser>
        <c:ser>
          <c:idx val="7"/>
          <c:order val="4"/>
          <c:tx>
            <c:strRef>
              <c:f>Data!$S$7</c:f>
              <c:strCache>
                <c:ptCount val="1"/>
                <c:pt idx="0">
                  <c:v>Sep. '25</c:v>
                </c:pt>
              </c:strCache>
            </c:strRef>
          </c:tx>
          <c:spPr>
            <a:solidFill>
              <a:schemeClr val="accent1">
                <a:lumMod val="5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Data!$N$8:$N$10</c:f>
              <c:strCache>
                <c:ptCount val="3"/>
                <c:pt idx="0">
                  <c:v>Wages</c:v>
                </c:pt>
                <c:pt idx="1">
                  <c:v>Input prices (excluding wages)</c:v>
                </c:pt>
                <c:pt idx="2">
                  <c:v>Selling prices</c:v>
                </c:pt>
              </c:strCache>
            </c:strRef>
          </c:cat>
          <c:val>
            <c:numRef>
              <c:f>Data!$S$8:$S$10</c:f>
              <c:numCache>
                <c:formatCode>0.00</c:formatCode>
                <c:ptCount val="3"/>
                <c:pt idx="0">
                  <c:v>3.8142292490118579</c:v>
                </c:pt>
                <c:pt idx="1">
                  <c:v>4.5627530364372468</c:v>
                </c:pt>
                <c:pt idx="2">
                  <c:v>2.7044534412955468</c:v>
                </c:pt>
              </c:numCache>
            </c:numRef>
          </c:val>
          <c:extLst>
            <c:ext xmlns:c16="http://schemas.microsoft.com/office/drawing/2014/chart" uri="{C3380CC4-5D6E-409C-BE32-E72D297353CC}">
              <c16:uniqueId val="{00000007-B986-40CE-BB69-2B8AE4ED9779}"/>
            </c:ext>
          </c:extLst>
        </c:ser>
        <c:dLbls>
          <c:showLegendKey val="0"/>
          <c:showVal val="0"/>
          <c:showCatName val="0"/>
          <c:showSerName val="0"/>
          <c:showPercent val="0"/>
          <c:showBubbleSize val="0"/>
        </c:dLbls>
        <c:gapWidth val="219"/>
        <c:overlap val="-27"/>
        <c:axId val="186635184"/>
        <c:axId val="186637584"/>
      </c:barChart>
      <c:catAx>
        <c:axId val="186635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7584"/>
        <c:crosses val="autoZero"/>
        <c:auto val="1"/>
        <c:lblAlgn val="ctr"/>
        <c:lblOffset val="100"/>
        <c:noMultiLvlLbl val="0"/>
      </c:catAx>
      <c:valAx>
        <c:axId val="186637584"/>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5184"/>
        <c:crosses val="autoZero"/>
        <c:crossBetween val="between"/>
        <c:majorUnit val="1"/>
      </c:valAx>
      <c:spPr>
        <a:noFill/>
        <a:ln>
          <a:noFill/>
        </a:ln>
        <a:effectLst/>
      </c:spPr>
    </c:plotArea>
    <c:legend>
      <c:legendPos val="t"/>
      <c:layout>
        <c:manualLayout>
          <c:xMode val="edge"/>
          <c:yMode val="edge"/>
          <c:x val="0.60506649555429959"/>
          <c:y val="8.5228346456692916E-2"/>
          <c:w val="0.39493350444570036"/>
          <c:h val="4.54888625647457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05023383752678E-2"/>
          <c:y val="0.14527303556082038"/>
          <c:w val="0.95447515991991383"/>
          <c:h val="0.68624421062411434"/>
        </c:manualLayout>
      </c:layout>
      <c:barChart>
        <c:barDir val="col"/>
        <c:grouping val="clustered"/>
        <c:varyColors val="0"/>
        <c:ser>
          <c:idx val="0"/>
          <c:order val="0"/>
          <c:tx>
            <c:strRef>
              <c:f>Data!$V$7</c:f>
              <c:strCache>
                <c:ptCount val="1"/>
                <c:pt idx="0">
                  <c:v>Sep. '24</c:v>
                </c:pt>
              </c:strCache>
            </c:strRef>
          </c:tx>
          <c:spPr>
            <a:solidFill>
              <a:schemeClr val="accent1">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Data!$V$8:$V$10</c:f>
              <c:numCache>
                <c:formatCode>General</c:formatCode>
                <c:ptCount val="3"/>
                <c:pt idx="0">
                  <c:v>3.7325581395348801</c:v>
                </c:pt>
                <c:pt idx="1">
                  <c:v>3.2489959839357399</c:v>
                </c:pt>
                <c:pt idx="2">
                  <c:v>2.70703125</c:v>
                </c:pt>
              </c:numCache>
            </c:numRef>
          </c:val>
          <c:extLst>
            <c:ext xmlns:c16="http://schemas.microsoft.com/office/drawing/2014/chart" uri="{C3380CC4-5D6E-409C-BE32-E72D297353CC}">
              <c16:uniqueId val="{00000000-438E-461C-AFD0-B4B297EDD999}"/>
            </c:ext>
          </c:extLst>
        </c:ser>
        <c:ser>
          <c:idx val="4"/>
          <c:order val="1"/>
          <c:tx>
            <c:strRef>
              <c:f>Data!$W$7</c:f>
              <c:strCache>
                <c:ptCount val="1"/>
                <c:pt idx="0">
                  <c:v>Dec. '24</c:v>
                </c:pt>
              </c:strCache>
            </c:strRef>
          </c:tx>
          <c:spPr>
            <a:solidFill>
              <a:schemeClr val="accent1">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Data!$U$8:$U$10</c:f>
              <c:strCache>
                <c:ptCount val="3"/>
                <c:pt idx="0">
                  <c:v>Wages</c:v>
                </c:pt>
                <c:pt idx="1">
                  <c:v>Input prices (excluding wages)</c:v>
                </c:pt>
                <c:pt idx="2">
                  <c:v>Selling prices</c:v>
                </c:pt>
              </c:strCache>
            </c:strRef>
          </c:cat>
          <c:val>
            <c:numRef>
              <c:f>Data!$W$8:$W$10</c:f>
              <c:numCache>
                <c:formatCode>0.00</c:formatCode>
                <c:ptCount val="3"/>
                <c:pt idx="0">
                  <c:v>3.8909774436090228</c:v>
                </c:pt>
                <c:pt idx="1">
                  <c:v>3.556862745098039</c:v>
                </c:pt>
                <c:pt idx="2">
                  <c:v>3.0694980694980694</c:v>
                </c:pt>
              </c:numCache>
            </c:numRef>
          </c:val>
          <c:extLst>
            <c:ext xmlns:c16="http://schemas.microsoft.com/office/drawing/2014/chart" uri="{C3380CC4-5D6E-409C-BE32-E72D297353CC}">
              <c16:uniqueId val="{00000004-4C78-48F0-B10F-40683D4E520D}"/>
            </c:ext>
          </c:extLst>
        </c:ser>
        <c:ser>
          <c:idx val="5"/>
          <c:order val="2"/>
          <c:tx>
            <c:strRef>
              <c:f>Data!$X$7</c:f>
              <c:strCache>
                <c:ptCount val="1"/>
                <c:pt idx="0">
                  <c:v>Mar. '25</c:v>
                </c:pt>
              </c:strCache>
            </c:strRef>
          </c:tx>
          <c:spPr>
            <a:solidFill>
              <a:schemeClr val="accent1">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Data!$U$8:$U$10</c:f>
              <c:strCache>
                <c:ptCount val="3"/>
                <c:pt idx="0">
                  <c:v>Wages</c:v>
                </c:pt>
                <c:pt idx="1">
                  <c:v>Input prices (excluding wages)</c:v>
                </c:pt>
                <c:pt idx="2">
                  <c:v>Selling prices</c:v>
                </c:pt>
              </c:strCache>
            </c:strRef>
          </c:cat>
          <c:val>
            <c:numRef>
              <c:f>Data!$X$8:$X$10</c:f>
              <c:numCache>
                <c:formatCode>0.00</c:formatCode>
                <c:ptCount val="3"/>
                <c:pt idx="0">
                  <c:v>3.378486055776893</c:v>
                </c:pt>
                <c:pt idx="1">
                  <c:v>4.2697095435684647</c:v>
                </c:pt>
                <c:pt idx="2">
                  <c:v>3.1083333333333334</c:v>
                </c:pt>
              </c:numCache>
            </c:numRef>
          </c:val>
          <c:extLst>
            <c:ext xmlns:c16="http://schemas.microsoft.com/office/drawing/2014/chart" uri="{C3380CC4-5D6E-409C-BE32-E72D297353CC}">
              <c16:uniqueId val="{00000005-4C78-48F0-B10F-40683D4E520D}"/>
            </c:ext>
          </c:extLst>
        </c:ser>
        <c:ser>
          <c:idx val="6"/>
          <c:order val="3"/>
          <c:tx>
            <c:strRef>
              <c:f>Data!$Y$7</c:f>
              <c:strCache>
                <c:ptCount val="1"/>
                <c:pt idx="0">
                  <c:v>Jun. '25</c:v>
                </c:pt>
              </c:strCache>
            </c:strRef>
          </c:tx>
          <c:spPr>
            <a:solidFill>
              <a:schemeClr val="accent1">
                <a:lumMod val="7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Data!$U$8:$U$10</c:f>
              <c:strCache>
                <c:ptCount val="3"/>
                <c:pt idx="0">
                  <c:v>Wages</c:v>
                </c:pt>
                <c:pt idx="1">
                  <c:v>Input prices (excluding wages)</c:v>
                </c:pt>
                <c:pt idx="2">
                  <c:v>Selling prices</c:v>
                </c:pt>
              </c:strCache>
            </c:strRef>
          </c:cat>
          <c:val>
            <c:numRef>
              <c:f>Data!$Y$8:$Y$10</c:f>
              <c:numCache>
                <c:formatCode>0.00</c:formatCode>
                <c:ptCount val="3"/>
                <c:pt idx="0">
                  <c:v>3.1456692913385829</c:v>
                </c:pt>
                <c:pt idx="1">
                  <c:v>3.795918367346939</c:v>
                </c:pt>
                <c:pt idx="2">
                  <c:v>2.8119999999999998</c:v>
                </c:pt>
              </c:numCache>
            </c:numRef>
          </c:val>
          <c:extLst>
            <c:ext xmlns:c16="http://schemas.microsoft.com/office/drawing/2014/chart" uri="{C3380CC4-5D6E-409C-BE32-E72D297353CC}">
              <c16:uniqueId val="{00000006-4C78-48F0-B10F-40683D4E520D}"/>
            </c:ext>
          </c:extLst>
        </c:ser>
        <c:ser>
          <c:idx val="7"/>
          <c:order val="4"/>
          <c:tx>
            <c:strRef>
              <c:f>Data!$Z$7</c:f>
              <c:strCache>
                <c:ptCount val="1"/>
                <c:pt idx="0">
                  <c:v>Sep. '25</c:v>
                </c:pt>
              </c:strCache>
            </c:strRef>
          </c:tx>
          <c:spPr>
            <a:solidFill>
              <a:schemeClr val="accent1">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Data!$U$8:$U$10</c:f>
              <c:strCache>
                <c:ptCount val="3"/>
                <c:pt idx="0">
                  <c:v>Wages</c:v>
                </c:pt>
                <c:pt idx="1">
                  <c:v>Input prices (excluding wages)</c:v>
                </c:pt>
                <c:pt idx="2">
                  <c:v>Selling prices</c:v>
                </c:pt>
              </c:strCache>
            </c:strRef>
          </c:cat>
          <c:val>
            <c:numRef>
              <c:f>Data!$Z$8:$Z$10</c:f>
              <c:numCache>
                <c:formatCode>0.00</c:formatCode>
                <c:ptCount val="3"/>
                <c:pt idx="0">
                  <c:v>3.3770491803278695</c:v>
                </c:pt>
                <c:pt idx="1">
                  <c:v>3.7857142857142851</c:v>
                </c:pt>
                <c:pt idx="2">
                  <c:v>3.0164609053497942</c:v>
                </c:pt>
              </c:numCache>
            </c:numRef>
          </c:val>
          <c:extLst>
            <c:ext xmlns:c16="http://schemas.microsoft.com/office/drawing/2014/chart" uri="{C3380CC4-5D6E-409C-BE32-E72D297353CC}">
              <c16:uniqueId val="{00000007-4C78-48F0-B10F-40683D4E520D}"/>
            </c:ext>
          </c:extLst>
        </c:ser>
        <c:dLbls>
          <c:showLegendKey val="0"/>
          <c:showVal val="0"/>
          <c:showCatName val="0"/>
          <c:showSerName val="0"/>
          <c:showPercent val="0"/>
          <c:showBubbleSize val="0"/>
        </c:dLbls>
        <c:gapWidth val="219"/>
        <c:overlap val="-27"/>
        <c:axId val="186635184"/>
        <c:axId val="186637584"/>
      </c:barChart>
      <c:catAx>
        <c:axId val="186635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7584"/>
        <c:crosses val="autoZero"/>
        <c:auto val="1"/>
        <c:lblAlgn val="ctr"/>
        <c:lblOffset val="100"/>
        <c:noMultiLvlLbl val="0"/>
      </c:catAx>
      <c:valAx>
        <c:axId val="186637584"/>
        <c:scaling>
          <c:orientation val="minMax"/>
          <c:max val="5"/>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5184"/>
        <c:crosses val="autoZero"/>
        <c:crossBetween val="between"/>
        <c:majorUnit val="1"/>
      </c:valAx>
      <c:spPr>
        <a:noFill/>
        <a:ln>
          <a:noFill/>
        </a:ln>
        <a:effectLst/>
      </c:spPr>
    </c:plotArea>
    <c:legend>
      <c:legendPos val="t"/>
      <c:layout>
        <c:manualLayout>
          <c:xMode val="edge"/>
          <c:yMode val="edge"/>
          <c:x val="0.5783508782172222"/>
          <c:y val="7.723788486602895E-2"/>
          <c:w val="0.42164912178277786"/>
          <c:h val="4.54888625647457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336518272808238E-2"/>
          <c:y val="0.10987489398873787"/>
          <c:w val="0.963843661717393"/>
          <c:h val="0.69247652892945899"/>
        </c:manualLayout>
      </c:layout>
      <c:barChart>
        <c:barDir val="bar"/>
        <c:grouping val="clustered"/>
        <c:varyColors val="0"/>
        <c:ser>
          <c:idx val="5"/>
          <c:order val="0"/>
          <c:tx>
            <c:strRef>
              <c:f>Data!$V$14</c:f>
              <c:strCache>
                <c:ptCount val="1"/>
                <c:pt idx="0">
                  <c:v>Sep. '25</c:v>
                </c:pt>
              </c:strCache>
            </c:strRef>
          </c:tx>
          <c:spPr>
            <a:solidFill>
              <a:schemeClr val="accent1">
                <a:lumMod val="50000"/>
              </a:schemeClr>
            </a:solidFill>
            <a:ln>
              <a:noFill/>
            </a:ln>
            <a:effectLst/>
          </c:spPr>
          <c:invertIfNegative val="0"/>
          <c:dLbls>
            <c:dLbl>
              <c:idx val="0"/>
              <c:layout>
                <c:manualLayout>
                  <c:x val="-4.0120361083250244E-3"/>
                  <c:y val="4.71976401179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B6-4304-96C1-72BE6D75CF72}"/>
                </c:ext>
              </c:extLst>
            </c:dLbl>
            <c:dLbl>
              <c:idx val="1"/>
              <c:layout>
                <c:manualLayout>
                  <c:x val="-4.0120361083249749E-3"/>
                  <c:y val="9.4395280235989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B6-4304-96C1-72BE6D75CF72}"/>
                </c:ext>
              </c:extLst>
            </c:dLbl>
            <c:dLbl>
              <c:idx val="2"/>
              <c:layout>
                <c:manualLayout>
                  <c:x val="-5.349381477766633E-3"/>
                  <c:y val="7.07964601769911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B6-4304-96C1-72BE6D75CF72}"/>
                </c:ext>
              </c:extLst>
            </c:dLbl>
            <c:dLbl>
              <c:idx val="5"/>
              <c:layout>
                <c:manualLayout>
                  <c:x val="1.3373453694416582E-3"/>
                  <c:y val="9.4395280235987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B6-4304-96C1-72BE6D75CF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Data!$V$15:$V$23</c:f>
              <c:numCache>
                <c:formatCode>0.00</c:formatCode>
                <c:ptCount val="9"/>
                <c:pt idx="0">
                  <c:v>11.513157894736842</c:v>
                </c:pt>
                <c:pt idx="1">
                  <c:v>16.447368421052634</c:v>
                </c:pt>
                <c:pt idx="2">
                  <c:v>17.763157894736842</c:v>
                </c:pt>
                <c:pt idx="3">
                  <c:v>22.697368421052634</c:v>
                </c:pt>
                <c:pt idx="4">
                  <c:v>25</c:v>
                </c:pt>
                <c:pt idx="5">
                  <c:v>26.973684210526315</c:v>
                </c:pt>
                <c:pt idx="6">
                  <c:v>37.5</c:v>
                </c:pt>
                <c:pt idx="7">
                  <c:v>37.828947368421048</c:v>
                </c:pt>
                <c:pt idx="8">
                  <c:v>49.671052631578952</c:v>
                </c:pt>
              </c:numCache>
            </c:numRef>
          </c:val>
          <c:extLst>
            <c:ext xmlns:c16="http://schemas.microsoft.com/office/drawing/2014/chart" uri="{C3380CC4-5D6E-409C-BE32-E72D297353CC}">
              <c16:uniqueId val="{00000001-BAB6-4304-96C1-72BE6D75CF72}"/>
            </c:ext>
          </c:extLst>
        </c:ser>
        <c:ser>
          <c:idx val="4"/>
          <c:order val="1"/>
          <c:tx>
            <c:strRef>
              <c:f>Data!$U$14</c:f>
              <c:strCache>
                <c:ptCount val="1"/>
                <c:pt idx="0">
                  <c:v>Jun. '25</c:v>
                </c:pt>
              </c:strCache>
            </c:strRef>
          </c:tx>
          <c:spPr>
            <a:solidFill>
              <a:schemeClr val="accent1"/>
            </a:solidFill>
            <a:ln>
              <a:noFill/>
            </a:ln>
            <a:effectLst/>
          </c:spPr>
          <c:invertIfNegative val="0"/>
          <c:cat>
            <c:strRef>
              <c:f>Data!$P$15:$P$23</c:f>
              <c:strCache>
                <c:ptCount val="9"/>
                <c:pt idx="0">
                  <c:v>Supply-chain disruptions</c:v>
                </c:pt>
                <c:pt idx="1">
                  <c:v>Taxes and regulation</c:v>
                </c:pt>
                <c:pt idx="2">
                  <c:v>Cost of credit/interest rates</c:v>
                </c:pt>
                <c:pt idx="3">
                  <c:v>Labor shortages/difficulty hiring</c:v>
                </c:pt>
                <c:pt idx="4">
                  <c:v>Labor costs</c:v>
                </c:pt>
                <c:pt idx="5">
                  <c:v>Geopolitical uncertainty</c:v>
                </c:pt>
                <c:pt idx="6">
                  <c:v>Input costs/inflation</c:v>
                </c:pt>
                <c:pt idx="7">
                  <c:v>Domestic policy uncertainty</c:v>
                </c:pt>
                <c:pt idx="8">
                  <c:v>Level of demand/potential recession</c:v>
                </c:pt>
              </c:strCache>
            </c:strRef>
          </c:cat>
          <c:val>
            <c:numRef>
              <c:f>Data!$U$15:$U$23</c:f>
              <c:numCache>
                <c:formatCode>0.00</c:formatCode>
                <c:ptCount val="9"/>
                <c:pt idx="0">
                  <c:v>16.613418530351439</c:v>
                </c:pt>
                <c:pt idx="1">
                  <c:v>19.488817891373802</c:v>
                </c:pt>
                <c:pt idx="2">
                  <c:v>22.683706070287542</c:v>
                </c:pt>
                <c:pt idx="3">
                  <c:v>18.849840255591054</c:v>
                </c:pt>
                <c:pt idx="4">
                  <c:v>18.210862619808307</c:v>
                </c:pt>
                <c:pt idx="5">
                  <c:v>41.214057507987221</c:v>
                </c:pt>
                <c:pt idx="6">
                  <c:v>32.907348242811501</c:v>
                </c:pt>
                <c:pt idx="7">
                  <c:v>36.741214057507989</c:v>
                </c:pt>
                <c:pt idx="8">
                  <c:v>45.367412140575084</c:v>
                </c:pt>
              </c:numCache>
            </c:numRef>
          </c:val>
          <c:extLst>
            <c:ext xmlns:c16="http://schemas.microsoft.com/office/drawing/2014/chart" uri="{C3380CC4-5D6E-409C-BE32-E72D297353CC}">
              <c16:uniqueId val="{00000004-4BF2-4E44-A547-C9C7566D6862}"/>
            </c:ext>
          </c:extLst>
        </c:ser>
        <c:ser>
          <c:idx val="3"/>
          <c:order val="2"/>
          <c:tx>
            <c:strRef>
              <c:f>Data!$T$14</c:f>
              <c:strCache>
                <c:ptCount val="1"/>
                <c:pt idx="0">
                  <c:v>Mar. '25</c:v>
                </c:pt>
              </c:strCache>
            </c:strRef>
          </c:tx>
          <c:spPr>
            <a:solidFill>
              <a:schemeClr val="accent1">
                <a:lumMod val="60000"/>
                <a:lumOff val="40000"/>
              </a:schemeClr>
            </a:solidFill>
            <a:ln>
              <a:noFill/>
            </a:ln>
            <a:effectLst/>
          </c:spPr>
          <c:invertIfNegative val="0"/>
          <c:cat>
            <c:strRef>
              <c:f>Data!$P$15:$P$23</c:f>
              <c:strCache>
                <c:ptCount val="9"/>
                <c:pt idx="0">
                  <c:v>Supply-chain disruptions</c:v>
                </c:pt>
                <c:pt idx="1">
                  <c:v>Taxes and regulation</c:v>
                </c:pt>
                <c:pt idx="2">
                  <c:v>Cost of credit/interest rates</c:v>
                </c:pt>
                <c:pt idx="3">
                  <c:v>Labor shortages/difficulty hiring</c:v>
                </c:pt>
                <c:pt idx="4">
                  <c:v>Labor costs</c:v>
                </c:pt>
                <c:pt idx="5">
                  <c:v>Geopolitical uncertainty</c:v>
                </c:pt>
                <c:pt idx="6">
                  <c:v>Input costs/inflation</c:v>
                </c:pt>
                <c:pt idx="7">
                  <c:v>Domestic policy uncertainty</c:v>
                </c:pt>
                <c:pt idx="8">
                  <c:v>Level of demand/potential recession</c:v>
                </c:pt>
              </c:strCache>
            </c:strRef>
          </c:cat>
          <c:val>
            <c:numRef>
              <c:f>Data!$T$15:$T$23</c:f>
              <c:numCache>
                <c:formatCode>0.00</c:formatCode>
                <c:ptCount val="9"/>
                <c:pt idx="0">
                  <c:v>15.822784810126583</c:v>
                </c:pt>
                <c:pt idx="1">
                  <c:v>20.569620253164558</c:v>
                </c:pt>
                <c:pt idx="2">
                  <c:v>17.405063291139243</c:v>
                </c:pt>
                <c:pt idx="3">
                  <c:v>18.354430379746837</c:v>
                </c:pt>
                <c:pt idx="4">
                  <c:v>18.037974683544302</c:v>
                </c:pt>
                <c:pt idx="5">
                  <c:v>27.215189873417721</c:v>
                </c:pt>
                <c:pt idx="6">
                  <c:v>35.75949367088608</c:v>
                </c:pt>
                <c:pt idx="7">
                  <c:v>44.620253164556964</c:v>
                </c:pt>
                <c:pt idx="8">
                  <c:v>50</c:v>
                </c:pt>
              </c:numCache>
            </c:numRef>
          </c:val>
          <c:extLst>
            <c:ext xmlns:c16="http://schemas.microsoft.com/office/drawing/2014/chart" uri="{C3380CC4-5D6E-409C-BE32-E72D297353CC}">
              <c16:uniqueId val="{00000003-4BF2-4E44-A547-C9C7566D6862}"/>
            </c:ext>
          </c:extLst>
        </c:ser>
        <c:ser>
          <c:idx val="2"/>
          <c:order val="3"/>
          <c:tx>
            <c:strRef>
              <c:f>Data!$S$14</c:f>
              <c:strCache>
                <c:ptCount val="1"/>
                <c:pt idx="0">
                  <c:v>Dec. '24</c:v>
                </c:pt>
              </c:strCache>
            </c:strRef>
          </c:tx>
          <c:spPr>
            <a:solidFill>
              <a:schemeClr val="accent1">
                <a:lumMod val="40000"/>
                <a:lumOff val="60000"/>
              </a:schemeClr>
            </a:solidFill>
            <a:ln>
              <a:noFill/>
            </a:ln>
            <a:effectLst/>
          </c:spPr>
          <c:invertIfNegative val="0"/>
          <c:cat>
            <c:strRef>
              <c:f>Data!$P$15:$P$23</c:f>
              <c:strCache>
                <c:ptCount val="9"/>
                <c:pt idx="0">
                  <c:v>Supply-chain disruptions</c:v>
                </c:pt>
                <c:pt idx="1">
                  <c:v>Taxes and regulation</c:v>
                </c:pt>
                <c:pt idx="2">
                  <c:v>Cost of credit/interest rates</c:v>
                </c:pt>
                <c:pt idx="3">
                  <c:v>Labor shortages/difficulty hiring</c:v>
                </c:pt>
                <c:pt idx="4">
                  <c:v>Labor costs</c:v>
                </c:pt>
                <c:pt idx="5">
                  <c:v>Geopolitical uncertainty</c:v>
                </c:pt>
                <c:pt idx="6">
                  <c:v>Input costs/inflation</c:v>
                </c:pt>
                <c:pt idx="7">
                  <c:v>Domestic policy uncertainty</c:v>
                </c:pt>
                <c:pt idx="8">
                  <c:v>Level of demand/potential recession</c:v>
                </c:pt>
              </c:strCache>
            </c:strRef>
          </c:cat>
          <c:val>
            <c:numRef>
              <c:f>Data!$S$15:$S$23</c:f>
              <c:numCache>
                <c:formatCode>0.00</c:formatCode>
                <c:ptCount val="9"/>
                <c:pt idx="0">
                  <c:v>12.048192771084338</c:v>
                </c:pt>
                <c:pt idx="1">
                  <c:v>22.891566265060241</c:v>
                </c:pt>
                <c:pt idx="2">
                  <c:v>21.987951807228914</c:v>
                </c:pt>
                <c:pt idx="3">
                  <c:v>24.397590361445783</c:v>
                </c:pt>
                <c:pt idx="4">
                  <c:v>28.915662650602407</c:v>
                </c:pt>
                <c:pt idx="5">
                  <c:v>25</c:v>
                </c:pt>
                <c:pt idx="6">
                  <c:v>35.24096385542169</c:v>
                </c:pt>
                <c:pt idx="7">
                  <c:v>36.144578313253014</c:v>
                </c:pt>
                <c:pt idx="8">
                  <c:v>33.734939759036145</c:v>
                </c:pt>
              </c:numCache>
            </c:numRef>
          </c:val>
          <c:extLst>
            <c:ext xmlns:c16="http://schemas.microsoft.com/office/drawing/2014/chart" uri="{C3380CC4-5D6E-409C-BE32-E72D297353CC}">
              <c16:uniqueId val="{00000002-4BF2-4E44-A547-C9C7566D6862}"/>
            </c:ext>
          </c:extLst>
        </c:ser>
        <c:ser>
          <c:idx val="1"/>
          <c:order val="4"/>
          <c:tx>
            <c:strRef>
              <c:f>Data!$R$14</c:f>
              <c:strCache>
                <c:ptCount val="1"/>
                <c:pt idx="0">
                  <c:v>Sep. '24</c:v>
                </c:pt>
              </c:strCache>
            </c:strRef>
          </c:tx>
          <c:spPr>
            <a:solidFill>
              <a:schemeClr val="accent1">
                <a:lumMod val="20000"/>
                <a:lumOff val="80000"/>
              </a:schemeClr>
            </a:solidFill>
            <a:ln>
              <a:noFill/>
            </a:ln>
            <a:effectLst/>
          </c:spPr>
          <c:invertIfNegative val="0"/>
          <c:cat>
            <c:strRef>
              <c:f>Data!$P$15:$P$23</c:f>
              <c:strCache>
                <c:ptCount val="9"/>
                <c:pt idx="0">
                  <c:v>Supply-chain disruptions</c:v>
                </c:pt>
                <c:pt idx="1">
                  <c:v>Taxes and regulation</c:v>
                </c:pt>
                <c:pt idx="2">
                  <c:v>Cost of credit/interest rates</c:v>
                </c:pt>
                <c:pt idx="3">
                  <c:v>Labor shortages/difficulty hiring</c:v>
                </c:pt>
                <c:pt idx="4">
                  <c:v>Labor costs</c:v>
                </c:pt>
                <c:pt idx="5">
                  <c:v>Geopolitical uncertainty</c:v>
                </c:pt>
                <c:pt idx="6">
                  <c:v>Input costs/inflation</c:v>
                </c:pt>
                <c:pt idx="7">
                  <c:v>Domestic policy uncertainty</c:v>
                </c:pt>
                <c:pt idx="8">
                  <c:v>Level of demand/potential recession</c:v>
                </c:pt>
              </c:strCache>
            </c:strRef>
          </c:cat>
          <c:val>
            <c:numRef>
              <c:f>Data!$R$15:$R$23</c:f>
              <c:numCache>
                <c:formatCode>0.00</c:formatCode>
                <c:ptCount val="9"/>
                <c:pt idx="0">
                  <c:v>10.289389067524116</c:v>
                </c:pt>
                <c:pt idx="1">
                  <c:v>29.903536977491964</c:v>
                </c:pt>
                <c:pt idx="2">
                  <c:v>19.292604501607716</c:v>
                </c:pt>
                <c:pt idx="3">
                  <c:v>21.221864951768488</c:v>
                </c:pt>
                <c:pt idx="4">
                  <c:v>28.938906752411576</c:v>
                </c:pt>
                <c:pt idx="5">
                  <c:v>22.508038585209004</c:v>
                </c:pt>
                <c:pt idx="6">
                  <c:v>27.652733118971064</c:v>
                </c:pt>
                <c:pt idx="7">
                  <c:v>49.19614147909968</c:v>
                </c:pt>
                <c:pt idx="8">
                  <c:v>47.588424437299039</c:v>
                </c:pt>
              </c:numCache>
            </c:numRef>
          </c:val>
          <c:extLst>
            <c:ext xmlns:c16="http://schemas.microsoft.com/office/drawing/2014/chart" uri="{C3380CC4-5D6E-409C-BE32-E72D297353CC}">
              <c16:uniqueId val="{00000001-4BF2-4E44-A547-C9C7566D6862}"/>
            </c:ext>
          </c:extLst>
        </c:ser>
        <c:dLbls>
          <c:showLegendKey val="0"/>
          <c:showVal val="0"/>
          <c:showCatName val="0"/>
          <c:showSerName val="0"/>
          <c:showPercent val="0"/>
          <c:showBubbleSize val="0"/>
        </c:dLbls>
        <c:gapWidth val="219"/>
        <c:axId val="186635184"/>
        <c:axId val="186637584"/>
        <c:extLst>
          <c:ext xmlns:c15="http://schemas.microsoft.com/office/drawing/2012/chart" uri="{02D57815-91ED-43cb-92C2-25804820EDAC}">
            <c15:filteredBarSeries>
              <c15:ser>
                <c:idx val="0"/>
                <c:order val="5"/>
                <c:tx>
                  <c:strRef>
                    <c:extLst>
                      <c:ext uri="{02D57815-91ED-43cb-92C2-25804820EDAC}">
                        <c15:formulaRef>
                          <c15:sqref>Data!$Q$14</c15:sqref>
                        </c15:formulaRef>
                      </c:ext>
                    </c:extLst>
                    <c:strCache>
                      <c:ptCount val="1"/>
                      <c:pt idx="0">
                        <c:v>Jun. '24</c:v>
                      </c:pt>
                    </c:strCache>
                  </c:strRef>
                </c:tx>
                <c:spPr>
                  <a:solidFill>
                    <a:schemeClr val="tx2">
                      <a:lumMod val="10000"/>
                      <a:lumOff val="90000"/>
                    </a:schemeClr>
                  </a:solidFill>
                  <a:ln>
                    <a:noFill/>
                  </a:ln>
                  <a:effectLst/>
                </c:spPr>
                <c:invertIfNegative val="0"/>
                <c:cat>
                  <c:strRef>
                    <c:extLst>
                      <c:ext uri="{02D57815-91ED-43cb-92C2-25804820EDAC}">
                        <c15:formulaRef>
                          <c15:sqref>Data!$P$15:$P$23</c15:sqref>
                        </c15:formulaRef>
                      </c:ext>
                    </c:extLst>
                    <c:strCache>
                      <c:ptCount val="9"/>
                      <c:pt idx="0">
                        <c:v>Supply-chain disruptions</c:v>
                      </c:pt>
                      <c:pt idx="1">
                        <c:v>Taxes and regulation</c:v>
                      </c:pt>
                      <c:pt idx="2">
                        <c:v>Cost of credit/interest rates</c:v>
                      </c:pt>
                      <c:pt idx="3">
                        <c:v>Labor shortages/difficulty hiring</c:v>
                      </c:pt>
                      <c:pt idx="4">
                        <c:v>Labor costs</c:v>
                      </c:pt>
                      <c:pt idx="5">
                        <c:v>Geopolitical uncertainty</c:v>
                      </c:pt>
                      <c:pt idx="6">
                        <c:v>Input costs/inflation</c:v>
                      </c:pt>
                      <c:pt idx="7">
                        <c:v>Domestic policy uncertainty</c:v>
                      </c:pt>
                      <c:pt idx="8">
                        <c:v>Level of demand/potential recession</c:v>
                      </c:pt>
                    </c:strCache>
                  </c:strRef>
                </c:cat>
                <c:val>
                  <c:numRef>
                    <c:extLst>
                      <c:ext uri="{02D57815-91ED-43cb-92C2-25804820EDAC}">
                        <c15:formulaRef>
                          <c15:sqref>Data!$Q$15:$Q$23</c15:sqref>
                        </c15:formulaRef>
                      </c:ext>
                    </c:extLst>
                    <c:numCache>
                      <c:formatCode>0.00</c:formatCode>
                      <c:ptCount val="9"/>
                      <c:pt idx="0">
                        <c:v>7.7844311377245514</c:v>
                      </c:pt>
                      <c:pt idx="1">
                        <c:v>22.45508982035928</c:v>
                      </c:pt>
                      <c:pt idx="2">
                        <c:v>26.34730538922156</c:v>
                      </c:pt>
                      <c:pt idx="3">
                        <c:v>23.353293413173652</c:v>
                      </c:pt>
                      <c:pt idx="4">
                        <c:v>33.233532934131738</c:v>
                      </c:pt>
                      <c:pt idx="5">
                        <c:v>19.760479041916167</c:v>
                      </c:pt>
                      <c:pt idx="6">
                        <c:v>34.431137724550901</c:v>
                      </c:pt>
                      <c:pt idx="7">
                        <c:v>37.724550898203589</c:v>
                      </c:pt>
                      <c:pt idx="8">
                        <c:v>44.91017964071856</c:v>
                      </c:pt>
                    </c:numCache>
                  </c:numRef>
                </c:val>
                <c:extLst>
                  <c:ext xmlns:c16="http://schemas.microsoft.com/office/drawing/2014/chart" uri="{C3380CC4-5D6E-409C-BE32-E72D297353CC}">
                    <c16:uniqueId val="{00000000-4BF2-4E44-A547-C9C7566D6862}"/>
                  </c:ext>
                </c:extLst>
              </c15:ser>
            </c15:filteredBarSeries>
          </c:ext>
        </c:extLst>
      </c:barChart>
      <c:catAx>
        <c:axId val="18663518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7584"/>
        <c:crosses val="autoZero"/>
        <c:auto val="1"/>
        <c:lblAlgn val="ctr"/>
        <c:lblOffset val="100"/>
        <c:noMultiLvlLbl val="0"/>
      </c:catAx>
      <c:valAx>
        <c:axId val="186637584"/>
        <c:scaling>
          <c:orientation val="minMax"/>
        </c:scaling>
        <c:delete val="0"/>
        <c:axPos val="b"/>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5184"/>
        <c:crosses val="autoZero"/>
        <c:crossBetween val="between"/>
      </c:valAx>
      <c:spPr>
        <a:noFill/>
        <a:ln>
          <a:noFill/>
        </a:ln>
        <a:effectLst/>
      </c:spPr>
    </c:plotArea>
    <c:legend>
      <c:legendPos val="t"/>
      <c:layout>
        <c:manualLayout>
          <c:xMode val="edge"/>
          <c:yMode val="edge"/>
          <c:x val="0.86487873068022969"/>
          <c:y val="0.36516892835204112"/>
          <c:w val="8.8314181389312296E-2"/>
          <c:h val="0.302615550715734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46145955364954"/>
          <c:y val="0.10146263375147731"/>
          <c:w val="0.43576216793011069"/>
          <c:h val="0.76905424971624459"/>
        </c:manualLayout>
      </c:layout>
      <c:pieChart>
        <c:varyColors val="1"/>
        <c:ser>
          <c:idx val="1"/>
          <c:order val="0"/>
          <c:spPr>
            <a:ln>
              <a:solidFill>
                <a:schemeClr val="bg1"/>
              </a:solidFill>
            </a:ln>
          </c:spPr>
          <c:dPt>
            <c:idx val="0"/>
            <c:bubble3D val="0"/>
            <c:spPr>
              <a:solidFill>
                <a:srgbClr val="5BA73F"/>
              </a:solidFill>
              <a:ln w="19050">
                <a:solidFill>
                  <a:schemeClr val="bg1"/>
                </a:solidFill>
              </a:ln>
              <a:effectLst/>
            </c:spPr>
            <c:extLst>
              <c:ext xmlns:c16="http://schemas.microsoft.com/office/drawing/2014/chart" uri="{C3380CC4-5D6E-409C-BE32-E72D297353CC}">
                <c16:uniqueId val="{00000001-7289-43B4-B517-868BAB944E87}"/>
              </c:ext>
            </c:extLst>
          </c:dPt>
          <c:dPt>
            <c:idx val="1"/>
            <c:bubble3D val="0"/>
            <c:spPr>
              <a:solidFill>
                <a:srgbClr val="C3362B"/>
              </a:solidFill>
              <a:ln w="19050">
                <a:solidFill>
                  <a:schemeClr val="bg1"/>
                </a:solidFill>
              </a:ln>
              <a:effectLst/>
            </c:spPr>
            <c:extLst>
              <c:ext xmlns:c16="http://schemas.microsoft.com/office/drawing/2014/chart" uri="{C3380CC4-5D6E-409C-BE32-E72D297353CC}">
                <c16:uniqueId val="{00000003-7289-43B4-B517-868BAB944E87}"/>
              </c:ext>
            </c:extLst>
          </c:dPt>
          <c:dPt>
            <c:idx val="2"/>
            <c:bubble3D val="0"/>
            <c:spPr>
              <a:solidFill>
                <a:schemeClr val="bg2">
                  <a:lumMod val="50000"/>
                </a:schemeClr>
              </a:solidFill>
              <a:ln w="19050">
                <a:solidFill>
                  <a:schemeClr val="bg1"/>
                </a:solidFill>
              </a:ln>
              <a:effectLst/>
            </c:spPr>
            <c:extLst>
              <c:ext xmlns:c16="http://schemas.microsoft.com/office/drawing/2014/chart" uri="{C3380CC4-5D6E-409C-BE32-E72D297353CC}">
                <c16:uniqueId val="{00000005-7289-43B4-B517-868BAB944E87}"/>
              </c:ext>
            </c:extLst>
          </c:dPt>
          <c:dPt>
            <c:idx val="3"/>
            <c:bubble3D val="0"/>
            <c:spPr>
              <a:solidFill>
                <a:schemeClr val="bg2">
                  <a:lumMod val="90000"/>
                </a:schemeClr>
              </a:solidFill>
              <a:ln w="19050">
                <a:solidFill>
                  <a:schemeClr val="bg1"/>
                </a:solidFill>
              </a:ln>
              <a:effectLst/>
            </c:spPr>
            <c:extLst>
              <c:ext xmlns:c16="http://schemas.microsoft.com/office/drawing/2014/chart" uri="{C3380CC4-5D6E-409C-BE32-E72D297353CC}">
                <c16:uniqueId val="{00000010-8D03-43F0-A0FE-FE89EC7A60FA}"/>
              </c:ext>
            </c:extLst>
          </c:dPt>
          <c:dLbls>
            <c:dLbl>
              <c:idx val="0"/>
              <c:layout>
                <c:manualLayout>
                  <c:x val="-7.3645769227160235E-2"/>
                  <c:y val="5.677419739390042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89-43B4-B517-868BAB944E87}"/>
                </c:ext>
              </c:extLst>
            </c:dLbl>
            <c:dLbl>
              <c:idx val="1"/>
              <c:layout>
                <c:manualLayout>
                  <c:x val="-5.6238587409831377E-2"/>
                  <c:y val="-7.569892985853389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89-43B4-B517-868BAB944E87}"/>
                </c:ext>
              </c:extLst>
            </c:dLbl>
            <c:dLbl>
              <c:idx val="2"/>
              <c:layout>
                <c:manualLayout>
                  <c:x val="6.0255629367676478E-2"/>
                  <c:y val="-7.333333830045471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89-43B4-B517-868BAB944E87}"/>
                </c:ext>
              </c:extLst>
            </c:dLbl>
            <c:dLbl>
              <c:idx val="3"/>
              <c:layout>
                <c:manualLayout>
                  <c:x val="5.623858740983128E-2"/>
                  <c:y val="8.27957045327714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03-43F0-A0FE-FE89EC7A60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Data!$B$29:$B$32</c:f>
              <c:strCache>
                <c:ptCount val="4"/>
                <c:pt idx="0">
                  <c:v>Positive impact</c:v>
                </c:pt>
                <c:pt idx="1">
                  <c:v>Negative impact</c:v>
                </c:pt>
                <c:pt idx="2">
                  <c:v>No Impact</c:v>
                </c:pt>
                <c:pt idx="3">
                  <c:v>Don’t know</c:v>
                </c:pt>
              </c:strCache>
            </c:strRef>
          </c:cat>
          <c:val>
            <c:numRef>
              <c:f>Data!$E$29:$E$32</c:f>
              <c:numCache>
                <c:formatCode>0.0%</c:formatCode>
                <c:ptCount val="4"/>
                <c:pt idx="0">
                  <c:v>0.33223684210526316</c:v>
                </c:pt>
                <c:pt idx="1">
                  <c:v>0.12828947368421054</c:v>
                </c:pt>
                <c:pt idx="2">
                  <c:v>0.31578947368421051</c:v>
                </c:pt>
                <c:pt idx="3">
                  <c:v>0.22368421052631579</c:v>
                </c:pt>
              </c:numCache>
            </c:numRef>
          </c:val>
          <c:extLst>
            <c:ext xmlns:c16="http://schemas.microsoft.com/office/drawing/2014/chart" uri="{C3380CC4-5D6E-409C-BE32-E72D297353CC}">
              <c16:uniqueId val="{0000000F-8D03-43F0-A0FE-FE89EC7A60F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207956674146504"/>
          <c:y val="0.38697948603704924"/>
          <c:w val="0.16432548428745042"/>
          <c:h val="0.20720588991319214"/>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39934192444572"/>
          <c:y val="0.10987489398873787"/>
          <c:w val="0.637285582437635"/>
          <c:h val="0.67359747288226135"/>
        </c:manualLayout>
      </c:layout>
      <c:barChart>
        <c:barDir val="bar"/>
        <c:grouping val="clustered"/>
        <c:varyColors val="0"/>
        <c:ser>
          <c:idx val="4"/>
          <c:order val="0"/>
          <c:spPr>
            <a:solidFill>
              <a:srgbClr val="2B528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B528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Data!$V$36:$V$43</c:f>
              <c:strCache>
                <c:ptCount val="8"/>
                <c:pt idx="0">
                  <c:v>None</c:v>
                </c:pt>
                <c:pt idx="1">
                  <c:v>Other</c:v>
                </c:pt>
                <c:pt idx="2">
                  <c:v>Increase hiring</c:v>
                </c:pt>
                <c:pt idx="3">
                  <c:v>Shift planned capital expenditures forward</c:v>
                </c:pt>
                <c:pt idx="4">
                  <c:v>Increase employees’ other compensation</c:v>
                </c:pt>
                <c:pt idx="5">
                  <c:v>Pay down debt/increase savings</c:v>
                </c:pt>
                <c:pt idx="6">
                  <c:v>Increase employees’ wages</c:v>
                </c:pt>
                <c:pt idx="7">
                  <c:v>Increase capital expenditures</c:v>
                </c:pt>
              </c:strCache>
            </c:strRef>
          </c:cat>
          <c:val>
            <c:numRef>
              <c:f>Data!$W$36:$W$43</c:f>
              <c:numCache>
                <c:formatCode>0.00</c:formatCode>
                <c:ptCount val="8"/>
                <c:pt idx="0" formatCode="General">
                  <c:v>30.3</c:v>
                </c:pt>
                <c:pt idx="1">
                  <c:v>3.0303030303030303</c:v>
                </c:pt>
                <c:pt idx="2">
                  <c:v>14.14141414141414</c:v>
                </c:pt>
                <c:pt idx="3">
                  <c:v>15.151515151515152</c:v>
                </c:pt>
                <c:pt idx="4">
                  <c:v>16.161616161616163</c:v>
                </c:pt>
                <c:pt idx="5">
                  <c:v>17.171717171717169</c:v>
                </c:pt>
                <c:pt idx="6">
                  <c:v>20.202020202020201</c:v>
                </c:pt>
                <c:pt idx="7">
                  <c:v>41.414141414141412</c:v>
                </c:pt>
              </c:numCache>
            </c:numRef>
          </c:val>
          <c:extLst>
            <c:ext xmlns:c16="http://schemas.microsoft.com/office/drawing/2014/chart" uri="{C3380CC4-5D6E-409C-BE32-E72D297353CC}">
              <c16:uniqueId val="{00000004-7277-459C-9815-86BBBCE1CA84}"/>
            </c:ext>
          </c:extLst>
        </c:ser>
        <c:dLbls>
          <c:showLegendKey val="0"/>
          <c:showVal val="0"/>
          <c:showCatName val="0"/>
          <c:showSerName val="0"/>
          <c:showPercent val="0"/>
          <c:showBubbleSize val="0"/>
        </c:dLbls>
        <c:gapWidth val="219"/>
        <c:axId val="186635184"/>
        <c:axId val="186637584"/>
      </c:barChart>
      <c:catAx>
        <c:axId val="18663518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7584"/>
        <c:crosses val="autoZero"/>
        <c:auto val="1"/>
        <c:lblAlgn val="ctr"/>
        <c:lblOffset val="100"/>
        <c:noMultiLvlLbl val="0"/>
      </c:catAx>
      <c:valAx>
        <c:axId val="186637584"/>
        <c:scaling>
          <c:orientation val="minMax"/>
        </c:scaling>
        <c:delete val="0"/>
        <c:axPos val="b"/>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51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7227028054075E-2"/>
          <c:y val="0.19247067567881446"/>
          <c:w val="0.95292772971945927"/>
          <c:h val="0.6201675144589226"/>
        </c:manualLayout>
      </c:layout>
      <c:barChart>
        <c:barDir val="col"/>
        <c:grouping val="stacked"/>
        <c:varyColors val="0"/>
        <c:ser>
          <c:idx val="2"/>
          <c:order val="0"/>
          <c:tx>
            <c:strRef>
              <c:f>Data!$K$51</c:f>
              <c:strCache>
                <c:ptCount val="1"/>
                <c:pt idx="0">
                  <c:v>Slightly lower</c:v>
                </c:pt>
              </c:strCache>
            </c:strRef>
          </c:tx>
          <c:spPr>
            <a:solidFill>
              <a:srgbClr val="E28179"/>
            </a:solidFill>
            <a:ln>
              <a:noFill/>
            </a:ln>
            <a:effectLst/>
          </c:spPr>
          <c:invertIfNegative val="0"/>
          <c:cat>
            <c:strRef>
              <c:f>Data!$L$48:$M$48</c:f>
              <c:strCache>
                <c:ptCount val="2"/>
                <c:pt idx="0">
                  <c:v>Sep. '24</c:v>
                </c:pt>
                <c:pt idx="1">
                  <c:v>Sep. '25</c:v>
                </c:pt>
              </c:strCache>
            </c:strRef>
          </c:cat>
          <c:val>
            <c:numRef>
              <c:f>Data!$L$51:$M$51</c:f>
              <c:numCache>
                <c:formatCode>General</c:formatCode>
                <c:ptCount val="2"/>
                <c:pt idx="0">
                  <c:v>-6.5843621399177001</c:v>
                </c:pt>
                <c:pt idx="1">
                  <c:v>-10.596026490066226</c:v>
                </c:pt>
              </c:numCache>
            </c:numRef>
          </c:val>
          <c:extLst>
            <c:ext xmlns:c16="http://schemas.microsoft.com/office/drawing/2014/chart" uri="{C3380CC4-5D6E-409C-BE32-E72D297353CC}">
              <c16:uniqueId val="{00000004-9824-41F1-8B40-7FBED6414D02}"/>
            </c:ext>
          </c:extLst>
        </c:ser>
        <c:ser>
          <c:idx val="3"/>
          <c:order val="1"/>
          <c:tx>
            <c:strRef>
              <c:f>Data!$K$52</c:f>
              <c:strCache>
                <c:ptCount val="1"/>
                <c:pt idx="0">
                  <c:v>Significantly lower</c:v>
                </c:pt>
              </c:strCache>
            </c:strRef>
          </c:tx>
          <c:spPr>
            <a:solidFill>
              <a:srgbClr val="C3362B"/>
            </a:solidFill>
            <a:ln>
              <a:noFill/>
            </a:ln>
            <a:effectLst/>
          </c:spPr>
          <c:invertIfNegative val="0"/>
          <c:cat>
            <c:strRef>
              <c:f>Data!$L$48:$M$48</c:f>
              <c:strCache>
                <c:ptCount val="2"/>
                <c:pt idx="0">
                  <c:v>Sep. '24</c:v>
                </c:pt>
                <c:pt idx="1">
                  <c:v>Sep. '25</c:v>
                </c:pt>
              </c:strCache>
            </c:strRef>
          </c:cat>
          <c:val>
            <c:numRef>
              <c:f>Data!$L$52:$M$52</c:f>
              <c:numCache>
                <c:formatCode>General</c:formatCode>
                <c:ptCount val="2"/>
                <c:pt idx="0">
                  <c:v>-2.4691358024691401</c:v>
                </c:pt>
                <c:pt idx="1">
                  <c:v>-2.6490066225165565</c:v>
                </c:pt>
              </c:numCache>
            </c:numRef>
          </c:val>
          <c:extLst>
            <c:ext xmlns:c16="http://schemas.microsoft.com/office/drawing/2014/chart" uri="{C3380CC4-5D6E-409C-BE32-E72D297353CC}">
              <c16:uniqueId val="{00000005-9824-41F1-8B40-7FBED6414D02}"/>
            </c:ext>
          </c:extLst>
        </c:ser>
        <c:ser>
          <c:idx val="1"/>
          <c:order val="2"/>
          <c:tx>
            <c:strRef>
              <c:f>Data!$K$50</c:f>
              <c:strCache>
                <c:ptCount val="1"/>
                <c:pt idx="0">
                  <c:v>Slightly higher</c:v>
                </c:pt>
              </c:strCache>
            </c:strRef>
          </c:tx>
          <c:spPr>
            <a:solidFill>
              <a:srgbClr val="99D185"/>
            </a:solidFill>
            <a:ln>
              <a:noFill/>
            </a:ln>
            <a:effectLst/>
          </c:spPr>
          <c:invertIfNegative val="0"/>
          <c:cat>
            <c:strRef>
              <c:f>Data!$L$48:$M$48</c:f>
              <c:strCache>
                <c:ptCount val="2"/>
                <c:pt idx="0">
                  <c:v>Sep. '24</c:v>
                </c:pt>
                <c:pt idx="1">
                  <c:v>Sep. '25</c:v>
                </c:pt>
              </c:strCache>
            </c:strRef>
          </c:cat>
          <c:val>
            <c:numRef>
              <c:f>Data!$L$50:$M$50</c:f>
              <c:numCache>
                <c:formatCode>General</c:formatCode>
                <c:ptCount val="2"/>
                <c:pt idx="0">
                  <c:v>2.0576131687242798</c:v>
                </c:pt>
                <c:pt idx="1">
                  <c:v>6.6225165562913908</c:v>
                </c:pt>
              </c:numCache>
            </c:numRef>
          </c:val>
          <c:extLst>
            <c:ext xmlns:c16="http://schemas.microsoft.com/office/drawing/2014/chart" uri="{C3380CC4-5D6E-409C-BE32-E72D297353CC}">
              <c16:uniqueId val="{00000001-9824-41F1-8B40-7FBED6414D02}"/>
            </c:ext>
          </c:extLst>
        </c:ser>
        <c:ser>
          <c:idx val="0"/>
          <c:order val="3"/>
          <c:tx>
            <c:strRef>
              <c:f>Data!$K$49</c:f>
              <c:strCache>
                <c:ptCount val="1"/>
                <c:pt idx="0">
                  <c:v>Significantly higher</c:v>
                </c:pt>
              </c:strCache>
            </c:strRef>
          </c:tx>
          <c:spPr>
            <a:solidFill>
              <a:srgbClr val="5BA73F"/>
            </a:solidFill>
            <a:ln>
              <a:noFill/>
            </a:ln>
            <a:effectLst/>
          </c:spPr>
          <c:invertIfNegative val="0"/>
          <c:cat>
            <c:strRef>
              <c:f>Data!$L$48:$M$48</c:f>
              <c:strCache>
                <c:ptCount val="2"/>
                <c:pt idx="0">
                  <c:v>Sep. '24</c:v>
                </c:pt>
                <c:pt idx="1">
                  <c:v>Sep. '25</c:v>
                </c:pt>
              </c:strCache>
            </c:strRef>
          </c:cat>
          <c:val>
            <c:numRef>
              <c:f>Data!$L$49:$M$49</c:f>
              <c:numCache>
                <c:formatCode>General</c:formatCode>
                <c:ptCount val="2"/>
                <c:pt idx="0">
                  <c:v>1.6460905349794199</c:v>
                </c:pt>
                <c:pt idx="1">
                  <c:v>0</c:v>
                </c:pt>
              </c:numCache>
            </c:numRef>
          </c:val>
          <c:extLst>
            <c:ext xmlns:c16="http://schemas.microsoft.com/office/drawing/2014/chart" uri="{C3380CC4-5D6E-409C-BE32-E72D297353CC}">
              <c16:uniqueId val="{00000000-9824-41F1-8B40-7FBED6414D02}"/>
            </c:ext>
          </c:extLst>
        </c:ser>
        <c:dLbls>
          <c:showLegendKey val="0"/>
          <c:showVal val="0"/>
          <c:showCatName val="0"/>
          <c:showSerName val="0"/>
          <c:showPercent val="0"/>
          <c:showBubbleSize val="0"/>
        </c:dLbls>
        <c:gapWidth val="219"/>
        <c:overlap val="100"/>
        <c:axId val="186635184"/>
        <c:axId val="186637584"/>
      </c:barChart>
      <c:barChart>
        <c:barDir val="col"/>
        <c:grouping val="clustered"/>
        <c:varyColors val="0"/>
        <c:ser>
          <c:idx val="4"/>
          <c:order val="4"/>
          <c:tx>
            <c:strRef>
              <c:f>Data!$K$53</c:f>
              <c:strCache>
                <c:ptCount val="1"/>
                <c:pt idx="0">
                  <c:v>All higher</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Data!$L$48:$M$48</c:f>
              <c:strCache>
                <c:ptCount val="2"/>
                <c:pt idx="0">
                  <c:v>Sep. '24</c:v>
                </c:pt>
                <c:pt idx="1">
                  <c:v>Sep. '25</c:v>
                </c:pt>
              </c:strCache>
            </c:strRef>
          </c:cat>
          <c:val>
            <c:numRef>
              <c:f>Data!$L$53:$M$53</c:f>
              <c:numCache>
                <c:formatCode>General</c:formatCode>
                <c:ptCount val="2"/>
                <c:pt idx="0">
                  <c:v>4</c:v>
                </c:pt>
                <c:pt idx="1">
                  <c:v>7</c:v>
                </c:pt>
              </c:numCache>
            </c:numRef>
          </c:val>
          <c:extLst>
            <c:ext xmlns:c16="http://schemas.microsoft.com/office/drawing/2014/chart" uri="{C3380CC4-5D6E-409C-BE32-E72D297353CC}">
              <c16:uniqueId val="{00000006-9824-41F1-8B40-7FBED6414D02}"/>
            </c:ext>
          </c:extLst>
        </c:ser>
        <c:ser>
          <c:idx val="5"/>
          <c:order val="5"/>
          <c:tx>
            <c:strRef>
              <c:f>Data!$K$54</c:f>
              <c:strCache>
                <c:ptCount val="1"/>
                <c:pt idx="0">
                  <c:v>All lower</c:v>
                </c:pt>
              </c:strCache>
            </c:strRef>
          </c:tx>
          <c:spPr>
            <a:noFill/>
            <a:ln>
              <a:noFill/>
            </a:ln>
            <a:effectLst/>
          </c:spPr>
          <c:invertIfNegative val="0"/>
          <c:dLbls>
            <c:dLbl>
              <c:idx val="0"/>
              <c:tx>
                <c:rich>
                  <a:bodyPr/>
                  <a:lstStyle/>
                  <a:p>
                    <a:fld id="{7EB0EB3E-3A1E-4A77-834A-96735C18C1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24-41F1-8B40-7FBED6414D02}"/>
                </c:ext>
              </c:extLst>
            </c:dLbl>
            <c:dLbl>
              <c:idx val="1"/>
              <c:tx>
                <c:rich>
                  <a:bodyPr/>
                  <a:lstStyle/>
                  <a:p>
                    <a:fld id="{ADF1D0A7-E346-4E7B-8742-163834CEB3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24-41F1-8B40-7FBED6414D0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Data!$L$48:$M$48</c:f>
              <c:strCache>
                <c:ptCount val="2"/>
                <c:pt idx="0">
                  <c:v>Sep. '24</c:v>
                </c:pt>
                <c:pt idx="1">
                  <c:v>Sep. '25</c:v>
                </c:pt>
              </c:strCache>
            </c:strRef>
          </c:cat>
          <c:val>
            <c:numRef>
              <c:f>Data!$L$54:$M$54</c:f>
              <c:numCache>
                <c:formatCode>General</c:formatCode>
                <c:ptCount val="2"/>
                <c:pt idx="0">
                  <c:v>-9</c:v>
                </c:pt>
                <c:pt idx="1">
                  <c:v>-13</c:v>
                </c:pt>
              </c:numCache>
            </c:numRef>
          </c:val>
          <c:extLst>
            <c:ext xmlns:c15="http://schemas.microsoft.com/office/drawing/2012/chart" uri="{02D57815-91ED-43cb-92C2-25804820EDAC}">
              <c15:datalabelsRange>
                <c15:f>Data!$L$55:$M$55</c15:f>
                <c15:dlblRangeCache>
                  <c:ptCount val="2"/>
                  <c:pt idx="0">
                    <c:v>9</c:v>
                  </c:pt>
                  <c:pt idx="1">
                    <c:v>13</c:v>
                  </c:pt>
                </c15:dlblRangeCache>
              </c15:datalabelsRange>
            </c:ext>
            <c:ext xmlns:c16="http://schemas.microsoft.com/office/drawing/2014/chart" uri="{C3380CC4-5D6E-409C-BE32-E72D297353CC}">
              <c16:uniqueId val="{00000007-9824-41F1-8B40-7FBED6414D02}"/>
            </c:ext>
          </c:extLst>
        </c:ser>
        <c:dLbls>
          <c:showLegendKey val="0"/>
          <c:showVal val="0"/>
          <c:showCatName val="0"/>
          <c:showSerName val="0"/>
          <c:showPercent val="0"/>
          <c:showBubbleSize val="0"/>
        </c:dLbls>
        <c:gapWidth val="219"/>
        <c:overlap val="100"/>
        <c:axId val="418809008"/>
        <c:axId val="418807568"/>
      </c:barChart>
      <c:catAx>
        <c:axId val="18663518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7584"/>
        <c:crosses val="autoZero"/>
        <c:auto val="1"/>
        <c:lblAlgn val="ctr"/>
        <c:lblOffset val="100"/>
        <c:noMultiLvlLbl val="0"/>
      </c:catAx>
      <c:valAx>
        <c:axId val="186637584"/>
        <c:scaling>
          <c:orientation val="minMax"/>
        </c:scaling>
        <c:delete val="0"/>
        <c:axPos val="l"/>
        <c:majorGridlines>
          <c:spPr>
            <a:ln w="9525" cap="flat" cmpd="sng" algn="ctr">
              <a:noFill/>
              <a:round/>
            </a:ln>
            <a:effectLst/>
          </c:spPr>
        </c:majorGridlines>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6635184"/>
        <c:crosses val="autoZero"/>
        <c:crossBetween val="between"/>
      </c:valAx>
      <c:valAx>
        <c:axId val="418807568"/>
        <c:scaling>
          <c:orientation val="minMax"/>
          <c:max val="15"/>
          <c:min val="-15"/>
        </c:scaling>
        <c:delete val="1"/>
        <c:axPos val="r"/>
        <c:numFmt formatCode="General" sourceLinked="1"/>
        <c:majorTickMark val="out"/>
        <c:minorTickMark val="none"/>
        <c:tickLblPos val="nextTo"/>
        <c:crossAx val="418809008"/>
        <c:crosses val="max"/>
        <c:crossBetween val="between"/>
      </c:valAx>
      <c:catAx>
        <c:axId val="418809008"/>
        <c:scaling>
          <c:orientation val="minMax"/>
        </c:scaling>
        <c:delete val="1"/>
        <c:axPos val="b"/>
        <c:numFmt formatCode="General" sourceLinked="1"/>
        <c:majorTickMark val="out"/>
        <c:minorTickMark val="none"/>
        <c:tickLblPos val="nextTo"/>
        <c:crossAx val="418807568"/>
        <c:crosses val="autoZero"/>
        <c:auto val="1"/>
        <c:lblAlgn val="ctr"/>
        <c:lblOffset val="100"/>
        <c:noMultiLvlLbl val="0"/>
      </c:catAx>
      <c:spPr>
        <a:noFill/>
        <a:ln>
          <a:noFill/>
        </a:ln>
        <a:effectLst/>
      </c:spPr>
    </c:plotArea>
    <c:legend>
      <c:legendPos val="r"/>
      <c:legendEntry>
        <c:idx val="4"/>
        <c:delete val="1"/>
      </c:legendEntry>
      <c:legendEntry>
        <c:idx val="5"/>
        <c:delete val="1"/>
      </c:legendEntry>
      <c:layout>
        <c:manualLayout>
          <c:xMode val="edge"/>
          <c:yMode val="edge"/>
          <c:x val="0.18788760435045951"/>
          <c:y val="0.12282535479525236"/>
          <c:w val="0.62875754232591485"/>
          <c:h val="9.69996980465937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3B2F1C-633E-4380-A534-AAA174EF18BA}">
  <sheetPr>
    <tabColor theme="5"/>
  </sheetPr>
  <sheetViews>
    <sheetView zoomScale="115"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6B37C-F57B-49F0-9509-FDF455D9FE8C}">
  <sheetPr>
    <tabColor theme="5"/>
  </sheetPr>
  <sheetViews>
    <sheetView workbookViewId="0"/>
  </sheetViews>
  <pageMargins left="0.25" right="0.25" top="0.25" bottom="2.2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17355B-2425-4771-8A93-19E986F3864E}">
  <sheetPr>
    <tabColor theme="5"/>
  </sheetPr>
  <sheetViews>
    <sheetView workbookViewId="0"/>
  </sheetViews>
  <pageMargins left="0.25" right="0.25" top="0.25" bottom="2.2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C0DF46-7D44-45A6-9AA7-EDA0C9D152ED}">
  <sheetPr>
    <tabColor theme="5"/>
  </sheetPr>
  <sheetViews>
    <sheetView workbookViewId="0"/>
  </sheetViews>
  <pageMargins left="0.25" right="0.25" top="0.25" bottom="2.2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77F436-F7EA-4403-81C4-510A302FD4AB}">
  <sheetPr>
    <tabColor theme="5"/>
  </sheetPr>
  <sheetViews>
    <sheetView workbookViewId="0"/>
  </sheetViews>
  <pageMargins left="0.25" right="0.25" top="0.25" bottom="2.2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19CDD0-24FD-4AC6-B1FC-283126EE4FC1}">
  <sheetPr>
    <tabColor theme="5"/>
  </sheetPr>
  <sheetViews>
    <sheetView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484179" cy="5361214"/>
    <xdr:graphicFrame macro="">
      <xdr:nvGraphicFramePr>
        <xdr:cNvPr id="2" name="Chart 1">
          <a:extLst>
            <a:ext uri="{FF2B5EF4-FFF2-40B4-BE49-F238E27FC236}">
              <a16:creationId xmlns:a16="http://schemas.microsoft.com/office/drawing/2014/main" id="{928E85B5-58BD-9A29-79BC-E124CCFA03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0.64219</cdr:x>
      <cdr:y>0.95817</cdr:y>
    </cdr:from>
    <cdr:to>
      <cdr:x>1</cdr:x>
      <cdr:y>1</cdr:y>
    </cdr:to>
    <cdr:sp macro="" textlink="">
      <cdr:nvSpPr>
        <cdr:cNvPr id="2" name="TextBox 1">
          <a:extLst xmlns:a="http://schemas.openxmlformats.org/drawingml/2006/main">
            <a:ext uri="{FF2B5EF4-FFF2-40B4-BE49-F238E27FC236}">
              <a16:creationId xmlns:a16="http://schemas.microsoft.com/office/drawing/2014/main" id="{5CC7CE98-090A-0841-50B4-DC3B6968E273}"/>
            </a:ext>
          </a:extLst>
        </cdr:cNvPr>
        <cdr:cNvSpPr txBox="1"/>
      </cdr:nvSpPr>
      <cdr:spPr>
        <a:xfrm xmlns:a="http://schemas.openxmlformats.org/drawingml/2006/main">
          <a:off x="9136003" y="7719900"/>
          <a:ext cx="5090327" cy="337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cdr:x>
      <cdr:y>0.88496</cdr:y>
    </cdr:from>
    <cdr:to>
      <cdr:x>0.99857</cdr:x>
      <cdr:y>1</cdr:y>
    </cdr:to>
    <cdr:sp macro="" textlink="">
      <cdr:nvSpPr>
        <cdr:cNvPr id="3" name="TextBox 1">
          <a:extLst xmlns:a="http://schemas.openxmlformats.org/drawingml/2006/main">
            <a:ext uri="{FF2B5EF4-FFF2-40B4-BE49-F238E27FC236}">
              <a16:creationId xmlns:a16="http://schemas.microsoft.com/office/drawing/2014/main" id="{2B339535-AF61-FC91-1CC3-766BD116894B}"/>
            </a:ext>
          </a:extLst>
        </cdr:cNvPr>
        <cdr:cNvSpPr txBox="1"/>
      </cdr:nvSpPr>
      <cdr:spPr>
        <a:xfrm xmlns:a="http://schemas.openxmlformats.org/drawingml/2006/main">
          <a:off x="0" y="4762500"/>
          <a:ext cx="9475711" cy="619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279 Texas businesses answered this question during the survey collection period, Sept. 16-24, 2025. Shown are averages, calculated as trimmed means with the lowest and highest 5 percent of responses omitted. </a:t>
          </a: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0.00018</cdr:x>
      <cdr:y>0.09048</cdr:y>
    </cdr:from>
    <cdr:to>
      <cdr:x>0.99875</cdr:x>
      <cdr:y>0.12703</cdr:y>
    </cdr:to>
    <cdr:sp macro="" textlink="">
      <cdr:nvSpPr>
        <cdr:cNvPr id="4" name="TextBox 1">
          <a:extLst xmlns:a="http://schemas.openxmlformats.org/drawingml/2006/main">
            <a:ext uri="{FF2B5EF4-FFF2-40B4-BE49-F238E27FC236}">
              <a16:creationId xmlns:a16="http://schemas.microsoft.com/office/drawing/2014/main" id="{54115F06-146E-DC28-39BB-71D703BBF6F8}"/>
            </a:ext>
          </a:extLst>
        </cdr:cNvPr>
        <cdr:cNvSpPr txBox="1"/>
      </cdr:nvSpPr>
      <cdr:spPr>
        <a:xfrm xmlns:a="http://schemas.openxmlformats.org/drawingml/2006/main">
          <a:off x="1708" y="486952"/>
          <a:ext cx="9475711" cy="196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0.00357</cdr:x>
      <cdr:y>0.00631</cdr:y>
    </cdr:from>
    <cdr:to>
      <cdr:x>0.99213</cdr:x>
      <cdr:y>0.06094</cdr:y>
    </cdr:to>
    <cdr:sp macro="" textlink="">
      <cdr:nvSpPr>
        <cdr:cNvPr id="5" name="TextBox 1">
          <a:extLst xmlns:a="http://schemas.openxmlformats.org/drawingml/2006/main">
            <a:ext uri="{FF2B5EF4-FFF2-40B4-BE49-F238E27FC236}">
              <a16:creationId xmlns:a16="http://schemas.microsoft.com/office/drawing/2014/main" id="{209CD88E-0AAD-30E1-10E4-7D29F2207CCC}"/>
            </a:ext>
          </a:extLst>
        </cdr:cNvPr>
        <cdr:cNvSpPr txBox="1"/>
      </cdr:nvSpPr>
      <cdr:spPr>
        <a:xfrm xmlns:a="http://schemas.openxmlformats.org/drawingml/2006/main">
          <a:off x="50800" y="50800"/>
          <a:ext cx="14063606" cy="440181"/>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What percent change in wages, input prices and selling prices did your firm experience over the past 12 months?</a:t>
          </a:r>
          <a:endParaRPr lang="en-US" sz="1400" b="1">
            <a:solidFill>
              <a:srgbClr val="1E4C7E"/>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502588" cy="5378824"/>
    <xdr:graphicFrame macro="">
      <xdr:nvGraphicFramePr>
        <xdr:cNvPr id="2" name="Chart 1">
          <a:extLst>
            <a:ext uri="{FF2B5EF4-FFF2-40B4-BE49-F238E27FC236}">
              <a16:creationId xmlns:a16="http://schemas.microsoft.com/office/drawing/2014/main" id="{68E6D501-BAEE-D3BC-C24A-B3CAC57BAE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0.64219</cdr:x>
      <cdr:y>0.95817</cdr:y>
    </cdr:from>
    <cdr:to>
      <cdr:x>1</cdr:x>
      <cdr:y>1</cdr:y>
    </cdr:to>
    <cdr:sp macro="" textlink="">
      <cdr:nvSpPr>
        <cdr:cNvPr id="2" name="TextBox 1">
          <a:extLst xmlns:a="http://schemas.openxmlformats.org/drawingml/2006/main">
            <a:ext uri="{FF2B5EF4-FFF2-40B4-BE49-F238E27FC236}">
              <a16:creationId xmlns:a16="http://schemas.microsoft.com/office/drawing/2014/main" id="{5CC7CE98-090A-0841-50B4-DC3B6968E273}"/>
            </a:ext>
          </a:extLst>
        </cdr:cNvPr>
        <cdr:cNvSpPr txBox="1"/>
      </cdr:nvSpPr>
      <cdr:spPr>
        <a:xfrm xmlns:a="http://schemas.openxmlformats.org/drawingml/2006/main">
          <a:off x="9136003" y="7719900"/>
          <a:ext cx="5090327" cy="337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cdr:x>
      <cdr:y>0.88717</cdr:y>
    </cdr:from>
    <cdr:to>
      <cdr:x>0.99857</cdr:x>
      <cdr:y>1</cdr:y>
    </cdr:to>
    <cdr:sp macro="" textlink="">
      <cdr:nvSpPr>
        <cdr:cNvPr id="3" name="TextBox 1">
          <a:extLst xmlns:a="http://schemas.openxmlformats.org/drawingml/2006/main">
            <a:ext uri="{FF2B5EF4-FFF2-40B4-BE49-F238E27FC236}">
              <a16:creationId xmlns:a16="http://schemas.microsoft.com/office/drawing/2014/main" id="{2B339535-AF61-FC91-1CC3-766BD116894B}"/>
            </a:ext>
          </a:extLst>
        </cdr:cNvPr>
        <cdr:cNvSpPr txBox="1"/>
      </cdr:nvSpPr>
      <cdr:spPr>
        <a:xfrm xmlns:a="http://schemas.openxmlformats.org/drawingml/2006/main">
          <a:off x="0" y="4774406"/>
          <a:ext cx="9475711" cy="607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279 Texas businesses answered this question during the survey collection period, Sept. 16-24, 2025. Shown are averages, calculated as trimmed means with the lowest and highest 5 percent of responses omitted. </a:t>
          </a: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0.00043</cdr:x>
      <cdr:y>0.08341</cdr:y>
    </cdr:from>
    <cdr:to>
      <cdr:x>0.999</cdr:x>
      <cdr:y>0.11996</cdr:y>
    </cdr:to>
    <cdr:sp macro="" textlink="">
      <cdr:nvSpPr>
        <cdr:cNvPr id="4" name="TextBox 1">
          <a:extLst xmlns:a="http://schemas.openxmlformats.org/drawingml/2006/main">
            <a:ext uri="{FF2B5EF4-FFF2-40B4-BE49-F238E27FC236}">
              <a16:creationId xmlns:a16="http://schemas.microsoft.com/office/drawing/2014/main" id="{54115F06-146E-DC28-39BB-71D703BBF6F8}"/>
            </a:ext>
          </a:extLst>
        </cdr:cNvPr>
        <cdr:cNvSpPr txBox="1"/>
      </cdr:nvSpPr>
      <cdr:spPr>
        <a:xfrm xmlns:a="http://schemas.openxmlformats.org/drawingml/2006/main">
          <a:off x="4045" y="448900"/>
          <a:ext cx="9475711" cy="196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0.00357</cdr:x>
      <cdr:y>0.00631</cdr:y>
    </cdr:from>
    <cdr:to>
      <cdr:x>0.99213</cdr:x>
      <cdr:y>0.06094</cdr:y>
    </cdr:to>
    <cdr:sp macro="" textlink="">
      <cdr:nvSpPr>
        <cdr:cNvPr id="5" name="TextBox 1">
          <a:extLst xmlns:a="http://schemas.openxmlformats.org/drawingml/2006/main">
            <a:ext uri="{FF2B5EF4-FFF2-40B4-BE49-F238E27FC236}">
              <a16:creationId xmlns:a16="http://schemas.microsoft.com/office/drawing/2014/main" id="{209CD88E-0AAD-30E1-10E4-7D29F2207CCC}"/>
            </a:ext>
          </a:extLst>
        </cdr:cNvPr>
        <cdr:cNvSpPr txBox="1"/>
      </cdr:nvSpPr>
      <cdr:spPr>
        <a:xfrm xmlns:a="http://schemas.openxmlformats.org/drawingml/2006/main">
          <a:off x="50800" y="50800"/>
          <a:ext cx="14063606" cy="440181"/>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What percent change in wages, input prices and selling prices does your firm expect over the next 12 months?</a:t>
          </a:r>
          <a:endParaRPr lang="en-US" sz="1400" b="1">
            <a:solidFill>
              <a:srgbClr val="1E4C7E"/>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502588" cy="5378824"/>
    <xdr:graphicFrame macro="">
      <xdr:nvGraphicFramePr>
        <xdr:cNvPr id="2" name="Chart 1">
          <a:extLst>
            <a:ext uri="{FF2B5EF4-FFF2-40B4-BE49-F238E27FC236}">
              <a16:creationId xmlns:a16="http://schemas.microsoft.com/office/drawing/2014/main" id="{E599EF01-D8EB-61CF-7C43-DDF9907D25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0.64219</cdr:x>
      <cdr:y>0.95817</cdr:y>
    </cdr:from>
    <cdr:to>
      <cdr:x>1</cdr:x>
      <cdr:y>1</cdr:y>
    </cdr:to>
    <cdr:sp macro="" textlink="">
      <cdr:nvSpPr>
        <cdr:cNvPr id="2" name="TextBox 1">
          <a:extLst xmlns:a="http://schemas.openxmlformats.org/drawingml/2006/main">
            <a:ext uri="{FF2B5EF4-FFF2-40B4-BE49-F238E27FC236}">
              <a16:creationId xmlns:a16="http://schemas.microsoft.com/office/drawing/2014/main" id="{5CC7CE98-090A-0841-50B4-DC3B6968E273}"/>
            </a:ext>
          </a:extLst>
        </cdr:cNvPr>
        <cdr:cNvSpPr txBox="1"/>
      </cdr:nvSpPr>
      <cdr:spPr>
        <a:xfrm xmlns:a="http://schemas.openxmlformats.org/drawingml/2006/main">
          <a:off x="9136003" y="7719900"/>
          <a:ext cx="5090327" cy="337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cdr:x>
      <cdr:y>0.89204</cdr:y>
    </cdr:from>
    <cdr:to>
      <cdr:x>0.99857</cdr:x>
      <cdr:y>1</cdr:y>
    </cdr:to>
    <cdr:sp macro="" textlink="">
      <cdr:nvSpPr>
        <cdr:cNvPr id="3" name="TextBox 1">
          <a:extLst xmlns:a="http://schemas.openxmlformats.org/drawingml/2006/main">
            <a:ext uri="{FF2B5EF4-FFF2-40B4-BE49-F238E27FC236}">
              <a16:creationId xmlns:a16="http://schemas.microsoft.com/office/drawing/2014/main" id="{2B339535-AF61-FC91-1CC3-766BD116894B}"/>
            </a:ext>
          </a:extLst>
        </cdr:cNvPr>
        <cdr:cNvSpPr txBox="1"/>
      </cdr:nvSpPr>
      <cdr:spPr>
        <a:xfrm xmlns:a="http://schemas.openxmlformats.org/drawingml/2006/main">
          <a:off x="0" y="4800625"/>
          <a:ext cx="9482845" cy="581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304 Texas businesses answered this question during the survey collection period, Sept. 16-24, 2025. The shares reporting other (7 percent in September</a:t>
          </a:r>
          <a:r>
            <a:rPr lang="en-US" sz="1200" kern="1200" baseline="0">
              <a:latin typeface="Arial" panose="020B0604020202020204" pitchFamily="34" charset="0"/>
              <a:cs typeface="Arial" panose="020B0604020202020204" pitchFamily="34" charset="0"/>
            </a:rPr>
            <a:t> 2025</a:t>
          </a:r>
          <a:r>
            <a:rPr lang="en-US" sz="1200" kern="1200">
              <a:latin typeface="Arial" panose="020B0604020202020204" pitchFamily="34" charset="0"/>
              <a:cs typeface="Arial" panose="020B0604020202020204" pitchFamily="34" charset="0"/>
            </a:rPr>
            <a:t>) and none (3 percent) are not shown.</a:t>
          </a: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0.59182</cdr:x>
      <cdr:y>0.85045</cdr:y>
    </cdr:from>
    <cdr:to>
      <cdr:x>0.68706</cdr:x>
      <cdr:y>0.90265</cdr:y>
    </cdr:to>
    <cdr:sp macro="" textlink="">
      <cdr:nvSpPr>
        <cdr:cNvPr id="4" name="TextBox 1">
          <a:extLst xmlns:a="http://schemas.openxmlformats.org/drawingml/2006/main">
            <a:ext uri="{FF2B5EF4-FFF2-40B4-BE49-F238E27FC236}">
              <a16:creationId xmlns:a16="http://schemas.microsoft.com/office/drawing/2014/main" id="{54115F06-146E-DC28-39BB-71D703BBF6F8}"/>
            </a:ext>
          </a:extLst>
        </cdr:cNvPr>
        <cdr:cNvSpPr txBox="1"/>
      </cdr:nvSpPr>
      <cdr:spPr>
        <a:xfrm xmlns:a="http://schemas.openxmlformats.org/drawingml/2006/main">
          <a:off x="5620205" y="4576810"/>
          <a:ext cx="904420" cy="28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0.00357</cdr:x>
      <cdr:y>0.00631</cdr:y>
    </cdr:from>
    <cdr:to>
      <cdr:x>0.99213</cdr:x>
      <cdr:y>0.06094</cdr:y>
    </cdr:to>
    <cdr:sp macro="" textlink="">
      <cdr:nvSpPr>
        <cdr:cNvPr id="5" name="TextBox 1">
          <a:extLst xmlns:a="http://schemas.openxmlformats.org/drawingml/2006/main">
            <a:ext uri="{FF2B5EF4-FFF2-40B4-BE49-F238E27FC236}">
              <a16:creationId xmlns:a16="http://schemas.microsoft.com/office/drawing/2014/main" id="{209CD88E-0AAD-30E1-10E4-7D29F2207CCC}"/>
            </a:ext>
          </a:extLst>
        </cdr:cNvPr>
        <cdr:cNvSpPr txBox="1"/>
      </cdr:nvSpPr>
      <cdr:spPr>
        <a:xfrm xmlns:a="http://schemas.openxmlformats.org/drawingml/2006/main">
          <a:off x="50800" y="50800"/>
          <a:ext cx="14063606" cy="440181"/>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What are the primary concerns around your firm's outlook over the next six months, if any? Please select up to three. </a:t>
          </a:r>
          <a:endParaRPr lang="en-US" sz="1400" b="1">
            <a:solidFill>
              <a:srgbClr val="1E4C7E"/>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502588" cy="5378824"/>
    <xdr:graphicFrame macro="">
      <xdr:nvGraphicFramePr>
        <xdr:cNvPr id="2" name="Chart 1">
          <a:extLst>
            <a:ext uri="{FF2B5EF4-FFF2-40B4-BE49-F238E27FC236}">
              <a16:creationId xmlns:a16="http://schemas.microsoft.com/office/drawing/2014/main" id="{A5368630-6469-CCEF-83F9-45C7B40A56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0.89205</cdr:y>
    </cdr:from>
    <cdr:to>
      <cdr:x>0.99831</cdr:x>
      <cdr:y>1</cdr:y>
    </cdr:to>
    <cdr:sp macro="" textlink="">
      <cdr:nvSpPr>
        <cdr:cNvPr id="2" name="TextBox 1">
          <a:extLst xmlns:a="http://schemas.openxmlformats.org/drawingml/2006/main">
            <a:ext uri="{FF2B5EF4-FFF2-40B4-BE49-F238E27FC236}">
              <a16:creationId xmlns:a16="http://schemas.microsoft.com/office/drawing/2014/main" id="{39B970AA-3E55-DCAB-714E-1CDB77289A73}"/>
            </a:ext>
          </a:extLst>
        </cdr:cNvPr>
        <cdr:cNvSpPr txBox="1"/>
      </cdr:nvSpPr>
      <cdr:spPr>
        <a:xfrm xmlns:a="http://schemas.openxmlformats.org/drawingml/2006/main">
          <a:off x="0" y="4801277"/>
          <a:ext cx="9482845" cy="581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304 Texas businesses answered this question during the survey collection period, Sept. 16-24, 2025.</a:t>
          </a: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0.64255</cdr:x>
      <cdr:y>0.95818</cdr:y>
    </cdr:from>
    <cdr:to>
      <cdr:x>1</cdr:x>
      <cdr:y>1</cdr:y>
    </cdr:to>
    <cdr:sp macro="" textlink="">
      <cdr:nvSpPr>
        <cdr:cNvPr id="3" name="TextBox 1">
          <a:extLst xmlns:a="http://schemas.openxmlformats.org/drawingml/2006/main">
            <a:ext uri="{FF2B5EF4-FFF2-40B4-BE49-F238E27FC236}">
              <a16:creationId xmlns:a16="http://schemas.microsoft.com/office/drawing/2014/main" id="{30FFADB9-DCB3-D8B9-8114-ABB6151F1091}"/>
            </a:ext>
          </a:extLst>
        </cdr:cNvPr>
        <cdr:cNvSpPr txBox="1"/>
      </cdr:nvSpPr>
      <cdr:spPr>
        <a:xfrm xmlns:a="http://schemas.openxmlformats.org/drawingml/2006/main">
          <a:off x="6103544" y="5157164"/>
          <a:ext cx="3395360" cy="2251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0.00535</cdr:x>
      <cdr:y>0.00944</cdr:y>
    </cdr:from>
    <cdr:to>
      <cdr:x>0.99365</cdr:x>
      <cdr:y>0.08985</cdr:y>
    </cdr:to>
    <cdr:sp macro="" textlink="">
      <cdr:nvSpPr>
        <cdr:cNvPr id="4" name="TextBox 1">
          <a:extLst xmlns:a="http://schemas.openxmlformats.org/drawingml/2006/main">
            <a:ext uri="{FF2B5EF4-FFF2-40B4-BE49-F238E27FC236}">
              <a16:creationId xmlns:a16="http://schemas.microsoft.com/office/drawing/2014/main" id="{DAF26D88-4F9E-0CC7-8A2B-C6BBF4744CF5}"/>
            </a:ext>
          </a:extLst>
        </cdr:cNvPr>
        <cdr:cNvSpPr txBox="1"/>
      </cdr:nvSpPr>
      <cdr:spPr>
        <a:xfrm xmlns:a="http://schemas.openxmlformats.org/drawingml/2006/main">
          <a:off x="50800" y="50800"/>
          <a:ext cx="9387786" cy="43279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How do you expect the tax provisions in the One Big Beautiful Bill Act to impact your firm over the next year, on net?</a:t>
          </a:r>
          <a:endParaRPr lang="en-US" sz="1400" b="1">
            <a:solidFill>
              <a:srgbClr val="1E4C7E"/>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384AA123-B3A4-9625-0E7D-49B353076C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0.64219</cdr:x>
      <cdr:y>0.95817</cdr:y>
    </cdr:from>
    <cdr:to>
      <cdr:x>1</cdr:x>
      <cdr:y>1</cdr:y>
    </cdr:to>
    <cdr:sp macro="" textlink="">
      <cdr:nvSpPr>
        <cdr:cNvPr id="2" name="TextBox 1">
          <a:extLst xmlns:a="http://schemas.openxmlformats.org/drawingml/2006/main">
            <a:ext uri="{FF2B5EF4-FFF2-40B4-BE49-F238E27FC236}">
              <a16:creationId xmlns:a16="http://schemas.microsoft.com/office/drawing/2014/main" id="{5CC7CE98-090A-0841-50B4-DC3B6968E273}"/>
            </a:ext>
          </a:extLst>
        </cdr:cNvPr>
        <cdr:cNvSpPr txBox="1"/>
      </cdr:nvSpPr>
      <cdr:spPr>
        <a:xfrm xmlns:a="http://schemas.openxmlformats.org/drawingml/2006/main">
          <a:off x="9136003" y="7719900"/>
          <a:ext cx="5090327" cy="337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cdr:x>
      <cdr:y>0.89027</cdr:y>
    </cdr:from>
    <cdr:to>
      <cdr:x>0.99857</cdr:x>
      <cdr:y>1</cdr:y>
    </cdr:to>
    <cdr:sp macro="" textlink="">
      <cdr:nvSpPr>
        <cdr:cNvPr id="3" name="TextBox 1">
          <a:extLst xmlns:a="http://schemas.openxmlformats.org/drawingml/2006/main">
            <a:ext uri="{FF2B5EF4-FFF2-40B4-BE49-F238E27FC236}">
              <a16:creationId xmlns:a16="http://schemas.microsoft.com/office/drawing/2014/main" id="{2B339535-AF61-FC91-1CC3-766BD116894B}"/>
            </a:ext>
          </a:extLst>
        </cdr:cNvPr>
        <cdr:cNvSpPr txBox="1"/>
      </cdr:nvSpPr>
      <cdr:spPr>
        <a:xfrm xmlns:a="http://schemas.openxmlformats.org/drawingml/2006/main">
          <a:off x="0" y="4791075"/>
          <a:ext cx="9482845" cy="590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99 Texas businesses answered this question during the survey collection period, Sept. 16-24, 2025.</a:t>
          </a:r>
          <a:r>
            <a:rPr lang="en-US" sz="1200" kern="1200" baseline="0">
              <a:latin typeface="Arial" panose="020B0604020202020204" pitchFamily="34" charset="0"/>
              <a:cs typeface="Arial" panose="020B0604020202020204" pitchFamily="34" charset="0"/>
            </a:rPr>
            <a:t> </a:t>
          </a:r>
          <a:r>
            <a:rPr lang="en-US" sz="1200" kern="1200">
              <a:latin typeface="Arial" panose="020B0604020202020204" pitchFamily="34" charset="0"/>
              <a:cs typeface="Arial" panose="020B0604020202020204" pitchFamily="34" charset="0"/>
            </a:rPr>
            <a:t>This questions was only posed to firms expecting a positive impact from the tax provisions.</a:t>
          </a: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0.63089</cdr:x>
      <cdr:y>0.83685</cdr:y>
    </cdr:from>
    <cdr:to>
      <cdr:x>0.7352</cdr:x>
      <cdr:y>0.88673</cdr:y>
    </cdr:to>
    <cdr:sp macro="" textlink="">
      <cdr:nvSpPr>
        <cdr:cNvPr id="4" name="TextBox 1">
          <a:extLst xmlns:a="http://schemas.openxmlformats.org/drawingml/2006/main">
            <a:ext uri="{FF2B5EF4-FFF2-40B4-BE49-F238E27FC236}">
              <a16:creationId xmlns:a16="http://schemas.microsoft.com/office/drawing/2014/main" id="{54115F06-146E-DC28-39BB-71D703BBF6F8}"/>
            </a:ext>
          </a:extLst>
        </cdr:cNvPr>
        <cdr:cNvSpPr txBox="1"/>
      </cdr:nvSpPr>
      <cdr:spPr>
        <a:xfrm xmlns:a="http://schemas.openxmlformats.org/drawingml/2006/main">
          <a:off x="5991213" y="4503613"/>
          <a:ext cx="990572" cy="268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0.00357</cdr:x>
      <cdr:y>0.00631</cdr:y>
    </cdr:from>
    <cdr:to>
      <cdr:x>0.99213</cdr:x>
      <cdr:y>0.08673</cdr:y>
    </cdr:to>
    <cdr:sp macro="" textlink="">
      <cdr:nvSpPr>
        <cdr:cNvPr id="5" name="TextBox 1">
          <a:extLst xmlns:a="http://schemas.openxmlformats.org/drawingml/2006/main">
            <a:ext uri="{FF2B5EF4-FFF2-40B4-BE49-F238E27FC236}">
              <a16:creationId xmlns:a16="http://schemas.microsoft.com/office/drawing/2014/main" id="{209CD88E-0AAD-30E1-10E4-7D29F2207CCC}"/>
            </a:ext>
          </a:extLst>
        </cdr:cNvPr>
        <cdr:cNvSpPr txBox="1"/>
      </cdr:nvSpPr>
      <cdr:spPr>
        <a:xfrm xmlns:a="http://schemas.openxmlformats.org/drawingml/2006/main">
          <a:off x="33902" y="33957"/>
          <a:ext cx="9387786" cy="43276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What actions have you taken and/or do you plan to take in response to the tax provisions in the One Big Beautiful Bill Act that you weren’t otherwise planning to do, if any? Please select all that apply.</a:t>
          </a:r>
          <a:endParaRPr lang="en-US" sz="1400" b="1">
            <a:solidFill>
              <a:srgbClr val="1E4C7E"/>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77D27727-BBDF-A3DD-726E-97D5CAE32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0.64219</cdr:x>
      <cdr:y>0.95817</cdr:y>
    </cdr:from>
    <cdr:to>
      <cdr:x>1</cdr:x>
      <cdr:y>1</cdr:y>
    </cdr:to>
    <cdr:sp macro="" textlink="">
      <cdr:nvSpPr>
        <cdr:cNvPr id="2" name="TextBox 1">
          <a:extLst xmlns:a="http://schemas.openxmlformats.org/drawingml/2006/main">
            <a:ext uri="{FF2B5EF4-FFF2-40B4-BE49-F238E27FC236}">
              <a16:creationId xmlns:a16="http://schemas.microsoft.com/office/drawing/2014/main" id="{5CC7CE98-090A-0841-50B4-DC3B6968E273}"/>
            </a:ext>
          </a:extLst>
        </cdr:cNvPr>
        <cdr:cNvSpPr txBox="1"/>
      </cdr:nvSpPr>
      <cdr:spPr>
        <a:xfrm xmlns:a="http://schemas.openxmlformats.org/drawingml/2006/main">
          <a:off x="9136003" y="7719900"/>
          <a:ext cx="5090327" cy="337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0.00143</cdr:x>
      <cdr:y>0.87611</cdr:y>
    </cdr:from>
    <cdr:to>
      <cdr:x>1</cdr:x>
      <cdr:y>1</cdr:y>
    </cdr:to>
    <cdr:sp macro="" textlink="">
      <cdr:nvSpPr>
        <cdr:cNvPr id="3" name="TextBox 1">
          <a:extLst xmlns:a="http://schemas.openxmlformats.org/drawingml/2006/main">
            <a:ext uri="{FF2B5EF4-FFF2-40B4-BE49-F238E27FC236}">
              <a16:creationId xmlns:a16="http://schemas.microsoft.com/office/drawing/2014/main" id="{2B339535-AF61-FC91-1CC3-766BD116894B}"/>
            </a:ext>
          </a:extLst>
        </cdr:cNvPr>
        <cdr:cNvSpPr txBox="1"/>
      </cdr:nvSpPr>
      <cdr:spPr>
        <a:xfrm xmlns:a="http://schemas.openxmlformats.org/drawingml/2006/main">
          <a:off x="13570" y="4714895"/>
          <a:ext cx="9475711" cy="6667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NOTES: Executives from 151 Texas businesses answered this question during the survey collection period, Sept. 16-24, 2025. Not shown are the percentage</a:t>
          </a:r>
          <a:r>
            <a:rPr lang="en-US" sz="1200" kern="1200" baseline="0">
              <a:latin typeface="Arial" panose="020B0604020202020204" pitchFamily="34" charset="0"/>
              <a:cs typeface="Arial" panose="020B0604020202020204" pitchFamily="34" charset="0"/>
            </a:rPr>
            <a:t> of "About the same" responses. </a:t>
          </a:r>
          <a:endParaRPr lang="en-US" sz="1200" kern="1200">
            <a:latin typeface="Arial" panose="020B0604020202020204" pitchFamily="34" charset="0"/>
            <a:cs typeface="Arial" panose="020B0604020202020204" pitchFamily="34" charset="0"/>
          </a:endParaRPr>
        </a:p>
        <a:p xmlns:a="http://schemas.openxmlformats.org/drawingml/2006/main">
          <a:r>
            <a:rPr lang="en-US" sz="1200" kern="1200">
              <a:latin typeface="Arial" panose="020B0604020202020204" pitchFamily="34" charset="0"/>
              <a:cs typeface="Arial" panose="020B0604020202020204" pitchFamily="34" charset="0"/>
            </a:rPr>
            <a:t>SOURCE:</a:t>
          </a:r>
          <a:r>
            <a:rPr lang="en-US" sz="1200" kern="1200" baseline="0">
              <a:latin typeface="Arial" panose="020B0604020202020204" pitchFamily="34" charset="0"/>
              <a:cs typeface="Arial" panose="020B0604020202020204" pitchFamily="34" charset="0"/>
            </a:rPr>
            <a:t> Federal Reserve Bank of Dallas Texas Business Outlook Surveys.</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0.12146</cdr:y>
    </cdr:from>
    <cdr:to>
      <cdr:x>0.99857</cdr:x>
      <cdr:y>0.15801</cdr:y>
    </cdr:to>
    <cdr:sp macro="" textlink="">
      <cdr:nvSpPr>
        <cdr:cNvPr id="4" name="TextBox 1">
          <a:extLst xmlns:a="http://schemas.openxmlformats.org/drawingml/2006/main">
            <a:ext uri="{FF2B5EF4-FFF2-40B4-BE49-F238E27FC236}">
              <a16:creationId xmlns:a16="http://schemas.microsoft.com/office/drawing/2014/main" id="{54115F06-146E-DC28-39BB-71D703BBF6F8}"/>
            </a:ext>
          </a:extLst>
        </cdr:cNvPr>
        <cdr:cNvSpPr txBox="1"/>
      </cdr:nvSpPr>
      <cdr:spPr>
        <a:xfrm xmlns:a="http://schemas.openxmlformats.org/drawingml/2006/main">
          <a:off x="0" y="653663"/>
          <a:ext cx="9475711" cy="196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0.00357</cdr:x>
      <cdr:y>0.00631</cdr:y>
    </cdr:from>
    <cdr:to>
      <cdr:x>0.99213</cdr:x>
      <cdr:y>0.06094</cdr:y>
    </cdr:to>
    <cdr:sp macro="" textlink="">
      <cdr:nvSpPr>
        <cdr:cNvPr id="5" name="TextBox 1">
          <a:extLst xmlns:a="http://schemas.openxmlformats.org/drawingml/2006/main">
            <a:ext uri="{FF2B5EF4-FFF2-40B4-BE49-F238E27FC236}">
              <a16:creationId xmlns:a16="http://schemas.microsoft.com/office/drawing/2014/main" id="{209CD88E-0AAD-30E1-10E4-7D29F2207CCC}"/>
            </a:ext>
          </a:extLst>
        </cdr:cNvPr>
        <cdr:cNvSpPr txBox="1"/>
      </cdr:nvSpPr>
      <cdr:spPr>
        <a:xfrm xmlns:a="http://schemas.openxmlformats.org/drawingml/2006/main">
          <a:off x="50800" y="50800"/>
          <a:ext cx="14063606" cy="440181"/>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For employees who work mostly or entirely remotely, how has wage growth over the past year compared with wage growth for similar employees who work mostly on-site?</a:t>
          </a:r>
          <a:endParaRPr lang="en-US" sz="1400" b="1">
            <a:solidFill>
              <a:srgbClr val="1E4C7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0.00627</cdr:x>
      <cdr:y>0.54867</cdr:y>
    </cdr:from>
    <cdr:to>
      <cdr:x>0.01631</cdr:x>
      <cdr:y>0.85619</cdr:y>
    </cdr:to>
    <cdr:sp macro="" textlink="">
      <cdr:nvSpPr>
        <cdr:cNvPr id="6" name="Rectangle 5">
          <a:extLst xmlns:a="http://schemas.openxmlformats.org/drawingml/2006/main">
            <a:ext uri="{FF2B5EF4-FFF2-40B4-BE49-F238E27FC236}">
              <a16:creationId xmlns:a16="http://schemas.microsoft.com/office/drawing/2014/main" id="{0CA570B3-3F73-B640-DF4C-8BEC49496F9B}"/>
            </a:ext>
          </a:extLst>
        </cdr:cNvPr>
        <cdr:cNvSpPr/>
      </cdr:nvSpPr>
      <cdr:spPr>
        <a:xfrm xmlns:a="http://schemas.openxmlformats.org/drawingml/2006/main">
          <a:off x="59523" y="2952736"/>
          <a:ext cx="95312" cy="165495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relSizeAnchor>
  <cdr:relSizeAnchor xmlns:cdr="http://schemas.openxmlformats.org/drawingml/2006/chartDrawing">
    <cdr:from>
      <cdr:x>0.01498</cdr:x>
      <cdr:y>0.34572</cdr:y>
    </cdr:from>
    <cdr:to>
      <cdr:x>0.02501</cdr:x>
      <cdr:y>0.65325</cdr:y>
    </cdr:to>
    <cdr:sp macro="" textlink="">
      <cdr:nvSpPr>
        <cdr:cNvPr id="7" name="Rectangle 6">
          <a:extLst xmlns:a="http://schemas.openxmlformats.org/drawingml/2006/main">
            <a:ext uri="{FF2B5EF4-FFF2-40B4-BE49-F238E27FC236}">
              <a16:creationId xmlns:a16="http://schemas.microsoft.com/office/drawing/2014/main" id="{964F8939-0E67-0A5A-49DA-97E119A51555}"/>
            </a:ext>
          </a:extLst>
        </cdr:cNvPr>
        <cdr:cNvSpPr/>
      </cdr:nvSpPr>
      <cdr:spPr>
        <a:xfrm xmlns:a="http://schemas.openxmlformats.org/drawingml/2006/main">
          <a:off x="142172" y="1860528"/>
          <a:ext cx="95217" cy="165501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kern="12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5"/>
  <sheetViews>
    <sheetView tabSelected="1" topLeftCell="B3" zoomScaleNormal="100" workbookViewId="0">
      <selection activeCell="A46" sqref="A46"/>
    </sheetView>
  </sheetViews>
  <sheetFormatPr defaultColWidth="9.140625" defaultRowHeight="15" x14ac:dyDescent="0.25"/>
  <cols>
    <col min="2" max="2" width="9.42578125" customWidth="1"/>
    <col min="3" max="3" width="9.85546875" customWidth="1"/>
    <col min="4" max="4" width="30.7109375" customWidth="1"/>
    <col min="5" max="6" width="10.28515625" customWidth="1"/>
    <col min="7" max="7" width="8.7109375" customWidth="1"/>
    <col min="8" max="8" width="9.140625" bestFit="1" customWidth="1"/>
    <col min="9" max="9" width="7.7109375" bestFit="1" customWidth="1"/>
    <col min="10" max="18" width="9.28515625" bestFit="1" customWidth="1"/>
    <col min="19" max="20" width="8.7109375" customWidth="1"/>
    <col min="21" max="21" width="10.5703125" customWidth="1"/>
    <col min="22" max="30" width="6.5703125" customWidth="1"/>
    <col min="31" max="31" width="12.7109375" customWidth="1"/>
    <col min="32" max="41" width="7.42578125" customWidth="1"/>
    <col min="42" max="42" width="7.140625" bestFit="1" customWidth="1"/>
    <col min="43" max="43" width="4" bestFit="1" customWidth="1"/>
    <col min="44" max="44" width="7.28515625" bestFit="1" customWidth="1"/>
    <col min="45" max="45" width="4" bestFit="1" customWidth="1"/>
    <col min="46" max="46" width="7.42578125" bestFit="1" customWidth="1"/>
    <col min="47" max="47" width="4" bestFit="1" customWidth="1"/>
    <col min="48" max="48" width="7.42578125" bestFit="1" customWidth="1"/>
    <col min="49" max="49" width="4" bestFit="1" customWidth="1"/>
    <col min="50" max="50" width="7.28515625" bestFit="1" customWidth="1"/>
    <col min="51" max="51" width="4" bestFit="1" customWidth="1"/>
    <col min="52" max="52" width="7" bestFit="1" customWidth="1"/>
    <col min="53" max="53" width="4" bestFit="1" customWidth="1"/>
  </cols>
  <sheetData>
    <row r="1" spans="1:32" x14ac:dyDescent="0.25">
      <c r="A1" t="s">
        <v>0</v>
      </c>
    </row>
    <row r="2" spans="1:32" x14ac:dyDescent="0.25">
      <c r="A2" t="s">
        <v>1</v>
      </c>
    </row>
    <row r="3" spans="1:32" x14ac:dyDescent="0.25">
      <c r="A3" t="s">
        <v>2</v>
      </c>
    </row>
    <row r="5" spans="1:32" x14ac:dyDescent="0.25">
      <c r="A5" t="s">
        <v>3</v>
      </c>
      <c r="V5" s="8" t="s">
        <v>4</v>
      </c>
      <c r="Y5" s="1"/>
      <c r="Z5" s="1"/>
      <c r="AA5" s="1"/>
      <c r="AF5" s="2"/>
    </row>
    <row r="6" spans="1:32" x14ac:dyDescent="0.25">
      <c r="E6" s="11" t="s">
        <v>5</v>
      </c>
      <c r="F6" s="11"/>
      <c r="G6" s="11" t="s">
        <v>6</v>
      </c>
      <c r="H6" s="11"/>
      <c r="I6" s="11" t="s">
        <v>7</v>
      </c>
      <c r="J6" s="11"/>
      <c r="K6" s="11" t="s">
        <v>8</v>
      </c>
      <c r="L6" s="11"/>
      <c r="N6" s="9" t="s">
        <v>9</v>
      </c>
      <c r="S6" s="1"/>
      <c r="T6" s="1"/>
      <c r="U6" s="1"/>
      <c r="X6" s="9" t="s">
        <v>10</v>
      </c>
      <c r="AC6" s="1"/>
      <c r="AD6" s="1"/>
      <c r="AE6" s="1"/>
    </row>
    <row r="7" spans="1:32" x14ac:dyDescent="0.25">
      <c r="E7" s="4" t="s">
        <v>11</v>
      </c>
      <c r="F7" s="4" t="s">
        <v>12</v>
      </c>
      <c r="G7" s="4" t="s">
        <v>11</v>
      </c>
      <c r="H7" s="4" t="s">
        <v>12</v>
      </c>
      <c r="I7" s="4" t="s">
        <v>11</v>
      </c>
      <c r="J7" s="4" t="s">
        <v>12</v>
      </c>
      <c r="K7" s="4" t="s">
        <v>11</v>
      </c>
      <c r="L7" s="4" t="s">
        <v>12</v>
      </c>
      <c r="N7" s="8"/>
      <c r="O7" s="8" t="s">
        <v>13</v>
      </c>
      <c r="P7" s="4" t="s">
        <v>5</v>
      </c>
      <c r="Q7" s="4" t="s">
        <v>6</v>
      </c>
      <c r="R7" s="4" t="s">
        <v>7</v>
      </c>
      <c r="S7" s="4" t="s">
        <v>8</v>
      </c>
      <c r="U7" s="8"/>
      <c r="V7" s="8" t="s">
        <v>13</v>
      </c>
      <c r="W7" s="4" t="s">
        <v>5</v>
      </c>
      <c r="X7" s="4" t="s">
        <v>6</v>
      </c>
      <c r="Y7" s="4" t="s">
        <v>7</v>
      </c>
      <c r="Z7" s="4" t="s">
        <v>8</v>
      </c>
    </row>
    <row r="8" spans="1:32" x14ac:dyDescent="0.25">
      <c r="B8" t="s">
        <v>14</v>
      </c>
      <c r="E8" s="3">
        <v>4.3345588235294122E-2</v>
      </c>
      <c r="F8" s="3">
        <v>3.8909774436090228E-2</v>
      </c>
      <c r="G8" s="3">
        <v>3.7647058823529408E-2</v>
      </c>
      <c r="H8" s="3">
        <v>3.3784860557768928E-2</v>
      </c>
      <c r="I8" s="3">
        <v>3.6601562499999997E-2</v>
      </c>
      <c r="J8" s="3">
        <v>3.1456692913385827E-2</v>
      </c>
      <c r="K8" s="3">
        <v>3.8142292490118579E-2</v>
      </c>
      <c r="L8" s="3">
        <v>3.3770491803278693E-2</v>
      </c>
      <c r="N8" s="8" t="s">
        <v>14</v>
      </c>
      <c r="O8" s="8">
        <v>4.4351145038167896</v>
      </c>
      <c r="P8" s="10">
        <f>E8*100</f>
        <v>4.3345588235294121</v>
      </c>
      <c r="Q8" s="10">
        <f>G8*100</f>
        <v>3.7647058823529407</v>
      </c>
      <c r="R8" s="10">
        <f>I8*100</f>
        <v>3.6601562499999996</v>
      </c>
      <c r="S8" s="10">
        <f>K8*100</f>
        <v>3.8142292490118579</v>
      </c>
      <c r="U8" s="8" t="s">
        <v>14</v>
      </c>
      <c r="V8" s="8">
        <v>3.7325581395348801</v>
      </c>
      <c r="W8" s="10">
        <f>F8*100</f>
        <v>3.8909774436090228</v>
      </c>
      <c r="X8" s="10">
        <f>H8*100</f>
        <v>3.378486055776893</v>
      </c>
      <c r="Y8" s="10">
        <f>J8*100</f>
        <v>3.1456692913385829</v>
      </c>
      <c r="Z8" s="10">
        <f>L8*100</f>
        <v>3.3770491803278695</v>
      </c>
    </row>
    <row r="9" spans="1:32" x14ac:dyDescent="0.25">
      <c r="B9" t="s">
        <v>15</v>
      </c>
      <c r="E9" s="3">
        <v>3.9613899613899613E-2</v>
      </c>
      <c r="F9" s="3">
        <v>3.556862745098039E-2</v>
      </c>
      <c r="G9" s="3">
        <v>4.0887096774193547E-2</v>
      </c>
      <c r="H9" s="3">
        <v>4.2697095435684645E-2</v>
      </c>
      <c r="I9" s="3">
        <v>4.1411290322580646E-2</v>
      </c>
      <c r="J9" s="3">
        <v>3.7959183673469392E-2</v>
      </c>
      <c r="K9" s="3">
        <v>4.5627530364372469E-2</v>
      </c>
      <c r="L9" s="3">
        <v>3.7857142857142853E-2</v>
      </c>
      <c r="N9" s="8" t="s">
        <v>15</v>
      </c>
      <c r="O9" s="8">
        <v>4.1349206349206398</v>
      </c>
      <c r="P9" s="10">
        <f t="shared" ref="P9:P10" si="0">E9*100</f>
        <v>3.9613899613899615</v>
      </c>
      <c r="Q9" s="10">
        <f t="shared" ref="Q9:Q10" si="1">G9*100</f>
        <v>4.088709677419355</v>
      </c>
      <c r="R9" s="10">
        <f t="shared" ref="R9:R10" si="2">I9*100</f>
        <v>4.1411290322580649</v>
      </c>
      <c r="S9" s="10">
        <f t="shared" ref="S9:S10" si="3">K9*100</f>
        <v>4.5627530364372468</v>
      </c>
      <c r="U9" s="8" t="s">
        <v>15</v>
      </c>
      <c r="V9" s="8">
        <v>3.2489959839357399</v>
      </c>
      <c r="W9" s="10">
        <f t="shared" ref="W9:W10" si="4">F9*100</f>
        <v>3.556862745098039</v>
      </c>
      <c r="X9" s="10">
        <f t="shared" ref="X9:X10" si="5">H9*100</f>
        <v>4.2697095435684647</v>
      </c>
      <c r="Y9" s="10">
        <f t="shared" ref="Y9:Y10" si="6">J9*100</f>
        <v>3.795918367346939</v>
      </c>
      <c r="Z9" s="10">
        <f t="shared" ref="Z9:Z10" si="7">L9*100</f>
        <v>3.7857142857142851</v>
      </c>
    </row>
    <row r="10" spans="1:32" x14ac:dyDescent="0.25">
      <c r="B10" t="s">
        <v>16</v>
      </c>
      <c r="E10" s="3">
        <v>2.5000000000000001E-2</v>
      </c>
      <c r="F10" s="3">
        <v>3.0694980694980695E-2</v>
      </c>
      <c r="G10" s="3">
        <v>2.5080000000000002E-2</v>
      </c>
      <c r="H10" s="3">
        <v>3.1083333333333334E-2</v>
      </c>
      <c r="I10" s="3">
        <v>2.4881889763779527E-2</v>
      </c>
      <c r="J10" s="3">
        <v>2.8119999999999999E-2</v>
      </c>
      <c r="K10" s="3">
        <v>2.7044534412955467E-2</v>
      </c>
      <c r="L10" s="3">
        <v>3.0164609053497941E-2</v>
      </c>
      <c r="N10" s="8" t="s">
        <v>16</v>
      </c>
      <c r="O10" s="8">
        <v>2.96525096525097</v>
      </c>
      <c r="P10" s="10">
        <f t="shared" si="0"/>
        <v>2.5</v>
      </c>
      <c r="Q10" s="10">
        <f t="shared" si="1"/>
        <v>2.508</v>
      </c>
      <c r="R10" s="10">
        <f t="shared" si="2"/>
        <v>2.4881889763779528</v>
      </c>
      <c r="S10" s="10">
        <f t="shared" si="3"/>
        <v>2.7044534412955468</v>
      </c>
      <c r="U10" s="8" t="s">
        <v>16</v>
      </c>
      <c r="V10" s="8">
        <v>2.70703125</v>
      </c>
      <c r="W10" s="10">
        <f t="shared" si="4"/>
        <v>3.0694980694980694</v>
      </c>
      <c r="X10" s="10">
        <f t="shared" si="5"/>
        <v>3.1083333333333334</v>
      </c>
      <c r="Y10" s="10">
        <f t="shared" si="6"/>
        <v>2.8119999999999998</v>
      </c>
      <c r="Z10" s="10">
        <f t="shared" si="7"/>
        <v>3.0164609053497942</v>
      </c>
    </row>
    <row r="11" spans="1:32" x14ac:dyDescent="0.25">
      <c r="A11" t="s">
        <v>17</v>
      </c>
      <c r="E11" s="3"/>
      <c r="F11" s="3"/>
      <c r="G11" s="3"/>
      <c r="H11" s="3"/>
      <c r="I11" s="3"/>
      <c r="J11" s="3"/>
      <c r="K11" s="3"/>
      <c r="L11" s="3"/>
      <c r="M11" s="3"/>
      <c r="N11" s="3"/>
      <c r="O11" s="3"/>
      <c r="P11" s="3"/>
      <c r="Q11" s="3"/>
      <c r="R11" s="3"/>
      <c r="S11" s="3"/>
      <c r="T11" s="3"/>
    </row>
    <row r="12" spans="1:32" x14ac:dyDescent="0.25">
      <c r="E12" s="3"/>
      <c r="F12" s="3"/>
      <c r="G12" s="3"/>
      <c r="H12" s="3"/>
      <c r="I12" s="3"/>
      <c r="J12" s="3"/>
      <c r="K12" s="3"/>
      <c r="L12" s="3"/>
      <c r="M12" s="3"/>
      <c r="N12" s="3"/>
      <c r="O12" s="3"/>
      <c r="P12" s="3"/>
      <c r="Q12" s="3"/>
      <c r="R12" s="3"/>
      <c r="S12" s="3"/>
      <c r="T12" s="3"/>
    </row>
    <row r="13" spans="1:32" x14ac:dyDescent="0.25">
      <c r="A13" t="s">
        <v>18</v>
      </c>
      <c r="V13" s="7" t="s">
        <v>19</v>
      </c>
    </row>
    <row r="14" spans="1:32" x14ac:dyDescent="0.25">
      <c r="E14" t="s">
        <v>20</v>
      </c>
      <c r="F14" t="s">
        <v>13</v>
      </c>
      <c r="G14" t="s">
        <v>5</v>
      </c>
      <c r="H14" t="s">
        <v>6</v>
      </c>
      <c r="I14" t="s">
        <v>7</v>
      </c>
      <c r="J14" t="s">
        <v>8</v>
      </c>
      <c r="Q14" t="s">
        <v>20</v>
      </c>
      <c r="R14" t="s">
        <v>13</v>
      </c>
      <c r="S14" t="s">
        <v>5</v>
      </c>
      <c r="T14" t="s">
        <v>6</v>
      </c>
      <c r="U14" t="s">
        <v>7</v>
      </c>
      <c r="V14" t="s">
        <v>8</v>
      </c>
    </row>
    <row r="15" spans="1:32" x14ac:dyDescent="0.25">
      <c r="B15" t="s">
        <v>21</v>
      </c>
      <c r="E15" s="3">
        <v>0.44910179640718562</v>
      </c>
      <c r="F15" s="3">
        <v>0.47588424437299037</v>
      </c>
      <c r="G15" s="3">
        <v>0.33734939759036142</v>
      </c>
      <c r="H15" s="3">
        <v>0.5</v>
      </c>
      <c r="I15" s="3">
        <v>0.45367412140575081</v>
      </c>
      <c r="J15" s="3">
        <v>0.49671052631578949</v>
      </c>
      <c r="P15" t="s">
        <v>22</v>
      </c>
      <c r="Q15" s="10">
        <v>7.7844311377245514</v>
      </c>
      <c r="R15" s="10">
        <v>10.289389067524116</v>
      </c>
      <c r="S15" s="10">
        <v>12.048192771084338</v>
      </c>
      <c r="T15" s="10">
        <v>15.822784810126583</v>
      </c>
      <c r="U15" s="10">
        <v>16.613418530351439</v>
      </c>
      <c r="V15" s="10">
        <v>11.513157894736842</v>
      </c>
    </row>
    <row r="16" spans="1:32" x14ac:dyDescent="0.25">
      <c r="B16" t="s">
        <v>23</v>
      </c>
      <c r="E16" s="3">
        <v>0.3772455089820359</v>
      </c>
      <c r="F16" s="3">
        <v>0.49196141479099681</v>
      </c>
      <c r="G16" s="3">
        <v>0.36144578313253012</v>
      </c>
      <c r="H16" s="3">
        <v>0.44620253164556961</v>
      </c>
      <c r="I16" s="3">
        <v>0.36741214057507987</v>
      </c>
      <c r="J16" s="3">
        <v>0.37828947368421051</v>
      </c>
      <c r="P16" t="s">
        <v>24</v>
      </c>
      <c r="Q16" s="10">
        <v>22.45508982035928</v>
      </c>
      <c r="R16" s="10">
        <v>29.903536977491964</v>
      </c>
      <c r="S16" s="10">
        <v>22.891566265060241</v>
      </c>
      <c r="T16" s="10">
        <v>20.569620253164558</v>
      </c>
      <c r="U16" s="10">
        <v>19.488817891373802</v>
      </c>
      <c r="V16" s="10">
        <v>16.447368421052634</v>
      </c>
    </row>
    <row r="17" spans="1:22" x14ac:dyDescent="0.25">
      <c r="B17" t="s">
        <v>25</v>
      </c>
      <c r="E17" s="3">
        <v>0.34431137724550898</v>
      </c>
      <c r="F17" s="3">
        <v>0.27652733118971062</v>
      </c>
      <c r="G17" s="3">
        <v>0.35240963855421686</v>
      </c>
      <c r="H17" s="3">
        <v>0.35759493670886078</v>
      </c>
      <c r="I17" s="3">
        <v>0.32907348242811502</v>
      </c>
      <c r="J17" s="3">
        <v>0.375</v>
      </c>
      <c r="P17" t="s">
        <v>26</v>
      </c>
      <c r="Q17" s="10">
        <v>26.34730538922156</v>
      </c>
      <c r="R17" s="10">
        <v>19.292604501607716</v>
      </c>
      <c r="S17" s="10">
        <v>21.987951807228914</v>
      </c>
      <c r="T17" s="10">
        <v>17.405063291139243</v>
      </c>
      <c r="U17" s="10">
        <v>22.683706070287542</v>
      </c>
      <c r="V17" s="10">
        <v>17.763157894736842</v>
      </c>
    </row>
    <row r="18" spans="1:22" x14ac:dyDescent="0.25">
      <c r="B18" t="s">
        <v>27</v>
      </c>
      <c r="E18" s="3">
        <v>0.19760479041916168</v>
      </c>
      <c r="F18" s="3">
        <v>0.22508038585209003</v>
      </c>
      <c r="G18" s="3">
        <v>0.25</v>
      </c>
      <c r="H18" s="3">
        <v>0.27215189873417722</v>
      </c>
      <c r="I18" s="3">
        <v>0.41214057507987223</v>
      </c>
      <c r="J18" s="3">
        <v>0.26973684210526316</v>
      </c>
      <c r="P18" t="s">
        <v>28</v>
      </c>
      <c r="Q18" s="10">
        <v>23.353293413173652</v>
      </c>
      <c r="R18" s="10">
        <v>21.221864951768488</v>
      </c>
      <c r="S18" s="10">
        <v>24.397590361445783</v>
      </c>
      <c r="T18" s="10">
        <v>18.354430379746837</v>
      </c>
      <c r="U18" s="10">
        <v>18.849840255591054</v>
      </c>
      <c r="V18" s="10">
        <v>22.697368421052634</v>
      </c>
    </row>
    <row r="19" spans="1:22" x14ac:dyDescent="0.25">
      <c r="B19" t="s">
        <v>29</v>
      </c>
      <c r="E19" s="3">
        <v>0.33233532934131738</v>
      </c>
      <c r="F19" s="3">
        <v>0.28938906752411575</v>
      </c>
      <c r="G19" s="3">
        <v>0.28915662650602408</v>
      </c>
      <c r="H19" s="3">
        <v>0.18037974683544303</v>
      </c>
      <c r="I19" s="3">
        <v>0.18210862619808307</v>
      </c>
      <c r="J19" s="3">
        <v>0.25</v>
      </c>
      <c r="P19" t="s">
        <v>29</v>
      </c>
      <c r="Q19" s="10">
        <v>33.233532934131738</v>
      </c>
      <c r="R19" s="10">
        <v>28.938906752411576</v>
      </c>
      <c r="S19" s="10">
        <v>28.915662650602407</v>
      </c>
      <c r="T19" s="10">
        <v>18.037974683544302</v>
      </c>
      <c r="U19" s="10">
        <v>18.210862619808307</v>
      </c>
      <c r="V19" s="10">
        <v>25</v>
      </c>
    </row>
    <row r="20" spans="1:22" x14ac:dyDescent="0.25">
      <c r="B20" t="s">
        <v>28</v>
      </c>
      <c r="E20" s="3">
        <v>0.23353293413173654</v>
      </c>
      <c r="F20" s="3">
        <v>0.21221864951768488</v>
      </c>
      <c r="G20" s="3">
        <v>0.24397590361445784</v>
      </c>
      <c r="H20" s="3">
        <v>0.18354430379746836</v>
      </c>
      <c r="I20" s="3">
        <v>0.18849840255591055</v>
      </c>
      <c r="J20" s="3">
        <v>0.22697368421052633</v>
      </c>
      <c r="P20" t="s">
        <v>27</v>
      </c>
      <c r="Q20" s="10">
        <v>19.760479041916167</v>
      </c>
      <c r="R20" s="10">
        <v>22.508038585209004</v>
      </c>
      <c r="S20" s="10">
        <v>25</v>
      </c>
      <c r="T20" s="10">
        <v>27.215189873417721</v>
      </c>
      <c r="U20" s="10">
        <v>41.214057507987221</v>
      </c>
      <c r="V20" s="10">
        <v>26.973684210526315</v>
      </c>
    </row>
    <row r="21" spans="1:22" x14ac:dyDescent="0.25">
      <c r="B21" t="s">
        <v>26</v>
      </c>
      <c r="E21" s="3">
        <v>0.26347305389221559</v>
      </c>
      <c r="F21" s="3">
        <v>0.19292604501607716</v>
      </c>
      <c r="G21" s="3">
        <v>0.21987951807228914</v>
      </c>
      <c r="H21" s="3">
        <v>0.17405063291139242</v>
      </c>
      <c r="I21" s="3">
        <v>0.2268370607028754</v>
      </c>
      <c r="J21" s="3">
        <v>0.17763157894736842</v>
      </c>
      <c r="P21" t="s">
        <v>25</v>
      </c>
      <c r="Q21" s="10">
        <v>34.431137724550901</v>
      </c>
      <c r="R21" s="10">
        <v>27.652733118971064</v>
      </c>
      <c r="S21" s="10">
        <v>35.24096385542169</v>
      </c>
      <c r="T21" s="10">
        <v>35.75949367088608</v>
      </c>
      <c r="U21" s="10">
        <v>32.907348242811501</v>
      </c>
      <c r="V21" s="10">
        <v>37.5</v>
      </c>
    </row>
    <row r="22" spans="1:22" x14ac:dyDescent="0.25">
      <c r="B22" t="s">
        <v>24</v>
      </c>
      <c r="E22" s="3">
        <v>0.22455089820359281</v>
      </c>
      <c r="F22" s="3">
        <v>0.29903536977491962</v>
      </c>
      <c r="G22" s="3">
        <v>0.2289156626506024</v>
      </c>
      <c r="H22" s="3">
        <v>0.20569620253164558</v>
      </c>
      <c r="I22" s="3">
        <v>0.19488817891373802</v>
      </c>
      <c r="J22" s="3">
        <v>0.16447368421052633</v>
      </c>
      <c r="P22" t="s">
        <v>23</v>
      </c>
      <c r="Q22" s="10">
        <v>37.724550898203589</v>
      </c>
      <c r="R22" s="10">
        <v>49.19614147909968</v>
      </c>
      <c r="S22" s="10">
        <v>36.144578313253014</v>
      </c>
      <c r="T22" s="10">
        <v>44.620253164556964</v>
      </c>
      <c r="U22" s="10">
        <v>36.741214057507989</v>
      </c>
      <c r="V22" s="10">
        <v>37.828947368421048</v>
      </c>
    </row>
    <row r="23" spans="1:22" x14ac:dyDescent="0.25">
      <c r="B23" t="s">
        <v>22</v>
      </c>
      <c r="E23" s="3">
        <v>7.7844311377245512E-2</v>
      </c>
      <c r="F23" s="3">
        <v>0.10289389067524116</v>
      </c>
      <c r="G23" s="3">
        <v>0.12048192771084337</v>
      </c>
      <c r="H23" s="3">
        <v>0.15822784810126583</v>
      </c>
      <c r="I23" s="3">
        <v>0.16613418530351437</v>
      </c>
      <c r="J23" s="3">
        <v>0.11513157894736842</v>
      </c>
      <c r="P23" t="s">
        <v>21</v>
      </c>
      <c r="Q23" s="10">
        <v>44.91017964071856</v>
      </c>
      <c r="R23" s="10">
        <v>47.588424437299039</v>
      </c>
      <c r="S23" s="10">
        <v>33.734939759036145</v>
      </c>
      <c r="T23" s="10">
        <v>50</v>
      </c>
      <c r="U23" s="10">
        <v>45.367412140575084</v>
      </c>
      <c r="V23" s="10">
        <v>49.671052631578952</v>
      </c>
    </row>
    <row r="24" spans="1:22" x14ac:dyDescent="0.25">
      <c r="B24" t="s">
        <v>30</v>
      </c>
      <c r="E24" s="3">
        <v>2.3952095808383235E-2</v>
      </c>
      <c r="F24" s="3">
        <v>2.2508038585209004E-2</v>
      </c>
      <c r="G24" s="3">
        <v>6.6265060240963861E-2</v>
      </c>
      <c r="H24" s="3">
        <v>8.8607594936708861E-2</v>
      </c>
      <c r="I24" s="3">
        <v>7.9872204472843447E-2</v>
      </c>
      <c r="J24" s="3">
        <v>7.2368421052631582E-2</v>
      </c>
    </row>
    <row r="25" spans="1:22" x14ac:dyDescent="0.25">
      <c r="B25" t="s">
        <v>31</v>
      </c>
      <c r="E25" s="3">
        <v>4.1916167664670656E-2</v>
      </c>
      <c r="F25" s="3">
        <v>2.5723472668810289E-2</v>
      </c>
      <c r="G25" s="3">
        <v>2.4096385542168676E-2</v>
      </c>
      <c r="H25" s="3">
        <v>1.8987341772151899E-2</v>
      </c>
      <c r="I25" s="3">
        <v>1.2779552715654952E-2</v>
      </c>
      <c r="J25" s="3">
        <v>2.9605263157894735E-2</v>
      </c>
    </row>
    <row r="26" spans="1:22" x14ac:dyDescent="0.25">
      <c r="A26" t="s">
        <v>32</v>
      </c>
      <c r="E26" s="3"/>
      <c r="F26" s="3"/>
    </row>
    <row r="27" spans="1:22" x14ac:dyDescent="0.25">
      <c r="E27" s="3"/>
      <c r="F27" s="3"/>
    </row>
    <row r="28" spans="1:22" x14ac:dyDescent="0.25">
      <c r="A28" t="s">
        <v>33</v>
      </c>
      <c r="F28" s="3"/>
    </row>
    <row r="29" spans="1:22" x14ac:dyDescent="0.25">
      <c r="B29" t="s">
        <v>34</v>
      </c>
      <c r="E29" s="3">
        <v>0.33223684210526316</v>
      </c>
      <c r="F29" s="3">
        <v>0.33223684210526316</v>
      </c>
      <c r="G29" t="s">
        <v>34</v>
      </c>
      <c r="H29" s="1"/>
      <c r="I29" s="5"/>
      <c r="J29" s="3"/>
      <c r="K29" s="3"/>
      <c r="L29" s="3"/>
      <c r="M29" s="3"/>
      <c r="O29" s="3"/>
    </row>
    <row r="30" spans="1:22" x14ac:dyDescent="0.25">
      <c r="B30" t="s">
        <v>35</v>
      </c>
      <c r="E30" s="3">
        <v>0.12828947368421054</v>
      </c>
      <c r="F30" s="3">
        <v>0.31578947368421051</v>
      </c>
      <c r="G30" t="s">
        <v>36</v>
      </c>
      <c r="H30" s="3"/>
      <c r="I30" s="3"/>
      <c r="J30" s="3"/>
      <c r="K30" s="3"/>
      <c r="L30" s="3"/>
      <c r="M30" s="3"/>
      <c r="N30" s="3"/>
    </row>
    <row r="31" spans="1:22" x14ac:dyDescent="0.25">
      <c r="B31" t="s">
        <v>37</v>
      </c>
      <c r="D31" s="6"/>
      <c r="E31" s="3">
        <v>0.31578947368421051</v>
      </c>
      <c r="F31" s="3">
        <v>0.12828947368421054</v>
      </c>
      <c r="G31" t="s">
        <v>35</v>
      </c>
      <c r="H31" s="3"/>
      <c r="I31" s="3"/>
      <c r="J31" s="3"/>
      <c r="K31" s="3"/>
      <c r="L31" s="3"/>
      <c r="M31" s="3"/>
      <c r="N31" s="3"/>
    </row>
    <row r="32" spans="1:22" x14ac:dyDescent="0.25">
      <c r="B32" t="s">
        <v>38</v>
      </c>
      <c r="E32" s="3">
        <v>0.22368421052631579</v>
      </c>
      <c r="F32" s="3">
        <v>0.22368421052631579</v>
      </c>
      <c r="G32" t="s">
        <v>38</v>
      </c>
      <c r="J32" s="3"/>
      <c r="K32" s="3"/>
      <c r="L32" s="3"/>
      <c r="M32" s="3"/>
      <c r="N32" s="3"/>
    </row>
    <row r="33" spans="1:54" x14ac:dyDescent="0.25">
      <c r="A33" t="s">
        <v>39</v>
      </c>
      <c r="E33" s="3"/>
      <c r="G33" s="1"/>
      <c r="I33" s="3"/>
      <c r="J33" s="3"/>
      <c r="K33" s="3"/>
      <c r="L33" s="3"/>
      <c r="M33" s="3"/>
      <c r="N33" s="3"/>
    </row>
    <row r="34" spans="1:54" x14ac:dyDescent="0.25">
      <c r="E34" s="3"/>
      <c r="G34" s="3"/>
      <c r="H34" s="3"/>
      <c r="I34" s="3"/>
      <c r="J34" s="3"/>
      <c r="K34" s="3"/>
    </row>
    <row r="35" spans="1:54" x14ac:dyDescent="0.25">
      <c r="A35" t="s">
        <v>40</v>
      </c>
      <c r="E35" s="3"/>
      <c r="F35" s="3"/>
      <c r="G35" s="3"/>
      <c r="H35" s="3"/>
      <c r="I35" s="3"/>
      <c r="J35" s="3"/>
      <c r="K35" s="3"/>
      <c r="V35" s="7" t="s">
        <v>41</v>
      </c>
    </row>
    <row r="36" spans="1:54" x14ac:dyDescent="0.25">
      <c r="B36" t="s">
        <v>42</v>
      </c>
      <c r="E36" s="3">
        <v>0.41414141414141414</v>
      </c>
      <c r="V36" t="s">
        <v>31</v>
      </c>
      <c r="W36">
        <v>30.3</v>
      </c>
      <c r="AN36" s="1"/>
      <c r="AO36" s="1"/>
      <c r="AP36" s="1"/>
      <c r="AQ36" s="1"/>
      <c r="AR36" s="1"/>
      <c r="AS36" s="1"/>
      <c r="AT36" s="1"/>
      <c r="AU36" s="1"/>
    </row>
    <row r="37" spans="1:54" x14ac:dyDescent="0.25">
      <c r="B37" t="s">
        <v>43</v>
      </c>
      <c r="E37" s="3">
        <v>0.20202020202020202</v>
      </c>
      <c r="V37" t="s">
        <v>30</v>
      </c>
      <c r="W37" s="10">
        <v>3.0303030303030303</v>
      </c>
      <c r="AN37" s="1"/>
      <c r="AO37" s="1"/>
      <c r="AP37" s="1"/>
      <c r="AQ37" s="1"/>
      <c r="AR37" s="1"/>
      <c r="AS37" s="1"/>
      <c r="AT37" s="1"/>
      <c r="AU37" s="1"/>
    </row>
    <row r="38" spans="1:54" x14ac:dyDescent="0.25">
      <c r="B38" t="s">
        <v>44</v>
      </c>
      <c r="E38" s="3">
        <v>0.17171717171717171</v>
      </c>
      <c r="V38" t="s">
        <v>45</v>
      </c>
      <c r="W38" s="10">
        <v>14.14141414141414</v>
      </c>
      <c r="AN38" s="1"/>
      <c r="AO38" s="1"/>
      <c r="AP38" s="1"/>
      <c r="AQ38" s="1"/>
      <c r="AR38" s="1"/>
      <c r="AS38" s="1"/>
      <c r="AT38" s="1"/>
      <c r="AU38" s="1"/>
    </row>
    <row r="39" spans="1:54" x14ac:dyDescent="0.25">
      <c r="B39" t="s">
        <v>46</v>
      </c>
      <c r="E39" s="3">
        <v>0.16161616161616163</v>
      </c>
      <c r="V39" t="s">
        <v>47</v>
      </c>
      <c r="W39" s="10">
        <v>15.151515151515152</v>
      </c>
      <c r="AN39" s="1"/>
      <c r="AO39" s="1"/>
      <c r="AP39" s="1"/>
      <c r="AQ39" s="1"/>
      <c r="AR39" s="1"/>
      <c r="AS39" s="1"/>
      <c r="AT39" s="1"/>
      <c r="AU39" s="1"/>
    </row>
    <row r="40" spans="1:54" x14ac:dyDescent="0.25">
      <c r="B40" t="s">
        <v>47</v>
      </c>
      <c r="E40" s="3">
        <v>0.15151515151515152</v>
      </c>
      <c r="V40" t="s">
        <v>48</v>
      </c>
      <c r="W40" s="10">
        <v>16.161616161616163</v>
      </c>
      <c r="AN40" s="1"/>
      <c r="AO40" s="1"/>
      <c r="AP40" s="1"/>
      <c r="AQ40" s="1"/>
      <c r="AR40" s="1"/>
      <c r="AS40" s="1"/>
      <c r="AT40" s="1"/>
      <c r="AU40" s="1"/>
      <c r="AV40" s="1"/>
      <c r="AW40" s="1"/>
      <c r="AX40" s="1"/>
      <c r="AY40" s="1"/>
      <c r="AZ40" s="1"/>
      <c r="BA40" s="1"/>
      <c r="BB40" s="1"/>
    </row>
    <row r="41" spans="1:54" x14ac:dyDescent="0.25">
      <c r="B41" t="s">
        <v>45</v>
      </c>
      <c r="E41" s="3">
        <v>0.14141414141414141</v>
      </c>
      <c r="V41" t="s">
        <v>44</v>
      </c>
      <c r="W41" s="10">
        <v>17.171717171717169</v>
      </c>
      <c r="AU41" s="1"/>
      <c r="AV41" s="1"/>
      <c r="AW41" s="1"/>
      <c r="AX41" s="1"/>
      <c r="AY41" s="1"/>
      <c r="AZ41" s="1"/>
      <c r="BA41" s="1"/>
      <c r="BB41" s="1"/>
    </row>
    <row r="42" spans="1:54" x14ac:dyDescent="0.25">
      <c r="B42" t="s">
        <v>30</v>
      </c>
      <c r="E42" s="3">
        <v>3.0303030303030304E-2</v>
      </c>
      <c r="V42" t="s">
        <v>43</v>
      </c>
      <c r="W42" s="10">
        <v>20.202020202020201</v>
      </c>
      <c r="AU42" s="1"/>
      <c r="AV42" s="1"/>
      <c r="AW42" s="1"/>
      <c r="AX42" s="1"/>
      <c r="AY42" s="1"/>
      <c r="AZ42" s="1"/>
      <c r="BA42" s="1"/>
      <c r="BB42" s="1"/>
    </row>
    <row r="43" spans="1:54" x14ac:dyDescent="0.25">
      <c r="B43" t="s">
        <v>31</v>
      </c>
      <c r="E43" s="3">
        <v>0.30303030303030304</v>
      </c>
      <c r="V43" t="s">
        <v>42</v>
      </c>
      <c r="W43" s="10">
        <v>41.414141414141412</v>
      </c>
      <c r="AU43" s="1"/>
      <c r="AV43" s="1"/>
      <c r="AW43" s="1"/>
      <c r="AX43" s="1"/>
      <c r="AY43" s="1"/>
      <c r="AZ43" s="1"/>
      <c r="BA43" s="1"/>
      <c r="BB43" s="1"/>
    </row>
    <row r="44" spans="1:54" x14ac:dyDescent="0.25">
      <c r="A44" t="s">
        <v>49</v>
      </c>
      <c r="E44" s="1"/>
      <c r="AT44" s="1"/>
      <c r="AU44" s="1"/>
      <c r="AV44" s="1"/>
      <c r="AW44" s="1"/>
      <c r="AX44" s="1"/>
      <c r="AY44" s="1"/>
      <c r="AZ44" s="1"/>
      <c r="BA44" s="3"/>
    </row>
    <row r="45" spans="1:54" x14ac:dyDescent="0.25">
      <c r="AZ45" s="3"/>
    </row>
    <row r="47" spans="1:54" x14ac:dyDescent="0.25">
      <c r="A47" t="s">
        <v>50</v>
      </c>
    </row>
    <row r="48" spans="1:54" x14ac:dyDescent="0.25">
      <c r="E48" t="s">
        <v>13</v>
      </c>
      <c r="F48" t="s">
        <v>8</v>
      </c>
      <c r="L48" t="s">
        <v>13</v>
      </c>
      <c r="M48" t="s">
        <v>8</v>
      </c>
    </row>
    <row r="49" spans="1:13" x14ac:dyDescent="0.25">
      <c r="B49" t="s">
        <v>51</v>
      </c>
      <c r="E49" s="1">
        <v>1.6460905349794198E-2</v>
      </c>
      <c r="F49" s="1">
        <v>0</v>
      </c>
      <c r="K49" t="s">
        <v>51</v>
      </c>
      <c r="L49">
        <v>1.6460905349794199</v>
      </c>
      <c r="M49">
        <f>F49*100</f>
        <v>0</v>
      </c>
    </row>
    <row r="50" spans="1:13" x14ac:dyDescent="0.25">
      <c r="B50" t="s">
        <v>52</v>
      </c>
      <c r="E50" s="1">
        <v>2.0576131687242798E-2</v>
      </c>
      <c r="F50" s="1">
        <v>6.6225165562913912E-2</v>
      </c>
      <c r="K50" t="s">
        <v>52</v>
      </c>
      <c r="L50">
        <v>2.0576131687242798</v>
      </c>
      <c r="M50">
        <f t="shared" ref="M50" si="8">F50*100</f>
        <v>6.6225165562913908</v>
      </c>
    </row>
    <row r="51" spans="1:13" x14ac:dyDescent="0.25">
      <c r="B51" t="s">
        <v>53</v>
      </c>
      <c r="E51" s="1">
        <v>0.87242798353909468</v>
      </c>
      <c r="F51" s="1">
        <v>0.80132450331125826</v>
      </c>
      <c r="K51" t="s">
        <v>54</v>
      </c>
      <c r="L51">
        <v>-6.5843621399177001</v>
      </c>
      <c r="M51">
        <f>-F52*100</f>
        <v>-10.596026490066226</v>
      </c>
    </row>
    <row r="52" spans="1:13" x14ac:dyDescent="0.25">
      <c r="B52" t="s">
        <v>54</v>
      </c>
      <c r="E52" s="1">
        <v>6.5843621399177002E-2</v>
      </c>
      <c r="F52" s="1">
        <v>0.10596026490066225</v>
      </c>
      <c r="K52" t="s">
        <v>55</v>
      </c>
      <c r="L52">
        <v>-2.4691358024691401</v>
      </c>
      <c r="M52">
        <f>-F53*100</f>
        <v>-2.6490066225165565</v>
      </c>
    </row>
    <row r="53" spans="1:13" x14ac:dyDescent="0.25">
      <c r="B53" t="s">
        <v>55</v>
      </c>
      <c r="E53" s="1">
        <v>2.4691358024691398E-2</v>
      </c>
      <c r="F53" s="1">
        <v>2.6490066225165563E-2</v>
      </c>
      <c r="K53" t="s">
        <v>56</v>
      </c>
      <c r="L53">
        <f>ROUND(L49+L50,0)</f>
        <v>4</v>
      </c>
      <c r="M53">
        <f>ROUND(M49+M50,0)</f>
        <v>7</v>
      </c>
    </row>
    <row r="54" spans="1:13" x14ac:dyDescent="0.25">
      <c r="F54" s="1"/>
      <c r="K54" t="s">
        <v>57</v>
      </c>
      <c r="L54">
        <f>ROUND(L52+L51,0)</f>
        <v>-9</v>
      </c>
      <c r="M54">
        <f>ROUND(M52+M51,0)</f>
        <v>-13</v>
      </c>
    </row>
    <row r="55" spans="1:13" x14ac:dyDescent="0.25">
      <c r="A55" t="s">
        <v>58</v>
      </c>
      <c r="K55" t="s">
        <v>59</v>
      </c>
      <c r="L55">
        <f>-L54</f>
        <v>9</v>
      </c>
      <c r="M55">
        <f>-M54</f>
        <v>13</v>
      </c>
    </row>
  </sheetData>
  <sortState xmlns:xlrd2="http://schemas.microsoft.com/office/spreadsheetml/2017/richdata2" ref="V36:W43">
    <sortCondition ref="W36:W43"/>
  </sortState>
  <mergeCells count="4">
    <mergeCell ref="K6:L6"/>
    <mergeCell ref="E6:F6"/>
    <mergeCell ref="I6:J6"/>
    <mergeCell ref="G6:H6"/>
  </mergeCells>
  <phoneticPr fontId="2" type="noConversion"/>
  <pageMargins left="0.7" right="0.7" top="0.75" bottom="0.75" header="0.3" footer="0.3"/>
  <pageSetup orientation="portrait" r:id="rId1"/>
</worksheet>
</file>

<file path=docMetadata/LabelInfo.xml><?xml version="1.0" encoding="utf-8"?>
<clbl:labelList xmlns:clbl="http://schemas.microsoft.com/office/2020/mipLabelMetadata">
  <clbl:label id="{65269c60-0483-4c57-9e8c-3779d6900235}" enabled="1" method="Privileged" siteId="{b397c653-5b19-463f-b9fc-af658ded912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6</vt:i4>
      </vt:variant>
    </vt:vector>
  </HeadingPairs>
  <TitlesOfParts>
    <vt:vector size="7" baseType="lpstr">
      <vt:lpstr>Data</vt:lpstr>
      <vt:lpstr>Chart 1A</vt:lpstr>
      <vt:lpstr>Chart 1B</vt:lpstr>
      <vt:lpstr>Chart 2</vt:lpstr>
      <vt:lpstr>Chart 3</vt:lpstr>
      <vt:lpstr>Chart 3A</vt:lpstr>
      <vt:lpstr>Chart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2025-09-26T19:02:32Z</dcterms:created>
  <dcterms:modified xsi:type="dcterms:W3CDTF">2025-09-26T19:02:34Z</dcterms:modified>
  <cp:category/>
  <cp:contentStatus/>
</cp:coreProperties>
</file>