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37FCA960-6239-4000-961B-7FC326A5FBD8}" xr6:coauthVersionLast="47" xr6:coauthVersionMax="47" xr10:uidLastSave="{00000000-0000-0000-0000-000000000000}"/>
  <bookViews>
    <workbookView xWindow="58380" yWindow="780" windowWidth="21600" windowHeight="11445" activeTab="8" xr2:uid="{CE4CEFAE-0E4D-4B4A-AE46-5F02575939C5}"/>
  </bookViews>
  <sheets>
    <sheet name="Chart1" sheetId="1" r:id="rId1"/>
    <sheet name="Data1" sheetId="2" r:id="rId2"/>
    <sheet name="Chart2" sheetId="18" r:id="rId3"/>
    <sheet name="Data2" sheetId="17" r:id="rId4"/>
    <sheet name="Chart3" sheetId="3" r:id="rId5"/>
    <sheet name="Data3" sheetId="4" r:id="rId6"/>
    <sheet name="Chart4" sheetId="10" r:id="rId7"/>
    <sheet name="Data4" sheetId="11" r:id="rId8"/>
    <sheet name="Chart5" sheetId="14" r:id="rId9"/>
    <sheet name="Data5" sheetId="15" r:id="rId10"/>
  </sheets>
  <definedNames>
    <definedName name="_DLX13.USE">#REF!</definedName>
    <definedName name="_DLX15.USE">Data5!$B$1:$F$3</definedName>
    <definedName name="_DLX18.USE">Data1!$C$3:$O$5</definedName>
    <definedName name="_DLX2.USE">Data2!$B$1:$I$3</definedName>
    <definedName name="_DLX3.USE">#REF!</definedName>
    <definedName name="_DLX4.USE">#REF!</definedName>
    <definedName name="_DLX8.USE">#REF!</definedName>
    <definedName name="_DLX9.U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1" l="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2" i="11"/>
  <c r="C2" i="11"/>
  <c r="D2" i="11"/>
  <c r="E2" i="11"/>
  <c r="F2" i="11"/>
  <c r="G2" i="11"/>
  <c r="H2" i="11"/>
  <c r="I2" i="11"/>
  <c r="C3" i="11"/>
  <c r="D3" i="11"/>
  <c r="E3" i="11"/>
  <c r="F3" i="11"/>
  <c r="G3" i="11"/>
  <c r="H3" i="11"/>
  <c r="I3" i="11"/>
  <c r="C4" i="11"/>
  <c r="D4" i="11"/>
  <c r="E4" i="11"/>
  <c r="F4" i="11"/>
  <c r="G4" i="11"/>
  <c r="H4" i="11"/>
  <c r="I4" i="11"/>
  <c r="C5" i="11"/>
  <c r="D5" i="11"/>
  <c r="E5" i="11"/>
  <c r="F5" i="11"/>
  <c r="G5" i="11"/>
  <c r="H5" i="11"/>
  <c r="I5" i="11"/>
  <c r="C6" i="11"/>
  <c r="D6" i="11"/>
  <c r="E6" i="11"/>
  <c r="F6" i="11"/>
  <c r="G6" i="11"/>
  <c r="H6" i="11"/>
  <c r="I6" i="11"/>
  <c r="C7" i="11"/>
  <c r="D7" i="11"/>
  <c r="E7" i="11"/>
  <c r="F7" i="11"/>
  <c r="G7" i="11"/>
  <c r="H7" i="11"/>
  <c r="I7" i="11"/>
  <c r="C8" i="11"/>
  <c r="D8" i="11"/>
  <c r="E8" i="11"/>
  <c r="F8" i="11"/>
  <c r="G8" i="11"/>
  <c r="H8" i="11"/>
  <c r="I8" i="11"/>
  <c r="C9" i="11"/>
  <c r="D9" i="11"/>
  <c r="E9" i="11"/>
  <c r="F9" i="11"/>
  <c r="G9" i="11"/>
  <c r="H9" i="11"/>
  <c r="I9" i="11"/>
  <c r="C10" i="11"/>
  <c r="D10" i="11"/>
  <c r="E10" i="11"/>
  <c r="F10" i="11"/>
  <c r="G10" i="11"/>
  <c r="H10" i="11"/>
  <c r="I10" i="11"/>
  <c r="C11" i="11"/>
  <c r="D11" i="11"/>
  <c r="E11" i="11"/>
  <c r="F11" i="11"/>
  <c r="G11" i="11"/>
  <c r="H11" i="11"/>
  <c r="I11" i="11"/>
  <c r="C12" i="11"/>
  <c r="D12" i="11"/>
  <c r="E12" i="11"/>
  <c r="F12" i="11"/>
  <c r="G12" i="11"/>
  <c r="H12" i="11"/>
  <c r="I12" i="11"/>
  <c r="C13" i="11"/>
  <c r="D13" i="11"/>
  <c r="E13" i="11"/>
  <c r="F13" i="11"/>
  <c r="G13" i="11"/>
  <c r="H13" i="11"/>
  <c r="I13" i="11"/>
  <c r="C14" i="11"/>
  <c r="D14" i="11"/>
  <c r="E14" i="11"/>
  <c r="F14" i="11"/>
  <c r="G14" i="11"/>
  <c r="H14" i="11"/>
  <c r="I14" i="11"/>
  <c r="C15" i="11"/>
  <c r="D15" i="11"/>
  <c r="E15" i="11"/>
  <c r="F15" i="11"/>
  <c r="G15" i="11"/>
  <c r="H15" i="11"/>
  <c r="I15" i="11"/>
  <c r="C16" i="11"/>
  <c r="D16" i="11"/>
  <c r="E16" i="11"/>
  <c r="F16" i="11"/>
  <c r="G16" i="11"/>
  <c r="H16" i="11"/>
  <c r="I16" i="11"/>
  <c r="C17" i="11"/>
  <c r="D17" i="11"/>
  <c r="E17" i="11"/>
  <c r="F17" i="11"/>
  <c r="G17" i="11"/>
  <c r="H17" i="11"/>
  <c r="I17" i="11"/>
  <c r="C18" i="11"/>
  <c r="D18" i="11"/>
  <c r="E18" i="11"/>
  <c r="F18" i="11"/>
  <c r="G18" i="11"/>
  <c r="H18" i="11"/>
  <c r="I18" i="11"/>
  <c r="C19" i="11"/>
  <c r="D19" i="11"/>
  <c r="E19" i="11"/>
  <c r="F19" i="11"/>
  <c r="G19" i="11"/>
  <c r="H19" i="11"/>
  <c r="I19" i="11"/>
  <c r="C20" i="11"/>
  <c r="D20" i="11"/>
  <c r="E20" i="11"/>
  <c r="F20" i="11"/>
  <c r="G20" i="11"/>
  <c r="H20" i="11"/>
  <c r="I20" i="11"/>
  <c r="C21" i="11"/>
  <c r="D21" i="11"/>
  <c r="E21" i="11"/>
  <c r="F21" i="11"/>
  <c r="G21" i="11"/>
  <c r="H21" i="11"/>
  <c r="I21" i="11"/>
  <c r="C22" i="11"/>
  <c r="D22" i="11"/>
  <c r="E22" i="11"/>
  <c r="F22" i="11"/>
  <c r="G22" i="11"/>
  <c r="H22" i="11"/>
  <c r="I22" i="11"/>
  <c r="C23" i="11"/>
  <c r="D23" i="11"/>
  <c r="E23" i="11"/>
  <c r="F23" i="11"/>
  <c r="G23" i="11"/>
  <c r="H23" i="11"/>
  <c r="I23" i="11"/>
  <c r="C24" i="11"/>
  <c r="D24" i="11"/>
  <c r="E24" i="11"/>
  <c r="F24" i="11"/>
  <c r="G24" i="11"/>
  <c r="H24" i="11"/>
  <c r="I24" i="11"/>
  <c r="C25" i="11"/>
  <c r="D25" i="11"/>
  <c r="E25" i="11"/>
  <c r="F25" i="11"/>
  <c r="G25" i="11"/>
  <c r="H25" i="11"/>
  <c r="I25" i="11"/>
  <c r="C26" i="11"/>
  <c r="D26" i="11"/>
  <c r="E26" i="11"/>
  <c r="F26" i="11"/>
  <c r="G26" i="11"/>
  <c r="H26" i="11"/>
  <c r="I26" i="11"/>
  <c r="C27" i="11"/>
  <c r="D27" i="11"/>
  <c r="E27" i="11"/>
  <c r="F27" i="11"/>
  <c r="G27" i="11"/>
  <c r="H27" i="11"/>
  <c r="I27" i="11"/>
  <c r="C28" i="11"/>
  <c r="D28" i="11"/>
  <c r="E28" i="11"/>
  <c r="F28" i="11"/>
  <c r="G28" i="11"/>
  <c r="H28" i="11"/>
  <c r="I28" i="11"/>
  <c r="C29" i="11"/>
  <c r="D29" i="11"/>
  <c r="E29" i="11"/>
  <c r="F29" i="11"/>
  <c r="G29" i="11"/>
  <c r="H29" i="11"/>
  <c r="I29" i="11"/>
  <c r="C30" i="11"/>
  <c r="D30" i="11"/>
  <c r="E30" i="11"/>
  <c r="F30" i="11"/>
  <c r="G30" i="11"/>
  <c r="H30" i="11"/>
  <c r="I30" i="11"/>
  <c r="C31" i="11"/>
  <c r="D31" i="11"/>
  <c r="E31" i="11"/>
  <c r="F31" i="11"/>
  <c r="G31" i="11"/>
  <c r="H31" i="11"/>
  <c r="I31" i="11"/>
  <c r="C32" i="11"/>
  <c r="D32" i="11"/>
  <c r="E32" i="11"/>
  <c r="F32" i="11"/>
  <c r="G32" i="11"/>
  <c r="H32" i="11"/>
  <c r="I32" i="11"/>
  <c r="C33" i="11"/>
  <c r="D33" i="11"/>
  <c r="E33" i="11"/>
  <c r="F33" i="11"/>
  <c r="G33" i="11"/>
  <c r="H33" i="11"/>
  <c r="I33" i="11"/>
  <c r="C34" i="11"/>
  <c r="D34" i="11"/>
  <c r="E34" i="11"/>
  <c r="F34" i="11"/>
  <c r="G34" i="11"/>
  <c r="H34" i="11"/>
  <c r="I34" i="11"/>
  <c r="C35" i="11"/>
  <c r="D35" i="11"/>
  <c r="E35" i="11"/>
  <c r="F35" i="11"/>
  <c r="G35" i="11"/>
  <c r="H35" i="11"/>
  <c r="I35" i="11"/>
  <c r="C36" i="11"/>
  <c r="D36" i="11"/>
  <c r="E36" i="11"/>
  <c r="F36" i="11"/>
  <c r="G36" i="11"/>
  <c r="H36" i="11"/>
  <c r="I36" i="11"/>
  <c r="C37" i="11"/>
  <c r="D37" i="11"/>
  <c r="E37" i="11"/>
  <c r="F37" i="11"/>
  <c r="G37" i="11"/>
  <c r="H37" i="11"/>
  <c r="I37" i="11"/>
  <c r="C38" i="11"/>
  <c r="D38" i="11"/>
  <c r="E38" i="11"/>
  <c r="F38" i="11"/>
  <c r="G38" i="11"/>
  <c r="H38" i="11"/>
  <c r="I38" i="11"/>
  <c r="C39" i="11"/>
  <c r="D39" i="11"/>
  <c r="E39" i="11"/>
  <c r="F39" i="11"/>
  <c r="G39" i="11"/>
  <c r="H39" i="11"/>
  <c r="I39" i="11"/>
  <c r="C40" i="11"/>
  <c r="D40" i="11"/>
  <c r="E40" i="11"/>
  <c r="F40" i="11"/>
  <c r="G40" i="11"/>
  <c r="H40" i="11"/>
  <c r="I40" i="11"/>
  <c r="C41" i="11"/>
  <c r="D41" i="11"/>
  <c r="E41" i="11"/>
  <c r="F41" i="11"/>
  <c r="G41" i="11"/>
  <c r="H41" i="11"/>
  <c r="I41" i="11"/>
  <c r="C42" i="11"/>
  <c r="D42" i="11"/>
  <c r="E42" i="11"/>
  <c r="F42" i="11"/>
  <c r="G42" i="11"/>
  <c r="H42" i="11"/>
  <c r="I42" i="11"/>
  <c r="C43" i="11"/>
  <c r="D43" i="11"/>
  <c r="E43" i="11"/>
  <c r="F43" i="11"/>
  <c r="G43" i="11"/>
  <c r="H43" i="11"/>
  <c r="I43" i="11"/>
  <c r="C44" i="11"/>
  <c r="D44" i="11"/>
  <c r="E44" i="11"/>
  <c r="F44" i="11"/>
  <c r="G44" i="11"/>
  <c r="H44" i="11"/>
  <c r="I44" i="11"/>
  <c r="C45" i="11"/>
  <c r="D45" i="11"/>
  <c r="E45" i="11"/>
  <c r="F45" i="11"/>
  <c r="G45" i="11"/>
  <c r="H45" i="11"/>
  <c r="I45" i="11"/>
  <c r="C46" i="11"/>
  <c r="D46" i="11"/>
  <c r="E46" i="11"/>
  <c r="F46" i="11"/>
  <c r="G46" i="11"/>
  <c r="H46" i="11"/>
  <c r="I46" i="11"/>
  <c r="C47" i="11"/>
  <c r="D47" i="11"/>
  <c r="E47" i="11"/>
  <c r="F47" i="11"/>
  <c r="G47" i="11"/>
  <c r="H47" i="11"/>
  <c r="I47" i="11"/>
  <c r="C48" i="11"/>
  <c r="D48" i="11"/>
  <c r="E48" i="11"/>
  <c r="F48" i="11"/>
  <c r="G48" i="11"/>
  <c r="H48" i="11"/>
  <c r="I48" i="11"/>
  <c r="C49" i="11"/>
  <c r="D49" i="11"/>
  <c r="E49" i="11"/>
  <c r="F49" i="11"/>
  <c r="G49" i="11"/>
  <c r="H49" i="11"/>
  <c r="I49" i="11"/>
  <c r="C50" i="11"/>
  <c r="D50" i="11"/>
  <c r="E50" i="11"/>
  <c r="F50" i="11"/>
  <c r="G50" i="11"/>
  <c r="H50" i="11"/>
  <c r="I50" i="11"/>
  <c r="C51" i="11"/>
  <c r="D51" i="11"/>
  <c r="E51" i="11"/>
  <c r="F51" i="11"/>
  <c r="G51" i="11"/>
  <c r="H51" i="11"/>
  <c r="I51" i="11"/>
  <c r="C52" i="11"/>
  <c r="D52" i="11"/>
  <c r="E52" i="11"/>
  <c r="F52" i="11"/>
  <c r="G52" i="11"/>
  <c r="H52" i="11"/>
  <c r="I52" i="11"/>
  <c r="C53" i="11"/>
  <c r="D53" i="11"/>
  <c r="E53" i="11"/>
  <c r="F53" i="11"/>
  <c r="G53" i="11"/>
  <c r="H53" i="11"/>
  <c r="I53" i="11"/>
  <c r="C54" i="11"/>
  <c r="D54" i="11"/>
  <c r="E54" i="11"/>
  <c r="F54" i="11"/>
  <c r="G54" i="11"/>
  <c r="H54" i="11"/>
  <c r="I54" i="11"/>
  <c r="C55" i="11"/>
  <c r="D55" i="11"/>
  <c r="E55" i="11"/>
  <c r="F55" i="11"/>
  <c r="G55" i="11"/>
  <c r="H55" i="11"/>
  <c r="I55" i="11"/>
  <c r="C56" i="11"/>
  <c r="D56" i="11"/>
  <c r="E56" i="11"/>
  <c r="F56" i="11"/>
  <c r="G56" i="11"/>
  <c r="H56" i="11"/>
  <c r="I56" i="11"/>
  <c r="C57" i="11"/>
  <c r="D57" i="11"/>
  <c r="E57" i="11"/>
  <c r="F57" i="11"/>
  <c r="G57" i="11"/>
  <c r="H57" i="11"/>
  <c r="I57" i="11"/>
  <c r="C58" i="11"/>
  <c r="D58" i="11"/>
  <c r="E58" i="11"/>
  <c r="F58" i="11"/>
  <c r="G58" i="11"/>
  <c r="H58" i="11"/>
  <c r="I58" i="11"/>
  <c r="C59" i="11"/>
  <c r="D59" i="11"/>
  <c r="E59" i="11"/>
  <c r="F59" i="11"/>
  <c r="G59" i="11"/>
  <c r="H59" i="11"/>
  <c r="I59" i="11"/>
  <c r="C60" i="11"/>
  <c r="D60" i="11"/>
  <c r="E60" i="11"/>
  <c r="F60" i="11"/>
  <c r="G60" i="11"/>
  <c r="H60" i="11"/>
  <c r="I60" i="11"/>
  <c r="C61" i="11"/>
  <c r="D61" i="11"/>
  <c r="E61" i="11"/>
  <c r="F61" i="11"/>
  <c r="G61" i="11"/>
  <c r="H61" i="11"/>
  <c r="I61" i="11"/>
  <c r="C62" i="11"/>
  <c r="D62" i="11"/>
  <c r="E62" i="11"/>
  <c r="F62" i="11"/>
  <c r="G62" i="11"/>
  <c r="H62" i="11"/>
  <c r="I62" i="11"/>
  <c r="C63" i="11"/>
  <c r="D63" i="11"/>
  <c r="E63" i="11"/>
  <c r="F63" i="11"/>
  <c r="G63" i="11"/>
  <c r="H63" i="11"/>
  <c r="I63" i="11"/>
  <c r="C64" i="11"/>
  <c r="D64" i="11"/>
  <c r="E64" i="11"/>
  <c r="F64" i="11"/>
  <c r="G64" i="11"/>
  <c r="H64" i="11"/>
  <c r="I64" i="11"/>
  <c r="C65" i="11"/>
  <c r="D65" i="11"/>
  <c r="E65" i="11"/>
  <c r="F65" i="11"/>
  <c r="G65" i="11"/>
  <c r="H65" i="11"/>
  <c r="I65" i="11"/>
  <c r="C66" i="11"/>
  <c r="D66" i="11"/>
  <c r="E66" i="11"/>
  <c r="F66" i="11"/>
  <c r="G66" i="11"/>
  <c r="H66" i="11"/>
  <c r="I66" i="11"/>
  <c r="C67" i="11"/>
  <c r="D67" i="11"/>
  <c r="E67" i="11"/>
  <c r="F67" i="11"/>
  <c r="G67" i="11"/>
  <c r="H67" i="11"/>
  <c r="I67" i="11"/>
  <c r="C68" i="11"/>
  <c r="D68" i="11"/>
  <c r="E68" i="11"/>
  <c r="F68" i="11"/>
  <c r="G68" i="11"/>
  <c r="H68" i="11"/>
  <c r="I68" i="11"/>
  <c r="C69" i="11"/>
  <c r="D69" i="11"/>
  <c r="E69" i="11"/>
  <c r="F69" i="11"/>
  <c r="G69" i="11"/>
  <c r="H69" i="11"/>
  <c r="I69" i="11"/>
  <c r="C70" i="11"/>
  <c r="D70" i="11"/>
  <c r="E70" i="11"/>
  <c r="F70" i="11"/>
  <c r="G70" i="11"/>
  <c r="H70" i="11"/>
  <c r="I70" i="11"/>
  <c r="C71" i="11"/>
  <c r="D71" i="11"/>
  <c r="E71" i="11"/>
  <c r="F71" i="11"/>
  <c r="G71" i="11"/>
  <c r="H71" i="11"/>
  <c r="I71" i="11"/>
  <c r="C72" i="11"/>
  <c r="D72" i="11"/>
  <c r="E72" i="11"/>
  <c r="F72" i="11"/>
  <c r="G72" i="11"/>
  <c r="H72" i="11"/>
  <c r="I72" i="11"/>
  <c r="C73" i="11"/>
  <c r="D73" i="11"/>
  <c r="E73" i="11"/>
  <c r="F73" i="11"/>
  <c r="G73" i="11"/>
  <c r="H73" i="11"/>
  <c r="I73" i="11"/>
  <c r="C74" i="11"/>
  <c r="D74" i="11"/>
  <c r="E74" i="11"/>
  <c r="F74" i="11"/>
  <c r="G74" i="11"/>
  <c r="H74" i="11"/>
  <c r="I74" i="11"/>
  <c r="C75" i="11"/>
  <c r="D75" i="11"/>
  <c r="E75" i="11"/>
  <c r="F75" i="11"/>
  <c r="G75" i="11"/>
  <c r="H75" i="11"/>
  <c r="I75" i="11"/>
  <c r="C76" i="11"/>
  <c r="D76" i="11"/>
  <c r="E76" i="11"/>
  <c r="F76" i="11"/>
  <c r="G76" i="11"/>
  <c r="H76" i="11"/>
  <c r="I76" i="11"/>
  <c r="C77" i="11"/>
  <c r="D77" i="11"/>
  <c r="E77" i="11"/>
  <c r="F77" i="11"/>
  <c r="G77" i="11"/>
  <c r="H77" i="11"/>
  <c r="I77" i="11"/>
  <c r="C78" i="11"/>
  <c r="D78" i="11"/>
  <c r="E78" i="11"/>
  <c r="F78" i="11"/>
  <c r="G78" i="11"/>
  <c r="H78" i="11"/>
  <c r="I78" i="11"/>
  <c r="C79" i="11"/>
  <c r="D79" i="11"/>
  <c r="E79" i="11"/>
  <c r="F79" i="11"/>
  <c r="G79" i="11"/>
  <c r="H79" i="11"/>
  <c r="I79" i="11"/>
  <c r="C80" i="11"/>
  <c r="D80" i="11"/>
  <c r="E80" i="11"/>
  <c r="F80" i="11"/>
  <c r="G80" i="11"/>
  <c r="H80" i="11"/>
  <c r="I80" i="11"/>
  <c r="C81" i="11"/>
  <c r="D81" i="11"/>
  <c r="E81" i="11"/>
  <c r="F81" i="11"/>
  <c r="G81" i="11"/>
  <c r="H81" i="11"/>
  <c r="I81" i="11"/>
  <c r="C82" i="11"/>
  <c r="D82" i="11"/>
  <c r="E82" i="11"/>
  <c r="F82" i="11"/>
  <c r="G82" i="11"/>
  <c r="H82" i="11"/>
  <c r="I82" i="11"/>
  <c r="C83" i="11"/>
  <c r="D83" i="11"/>
  <c r="E83" i="11"/>
  <c r="F83" i="11"/>
  <c r="G83" i="11"/>
  <c r="H83" i="11"/>
  <c r="I83" i="11"/>
  <c r="C84" i="11"/>
  <c r="D84" i="11"/>
  <c r="E84" i="11"/>
  <c r="F84" i="11"/>
  <c r="G84" i="11"/>
  <c r="H84" i="11"/>
  <c r="I84" i="11"/>
  <c r="C85" i="11"/>
  <c r="D85" i="11"/>
  <c r="E85" i="11"/>
  <c r="F85" i="11"/>
  <c r="G85" i="11"/>
  <c r="H85" i="11"/>
  <c r="I85" i="11"/>
  <c r="C86" i="11"/>
  <c r="D86" i="11"/>
  <c r="E86" i="11"/>
  <c r="F86" i="11"/>
  <c r="G86" i="11"/>
  <c r="H86" i="11"/>
  <c r="I86" i="11"/>
  <c r="C87" i="11"/>
  <c r="D87" i="11"/>
  <c r="E87" i="11"/>
  <c r="F87" i="11"/>
  <c r="G87" i="11"/>
  <c r="H87" i="11"/>
  <c r="I87" i="11"/>
  <c r="C88" i="11"/>
  <c r="D88" i="11"/>
  <c r="E88" i="11"/>
  <c r="F88" i="11"/>
  <c r="G88" i="11"/>
  <c r="H88" i="11"/>
  <c r="I88" i="11"/>
  <c r="C89" i="11"/>
  <c r="D89" i="11"/>
  <c r="E89" i="11"/>
  <c r="F89" i="11"/>
  <c r="G89" i="11"/>
  <c r="H89" i="11"/>
  <c r="I89" i="11"/>
  <c r="C90" i="11"/>
  <c r="D90" i="11"/>
  <c r="E90" i="11"/>
  <c r="F90" i="11"/>
  <c r="G90" i="11"/>
  <c r="H90" i="11"/>
  <c r="I90" i="11"/>
  <c r="C91" i="11"/>
  <c r="D91" i="11"/>
  <c r="E91" i="11"/>
  <c r="F91" i="11"/>
  <c r="G91" i="11"/>
  <c r="H91" i="11"/>
  <c r="I91" i="11"/>
  <c r="C92" i="11"/>
  <c r="D92" i="11"/>
  <c r="E92" i="11"/>
  <c r="F92" i="11"/>
  <c r="G92" i="11"/>
  <c r="H92" i="11"/>
  <c r="I92" i="11"/>
  <c r="I94" i="11"/>
  <c r="I93" i="11"/>
  <c r="D93" i="11"/>
  <c r="E93" i="11"/>
  <c r="F93" i="11"/>
  <c r="G93" i="11"/>
  <c r="H93" i="11"/>
  <c r="D94" i="11"/>
  <c r="E94" i="11"/>
  <c r="F94" i="11"/>
  <c r="G94" i="11"/>
  <c r="H94" i="11"/>
  <c r="C93" i="11"/>
  <c r="C94" i="11"/>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5" i="15"/>
  <c r="A4" i="15"/>
</calcChain>
</file>

<file path=xl/sharedStrings.xml><?xml version="1.0" encoding="utf-8"?>
<sst xmlns="http://schemas.openxmlformats.org/spreadsheetml/2006/main" count="434" uniqueCount="338">
  <si>
    <t>Total</t>
  </si>
  <si>
    <t>Constr.</t>
  </si>
  <si>
    <t>Trade,
Transp.
&amp; Util.</t>
  </si>
  <si>
    <t>Mfg.</t>
  </si>
  <si>
    <t>Prof. &amp;
Bus. Serv.</t>
  </si>
  <si>
    <t>Fin.
Activ.</t>
  </si>
  <si>
    <t>Leisure
&amp; Hosp.</t>
  </si>
  <si>
    <t>Educ. &amp;
Health
Serv.</t>
  </si>
  <si>
    <t>Gov't</t>
  </si>
  <si>
    <t>Information</t>
  </si>
  <si>
    <t>Other Services</t>
  </si>
  <si>
    <t>Oil &amp; Gas,
Mining Sup.</t>
  </si>
  <si>
    <t>-30 202311</t>
  </si>
  <si>
    <t>-30 202310</t>
  </si>
  <si>
    <t>agg(TXLNAGRA@DALEMPN,eop)</t>
  </si>
  <si>
    <t>agg(txLCONSA@dalempn,eop)</t>
  </si>
  <si>
    <t>agg(txLTTULA@dalempn,eop)</t>
  </si>
  <si>
    <t>agg(txLMANUA@dalempn,eop)</t>
  </si>
  <si>
    <t>agg(txLPBSVA@dalempn,eop)</t>
  </si>
  <si>
    <t>agg(txLFIREA@dalempn,eop)</t>
  </si>
  <si>
    <t>agg(txLLEIHA@dalempn,eop)</t>
  </si>
  <si>
    <t>agg(txLEDUHA@dalempn,eop)</t>
  </si>
  <si>
    <t>agg(txLGOVTA@dalempn,eop)</t>
  </si>
  <si>
    <t>agg(txLINFOA@dalempn,eop)</t>
  </si>
  <si>
    <t>agg(txLSRVOA@dalempn,eop)</t>
  </si>
  <si>
    <t>agg(TXLB1A@DALEMPN+TXLB3A@DALEMPN,eop)</t>
  </si>
  <si>
    <t>.DESC</t>
  </si>
  <si>
    <t>All Employees: Total Nonfarm, TX, SA (Thous)</t>
  </si>
  <si>
    <t>All Employees: Construction, TX, SA (Thous)</t>
  </si>
  <si>
    <t>All Employees: Trade, Transp &amp; Utilities, TX, SA (Thous)</t>
  </si>
  <si>
    <t>All Employees: Manufacturing, TX, SA (Thous)</t>
  </si>
  <si>
    <t>All Employees: Professional &amp; Business Svc, TX, SA (Thous)</t>
  </si>
  <si>
    <t>All Employees: Financial Activities, TX, SA (Thous)</t>
  </si>
  <si>
    <t>All Employees: Leisure &amp; Hospitality, TX, SA (Thous)</t>
  </si>
  <si>
    <t>All Employees: Educational &amp; Health Services, TX, SA (Thous)</t>
  </si>
  <si>
    <t>All Employees: Government, TX, SA (Thous)</t>
  </si>
  <si>
    <t>All Employees: Information, TX, SA (Thous)</t>
  </si>
  <si>
    <t>All Employees: Other Services, TX, SA (Thous)</t>
  </si>
  <si>
    <t>TXLB1A: All Employees: Oil &amp; Gas Extraction, TX, SA (Thous) TXLB3A: All Employees: Support Activities for Mining, TX, SA (Thous)</t>
  </si>
  <si>
    <t>.SOURCE</t>
  </si>
  <si>
    <t>TXLB1A:  TXLB3A:</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</si>
  <si>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</si>
  <si>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</si>
  <si>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</si>
  <si>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</si>
  <si>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</si>
  <si>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</si>
  <si>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</si>
  <si>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</si>
  <si>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</si>
  <si>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</si>
  <si>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</si>
  <si>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</si>
  <si>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</si>
  <si>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</si>
  <si>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</si>
  <si>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</si>
  <si>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</si>
  <si>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</si>
  <si>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</si>
  <si>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</si>
  <si>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</si>
  <si>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</si>
  <si>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</si>
  <si>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</si>
  <si>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</si>
  <si>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</si>
  <si>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</si>
  <si>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</si>
  <si>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</si>
  <si>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</si>
  <si>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</si>
  <si>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 xml:space="preserve">Share of TX Emp in </t>
  </si>
  <si>
    <t>Titles:</t>
  </si>
  <si>
    <t>Constr.
(6%)</t>
  </si>
  <si>
    <t>Trade,
Transp.
&amp; Util.
(20%)</t>
  </si>
  <si>
    <t>Mfg.
(7%)</t>
  </si>
  <si>
    <t>Prof. &amp;
Bus. Serv.
(15%)</t>
  </si>
  <si>
    <t>Fin.
Activ.
(7%)</t>
  </si>
  <si>
    <t>Leisure
&amp; Hosp.
(11%)</t>
  </si>
  <si>
    <t>Educ. &amp;
Health
Serv.
(14%)</t>
  </si>
  <si>
    <t>Gov't
(15%)</t>
  </si>
  <si>
    <t>Information
(2%)</t>
  </si>
  <si>
    <t>Other Services
(3%)</t>
  </si>
  <si>
    <t>Oil &amp; Gas,
Mining Sup.
(1%)</t>
  </si>
  <si>
    <t>Jun. 2023—Sep. 2023</t>
  </si>
  <si>
    <t>Mar. 2023—Jun. 2023</t>
  </si>
  <si>
    <t>Dec. 2022—Sep. 2023</t>
  </si>
  <si>
    <t>sorted below</t>
  </si>
  <si>
    <t>Pulls from Column:</t>
  </si>
  <si>
    <t>*Format as text (add apostrophe)</t>
  </si>
  <si>
    <t>Title:</t>
  </si>
  <si>
    <t>20141 20234 disaggregate_all</t>
  </si>
  <si>
    <t>yryr%(LSWP@USECON)</t>
  </si>
  <si>
    <t>dfwnaga@dalempn</t>
  </si>
  <si>
    <t>hounaga@dalempn</t>
  </si>
  <si>
    <t>DFRLCWPY@REGIONAL</t>
  </si>
  <si>
    <t>HBHLCWPY@REGIONAl</t>
  </si>
  <si>
    <t>yryr%(sa(txbpriv@laborr))</t>
  </si>
  <si>
    <t>ECI: Wages &amp; Salaries: Private Industry Workers (SA, Dec-05=100) % Change - Year to Year</t>
  </si>
  <si>
    <t>Total Nonfarm, Dallas/Ft.Worth, SA Berger-Phillips (Thous)</t>
  </si>
  <si>
    <t>Total Nonfarm, Houston, SA Berger-Phillips (Thous)</t>
  </si>
  <si>
    <t>ECI: Private Ind Wages &amp; Salaries: Dallas-Fort Worth, TX-OK CSA (12-Mo %Chg)</t>
  </si>
  <si>
    <t>ECI: Pvt Ind Wages &amp; Salaries: Houston-The Woodlands, TX CSA (12-Mo %Chg)</t>
  </si>
  <si>
    <t>Avg Hrly Earnings All Emps: Total Private, Texas ($/Hr)</t>
  </si>
  <si>
    <t>BLS</t>
  </si>
  <si>
    <t xml:space="preserve">Texas </t>
  </si>
  <si>
    <t xml:space="preserve">U.S. </t>
  </si>
  <si>
    <t>20141</t>
  </si>
  <si>
    <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</si>
  <si>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</si>
  <si>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</si>
  <si>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</si>
  <si>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</si>
  <si>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</si>
  <si>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</si>
  <si>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</si>
  <si>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</si>
  <si>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</si>
  <si>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</si>
  <si>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</si>
  <si>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</si>
  <si>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</si>
  <si>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</si>
  <si>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</si>
  <si>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</si>
  <si>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</si>
  <si>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</si>
  <si>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</si>
  <si>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</si>
  <si>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</si>
  <si>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</si>
  <si>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</si>
  <si>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</si>
  <si>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</si>
  <si>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</si>
  <si>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</si>
  <si>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</si>
  <si>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</si>
  <si>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</si>
  <si>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</si>
  <si>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</si>
  <si>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</si>
  <si>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</si>
  <si>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</si>
  <si>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20231</t>
  </si>
  <si>
    <t>20232</t>
  </si>
  <si>
    <t>20233</t>
  </si>
  <si>
    <t>20234</t>
  </si>
  <si>
    <t>Date</t>
  </si>
  <si>
    <t>Texas multifamily permits</t>
  </si>
  <si>
    <t>United States</t>
  </si>
  <si>
    <t>Houston</t>
  </si>
  <si>
    <t>San Antonio</t>
  </si>
  <si>
    <t>Austin</t>
  </si>
  <si>
    <t>Albuquerque</t>
  </si>
  <si>
    <t>Las Cruces</t>
  </si>
  <si>
    <t>2016-01</t>
  </si>
  <si>
    <t>2016-02</t>
  </si>
  <si>
    <t>RegionID</t>
  </si>
  <si>
    <t>2016-03</t>
  </si>
  <si>
    <t>NEITHER CORELOGIC NOR APARTMENT RENTAL RATES ARE PERMISSIBLE TO SHARE ONLINE.</t>
  </si>
  <si>
    <t>SizeRank</t>
  </si>
  <si>
    <t>2016-04</t>
  </si>
  <si>
    <t>RegionName</t>
  </si>
  <si>
    <t>Dallas, TX</t>
  </si>
  <si>
    <t>Houston, TX</t>
  </si>
  <si>
    <t>San Antonio, TX</t>
  </si>
  <si>
    <t>Austin, TX</t>
  </si>
  <si>
    <t>Albuquerque, NM</t>
  </si>
  <si>
    <t>Las Cruces, NM</t>
  </si>
  <si>
    <t>2016-05</t>
  </si>
  <si>
    <t>RegionType</t>
  </si>
  <si>
    <t>country</t>
  </si>
  <si>
    <t>msa</t>
  </si>
  <si>
    <t>2016-06</t>
  </si>
  <si>
    <t>StateName</t>
  </si>
  <si>
    <t>TX</t>
  </si>
  <si>
    <t>NM</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</si>
  <si>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</si>
  <si>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</si>
  <si>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</si>
  <si>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</si>
  <si>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</si>
  <si>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</si>
  <si>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</si>
  <si>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</si>
  <si>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</si>
  <si>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</si>
  <si>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</si>
  <si>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</si>
  <si>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</si>
  <si>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</si>
  <si>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</si>
  <si>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</si>
  <si>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</si>
  <si>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</si>
  <si>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</si>
  <si>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</si>
  <si>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</si>
  <si>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</si>
  <si>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</si>
  <si>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</si>
  <si>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</si>
  <si>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</si>
  <si>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</si>
  <si>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</si>
  <si>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</si>
  <si>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</si>
  <si>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</si>
  <si>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</si>
  <si>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</si>
  <si>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</si>
  <si>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</si>
  <si>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</si>
  <si>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</si>
  <si>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</si>
  <si>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</si>
  <si>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</si>
  <si>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</si>
  <si>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</si>
  <si>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</si>
  <si>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</si>
  <si>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</si>
  <si>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</si>
  <si>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</si>
  <si>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</si>
  <si>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</si>
  <si>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</si>
  <si>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</si>
  <si>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</si>
  <si>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</si>
  <si>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</si>
  <si>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</si>
  <si>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</si>
  <si>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</si>
  <si>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</si>
  <si>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</si>
  <si>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</si>
  <si>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</si>
  <si>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</si>
  <si>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</si>
  <si>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</si>
  <si>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</si>
  <si>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</si>
  <si>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</si>
  <si>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</si>
  <si>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</si>
  <si>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</si>
  <si>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</si>
  <si>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</si>
  <si>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</si>
  <si>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</si>
  <si>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</si>
  <si>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</si>
  <si>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</si>
  <si>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</si>
  <si>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</si>
  <si>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</si>
  <si>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</si>
  <si>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</si>
  <si>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</si>
  <si>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</si>
  <si>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</si>
  <si>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</si>
  <si>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</si>
  <si>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</si>
  <si>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</si>
  <si>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</si>
  <si>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201701 202312</t>
  </si>
  <si>
    <t>index(movv(tsalesa@dalfed,3),2019=100)</t>
  </si>
  <si>
    <t>index(movv(tprmsng@dalfed,3),2019=100)</t>
  </si>
  <si>
    <t>agg(mtgf30@weekly,avg)</t>
  </si>
  <si>
    <t>Texas, Total Existing Home Sales, SA</t>
  </si>
  <si>
    <t>Single Family Housing Permits, TX (Census, SA)</t>
  </si>
  <si>
    <t>30-Year Fixed Mortgage rate (AVG, %)</t>
  </si>
  <si>
    <t>CoreLogic, Houston HPI</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</si>
  <si>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</si>
  <si>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</si>
  <si>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</si>
  <si>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</si>
  <si>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</si>
  <si>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</si>
  <si>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</si>
  <si>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</si>
  <si>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</si>
  <si>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</si>
  <si>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</si>
  <si>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</si>
  <si>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</si>
  <si>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</si>
  <si>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</si>
  <si>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</si>
  <si>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</si>
  <si>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</si>
  <si>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</si>
  <si>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</si>
  <si>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</si>
  <si>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</si>
  <si>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</si>
  <si>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</si>
  <si>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</si>
  <si>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</si>
  <si>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</si>
  <si>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</si>
  <si>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</si>
  <si>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</si>
  <si>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</si>
  <si>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</si>
  <si>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</si>
  <si>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</si>
  <si>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</si>
  <si>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</si>
  <si>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</si>
  <si>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</si>
  <si>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</si>
  <si>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</si>
  <si>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</si>
  <si>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</si>
  <si>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</si>
  <si>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</si>
  <si>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</si>
  <si>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</si>
  <si>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</si>
  <si>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</si>
  <si>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</si>
  <si>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</si>
  <si>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</si>
  <si>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202311</t>
  </si>
  <si>
    <t>202312</t>
  </si>
  <si>
    <t>Dec. 2022–Sep. 2023</t>
  </si>
  <si>
    <r>
      <t>Dallas</t>
    </r>
    <r>
      <rPr>
        <sz val="11"/>
        <color theme="1"/>
        <rFont val="Calibri"/>
        <family val="2"/>
      </rPr>
      <t>–</t>
    </r>
    <r>
      <rPr>
        <sz val="11"/>
        <color theme="1"/>
        <rFont val="Calibri"/>
        <family val="2"/>
        <scheme val="minor"/>
      </rPr>
      <t>Fort Worth</t>
    </r>
  </si>
  <si>
    <t>Texas  Manufacturing Outlook Survey production</t>
  </si>
  <si>
    <t>Fed surveys composite manufacturing production/shipments</t>
  </si>
  <si>
    <t>Fed surveys composite services sales/revenue</t>
  </si>
  <si>
    <t>Texas Service Sector Outlook Survey revenue</t>
  </si>
  <si>
    <t>Third quarter 2023</t>
  </si>
  <si>
    <t>Second quarter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</si>
</sst>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9" x14ac:knownFonts="1">
    <font>
      <sz val="11"/>
      <color theme="1"/>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sz val="11"/>
      <name val="Calibri"/>
      <family val="2"/>
    </font>
    <font>
      <b/>
      <sz val="11"/>
      <name val="Calibri"/>
      <family val="2"/>
    </font>
    <font>
      <b/>
      <sz val="11"/>
      <color rgb="FFFF0000"/>
      <name val="Calibri"/>
      <family val="2"/>
      <scheme val="minor"/>
    </font>
    <font>
      <sz val="11"/>
      <color theme="1"/>
      <name val="Calibri"/>
      <family val="2"/>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rgb="FFFFFF00"/>
        <bgColor indexed="64"/>
      </patternFill>
    </fill>
    <fill>
      <patternFill patternType="solid">
        <fgColor theme="4"/>
        <bgColor theme="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diagonal/>
    </border>
  </borders>
  <cellStyleXfs count="3">
    <xf numFmtId="0" fontId="0" fillId="0" borderId="0"/>
    <xf numFmtId="0" fontId="1" fillId="2" borderId="1" applyNumberFormat="0" applyAlignment="0" applyProtection="0"/>
    <xf numFmtId="0" fontId="2" fillId="3" borderId="1" applyNumberFormat="0" applyAlignment="0" applyProtection="0"/>
  </cellStyleXfs>
  <cellXfs count="34">
    <xf numFmtId="0" fontId="0" fillId="0" borderId="0" xfId="0"/>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2" fillId="3" borderId="1" xfId="2" quotePrefix="1" applyAlignment="1">
      <alignment horizontal="center" vertical="center"/>
    </xf>
    <xf numFmtId="0" fontId="5" fillId="0" borderId="0" xfId="0" applyFont="1" applyAlignment="1">
      <alignment horizontal="center" vertical="center" wrapText="1"/>
    </xf>
    <xf numFmtId="1" fontId="5" fillId="0" borderId="0" xfId="0" applyNumberFormat="1" applyFont="1" applyAlignment="1">
      <alignment horizontal="center" vertical="center"/>
    </xf>
    <xf numFmtId="164" fontId="0" fillId="0" borderId="0" xfId="0" applyNumberFormat="1"/>
    <xf numFmtId="0" fontId="2" fillId="3" borderId="1" xfId="2" applyAlignment="1">
      <alignment horizontal="center" vertical="center"/>
    </xf>
    <xf numFmtId="165" fontId="2" fillId="3" borderId="1" xfId="2" applyNumberFormat="1" applyAlignment="1">
      <alignment horizontal="right" vertical="center"/>
    </xf>
    <xf numFmtId="165" fontId="2" fillId="3" borderId="1" xfId="2" applyNumberFormat="1" applyAlignment="1">
      <alignment horizontal="center" vertical="center" wrapText="1"/>
    </xf>
    <xf numFmtId="0" fontId="5" fillId="0" borderId="0" xfId="0" applyFont="1" applyAlignment="1">
      <alignment horizontal="center" vertical="top"/>
    </xf>
    <xf numFmtId="0" fontId="5" fillId="0" borderId="0" xfId="0" applyFont="1" applyAlignment="1">
      <alignment horizontal="right" vertical="top"/>
    </xf>
    <xf numFmtId="165" fontId="2" fillId="3" borderId="1" xfId="2" applyNumberFormat="1" applyAlignment="1">
      <alignment horizontal="center" vertical="top" wrapText="1"/>
    </xf>
    <xf numFmtId="0" fontId="1" fillId="2" borderId="1" xfId="1" quotePrefix="1" applyNumberFormat="1" applyAlignment="1">
      <alignment horizontal="center" vertical="center"/>
    </xf>
    <xf numFmtId="0" fontId="2" fillId="3" borderId="1" xfId="2" quotePrefix="1" applyNumberFormat="1" applyAlignment="1">
      <alignment horizontal="center" vertical="center"/>
    </xf>
    <xf numFmtId="165" fontId="5" fillId="4" borderId="0" xfId="0" applyNumberFormat="1" applyFont="1" applyFill="1" applyAlignment="1">
      <alignment horizontal="center" vertical="center"/>
    </xf>
    <xf numFmtId="0" fontId="5" fillId="0" borderId="0" xfId="0" applyFont="1" applyAlignment="1">
      <alignment horizontal="right" vertical="center"/>
    </xf>
    <xf numFmtId="0" fontId="5" fillId="0" borderId="0" xfId="0" applyFont="1" applyAlignment="1">
      <alignment horizontal="left"/>
    </xf>
    <xf numFmtId="0" fontId="5" fillId="4" borderId="0" xfId="0" applyFont="1" applyFill="1" applyAlignment="1">
      <alignment horizontal="right" vertical="center"/>
    </xf>
    <xf numFmtId="0" fontId="5" fillId="4" borderId="0" xfId="0" applyFont="1" applyFill="1" applyAlignment="1">
      <alignment horizontal="center" vertical="center" wrapText="1"/>
    </xf>
    <xf numFmtId="165" fontId="0" fillId="0" borderId="0" xfId="0" applyNumberFormat="1"/>
    <xf numFmtId="17" fontId="0" fillId="0" borderId="0" xfId="0" applyNumberFormat="1"/>
    <xf numFmtId="0" fontId="0" fillId="0" borderId="0" xfId="0" quotePrefix="1"/>
    <xf numFmtId="2" fontId="0" fillId="0" borderId="0" xfId="0" applyNumberFormat="1"/>
    <xf numFmtId="0" fontId="3" fillId="6" borderId="3" xfId="0" applyFont="1" applyFill="1" applyBorder="1"/>
    <xf numFmtId="0" fontId="3" fillId="6" borderId="4" xfId="0" applyFont="1" applyFill="1" applyBorder="1"/>
    <xf numFmtId="0" fontId="3" fillId="6" borderId="5" xfId="0" applyFont="1" applyFill="1" applyBorder="1"/>
    <xf numFmtId="14" fontId="0" fillId="0" borderId="0" xfId="0" applyNumberFormat="1"/>
    <xf numFmtId="165" fontId="4" fillId="5" borderId="0" xfId="0" applyNumberFormat="1" applyFont="1" applyFill="1"/>
    <xf numFmtId="0" fontId="7" fillId="5" borderId="0" xfId="0" applyFont="1" applyFill="1"/>
    <xf numFmtId="0" fontId="1" fillId="5" borderId="2" xfId="1" quotePrefix="1" applyNumberFormat="1" applyFill="1" applyBorder="1" applyAlignment="1">
      <alignment horizontal="left" vertical="center"/>
    </xf>
    <xf numFmtId="0" fontId="1" fillId="5" borderId="0" xfId="1" quotePrefix="1" applyNumberFormat="1" applyFill="1" applyBorder="1" applyAlignment="1">
      <alignment horizontal="left" vertical="center"/>
    </xf>
    <xf numFmtId="0" fontId="1" fillId="5" borderId="1" xfId="1" quotePrefix="1" applyNumberFormat="1" applyFill="1" applyAlignment="1">
      <alignment horizontal="left" vertical="center"/>
    </xf>
  </cellXfs>
  <cellStyles count="3">
    <cellStyle name="Calculation" xfId="2" builtinId="22"/>
    <cellStyle name="Input" xfId="1" builtinId="20"/>
    <cellStyle name="Normal" xfId="0" builtinId="0"/>
  </cellStyles>
  <dxfs count="0"/>
  <tableStyles count="0" defaultTableStyle="TableStyleMedium2" defaultPivotStyle="PivotStyleLight16"/>
  <colors>
    <mruColors>
      <color rgb="FF00A249"/>
      <color rgb="FF00E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chartsheet" Target="chartsheets/sheet4.xml"/><Relationship Id="rId12" Type="http://schemas.openxmlformats.org/officeDocument/2006/relationships/styles" Target="style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theme" Target="theme/theme1.xml"/><Relationship Id="rId5" Type="http://schemas.openxmlformats.org/officeDocument/2006/relationships/chartsheet" Target="chartsheets/sheet3.xml"/><Relationship Id="rId10" Type="http://schemas.openxmlformats.org/officeDocument/2006/relationships/worksheet" Target="worksheets/sheet5.xml"/><Relationship Id="rId4" Type="http://schemas.openxmlformats.org/officeDocument/2006/relationships/worksheet" Target="worksheets/sheet2.xml"/><Relationship Id="rId9" Type="http://schemas.openxmlformats.org/officeDocument/2006/relationships/chartsheet" Target="chartsheets/sheet5.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6218615557124E-2"/>
          <c:y val="0.16589260231172764"/>
          <c:w val="0.94502928817938059"/>
          <c:h val="0.57535160986487321"/>
        </c:manualLayout>
      </c:layout>
      <c:barChart>
        <c:barDir val="col"/>
        <c:grouping val="clustered"/>
        <c:varyColors val="0"/>
        <c:ser>
          <c:idx val="1"/>
          <c:order val="0"/>
          <c:tx>
            <c:strRef>
              <c:f>Data1!$C$49</c:f>
              <c:strCache>
                <c:ptCount val="1"/>
                <c:pt idx="0">
                  <c:v>Second quarter 2023</c:v>
                </c:pt>
              </c:strCache>
            </c:strRef>
          </c:tx>
          <c:spPr>
            <a:solidFill>
              <a:schemeClr val="accent3"/>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219D-4ECD-9018-70DF3E487A7A}"/>
              </c:ext>
            </c:extLst>
          </c:dPt>
          <c:dLbls>
            <c:dLbl>
              <c:idx val="0"/>
              <c:layout>
                <c:manualLayout>
                  <c:x val="-4.0160642570281251E-3"/>
                  <c:y val="1.3605442176870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9D-4ECD-9018-70DF3E487A7A}"/>
                </c:ext>
              </c:extLst>
            </c:dLbl>
            <c:dLbl>
              <c:idx val="9"/>
              <c:layout>
                <c:manualLayout>
                  <c:x val="-9.8073845468881081E-17"/>
                  <c:y val="4.5283016176910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FD7-44C0-9C87-830560BE3EAE}"/>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Data1!$D$47:$O$47</c:f>
              <c:strCache>
                <c:ptCount val="12"/>
                <c:pt idx="0">
                  <c:v>Total</c:v>
                </c:pt>
                <c:pt idx="1">
                  <c:v>Trade,
Transp.
&amp; Util.
(20%)</c:v>
                </c:pt>
                <c:pt idx="2">
                  <c:v>Prof. &amp;
Bus. Serv.
(15%)</c:v>
                </c:pt>
                <c:pt idx="3">
                  <c:v>Gov't
(15%)</c:v>
                </c:pt>
                <c:pt idx="4">
                  <c:v>Educ. &amp;
Health
Serv.
(14%)</c:v>
                </c:pt>
                <c:pt idx="5">
                  <c:v>Leisure
&amp; Hosp.
(11%)</c:v>
                </c:pt>
                <c:pt idx="6">
                  <c:v>Mfg.
(7%)</c:v>
                </c:pt>
                <c:pt idx="7">
                  <c:v>Fin.
Activ.
(7%)</c:v>
                </c:pt>
                <c:pt idx="8">
                  <c:v>Constr.
(6%)</c:v>
                </c:pt>
                <c:pt idx="9">
                  <c:v>Other Services
(3%)</c:v>
                </c:pt>
                <c:pt idx="10">
                  <c:v>Information
(2%)</c:v>
                </c:pt>
                <c:pt idx="11">
                  <c:v>Oil &amp; Gas,
Mining Sup.
(1%)</c:v>
                </c:pt>
              </c:strCache>
            </c:strRef>
          </c:cat>
          <c:val>
            <c:numRef>
              <c:f>Data1!$D$49:$O$49</c:f>
              <c:numCache>
                <c:formatCode>0.0</c:formatCode>
                <c:ptCount val="12"/>
                <c:pt idx="0">
                  <c:v>2.77382698733879</c:v>
                </c:pt>
                <c:pt idx="1">
                  <c:v>3.212666159734856</c:v>
                </c:pt>
                <c:pt idx="2">
                  <c:v>1.992715871218631</c:v>
                </c:pt>
                <c:pt idx="3">
                  <c:v>2.2623819243202448</c:v>
                </c:pt>
                <c:pt idx="4">
                  <c:v>6.0336876937504336</c:v>
                </c:pt>
                <c:pt idx="5">
                  <c:v>-3.4271772326442185</c:v>
                </c:pt>
                <c:pt idx="6">
                  <c:v>2.9827402639581058</c:v>
                </c:pt>
                <c:pt idx="7">
                  <c:v>4.4386202347814541</c:v>
                </c:pt>
                <c:pt idx="8">
                  <c:v>1.17933140199733</c:v>
                </c:pt>
                <c:pt idx="9">
                  <c:v>2.8771892099500596</c:v>
                </c:pt>
                <c:pt idx="10">
                  <c:v>10.888845804177905</c:v>
                </c:pt>
                <c:pt idx="11">
                  <c:v>15.643884549162991</c:v>
                </c:pt>
              </c:numCache>
            </c:numRef>
          </c:val>
          <c:extLst>
            <c:ext xmlns:c16="http://schemas.microsoft.com/office/drawing/2014/chart" uri="{C3380CC4-5D6E-409C-BE32-E72D297353CC}">
              <c16:uniqueId val="{00000002-219D-4ECD-9018-70DF3E487A7A}"/>
            </c:ext>
          </c:extLst>
        </c:ser>
        <c:ser>
          <c:idx val="0"/>
          <c:order val="1"/>
          <c:tx>
            <c:strRef>
              <c:f>Data1!$C$48</c:f>
              <c:strCache>
                <c:ptCount val="1"/>
                <c:pt idx="0">
                  <c:v>Third quarter 2023</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4-219D-4ECD-9018-70DF3E487A7A}"/>
              </c:ext>
            </c:extLst>
          </c:dPt>
          <c:dLbls>
            <c:dLbl>
              <c:idx val="0"/>
              <c:layout>
                <c:manualLayout>
                  <c:x val="2.6747721388994308E-3"/>
                  <c:y val="1.13207540442279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9D-4ECD-9018-70DF3E487A7A}"/>
                </c:ext>
              </c:extLst>
            </c:dLbl>
            <c:dLbl>
              <c:idx val="7"/>
              <c:layout>
                <c:manualLayout>
                  <c:x val="2.6747409585848982E-3"/>
                  <c:y val="9.05993893620440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D7-44C0-9C87-830560BE3EAE}"/>
                </c:ext>
              </c:extLst>
            </c:dLbl>
            <c:dLbl>
              <c:idx val="9"/>
              <c:layout>
                <c:manualLayout>
                  <c:x val="2.6747721388994429E-3"/>
                  <c:y val="-2.26415080884559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FD7-44C0-9C87-830560BE3EAE}"/>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Data1!$D$47:$O$47</c:f>
              <c:strCache>
                <c:ptCount val="12"/>
                <c:pt idx="0">
                  <c:v>Total</c:v>
                </c:pt>
                <c:pt idx="1">
                  <c:v>Trade,
Transp.
&amp; Util.
(20%)</c:v>
                </c:pt>
                <c:pt idx="2">
                  <c:v>Prof. &amp;
Bus. Serv.
(15%)</c:v>
                </c:pt>
                <c:pt idx="3">
                  <c:v>Gov't
(15%)</c:v>
                </c:pt>
                <c:pt idx="4">
                  <c:v>Educ. &amp;
Health
Serv.
(14%)</c:v>
                </c:pt>
                <c:pt idx="5">
                  <c:v>Leisure
&amp; Hosp.
(11%)</c:v>
                </c:pt>
                <c:pt idx="6">
                  <c:v>Mfg.
(7%)</c:v>
                </c:pt>
                <c:pt idx="7">
                  <c:v>Fin.
Activ.
(7%)</c:v>
                </c:pt>
                <c:pt idx="8">
                  <c:v>Constr.
(6%)</c:v>
                </c:pt>
                <c:pt idx="9">
                  <c:v>Other Services
(3%)</c:v>
                </c:pt>
                <c:pt idx="10">
                  <c:v>Information
(2%)</c:v>
                </c:pt>
                <c:pt idx="11">
                  <c:v>Oil &amp; Gas,
Mining Sup.
(1%)</c:v>
                </c:pt>
              </c:strCache>
            </c:strRef>
          </c:cat>
          <c:val>
            <c:numRef>
              <c:f>Data1!$D$48:$O$48</c:f>
              <c:numCache>
                <c:formatCode>0.0</c:formatCode>
                <c:ptCount val="12"/>
                <c:pt idx="0">
                  <c:v>3.0377436740713692</c:v>
                </c:pt>
                <c:pt idx="1">
                  <c:v>1.7980635885185503</c:v>
                </c:pt>
                <c:pt idx="2">
                  <c:v>0.7482007613200059</c:v>
                </c:pt>
                <c:pt idx="3">
                  <c:v>3.6428475048512654</c:v>
                </c:pt>
                <c:pt idx="4">
                  <c:v>2.9947264936408313</c:v>
                </c:pt>
                <c:pt idx="5">
                  <c:v>5.8666368051436546</c:v>
                </c:pt>
                <c:pt idx="6">
                  <c:v>5.9158358938713906</c:v>
                </c:pt>
                <c:pt idx="7">
                  <c:v>3.9242000577989433</c:v>
                </c:pt>
                <c:pt idx="8">
                  <c:v>4.2519224211541973</c:v>
                </c:pt>
                <c:pt idx="9">
                  <c:v>3.2353516777996916</c:v>
                </c:pt>
                <c:pt idx="10">
                  <c:v>-4.6754476786905919</c:v>
                </c:pt>
                <c:pt idx="11">
                  <c:v>3.8001520005352285</c:v>
                </c:pt>
              </c:numCache>
            </c:numRef>
          </c:val>
          <c:extLst>
            <c:ext xmlns:c16="http://schemas.microsoft.com/office/drawing/2014/chart" uri="{C3380CC4-5D6E-409C-BE32-E72D297353CC}">
              <c16:uniqueId val="{00000005-219D-4ECD-9018-70DF3E487A7A}"/>
            </c:ext>
          </c:extLst>
        </c:ser>
        <c:dLbls>
          <c:showLegendKey val="0"/>
          <c:showVal val="0"/>
          <c:showCatName val="0"/>
          <c:showSerName val="0"/>
          <c:showPercent val="0"/>
          <c:showBubbleSize val="0"/>
        </c:dLbls>
        <c:gapWidth val="200"/>
        <c:overlap val="-25"/>
        <c:axId val="1352052383"/>
        <c:axId val="1275056383"/>
      </c:barChart>
      <c:catAx>
        <c:axId val="1352052383"/>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75056383"/>
        <c:crosses val="autoZero"/>
        <c:auto val="1"/>
        <c:lblAlgn val="ctr"/>
        <c:lblOffset val="100"/>
        <c:tickLblSkip val="1"/>
        <c:noMultiLvlLbl val="0"/>
      </c:catAx>
      <c:valAx>
        <c:axId val="1275056383"/>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52052383"/>
        <c:crosses val="autoZero"/>
        <c:crossBetween val="between"/>
      </c:valAx>
      <c:spPr>
        <a:noFill/>
        <a:ln>
          <a:noFill/>
        </a:ln>
        <a:effectLst/>
      </c:spPr>
    </c:plotArea>
    <c:legend>
      <c:legendPos val="b"/>
      <c:layout>
        <c:manualLayout>
          <c:xMode val="edge"/>
          <c:yMode val="edge"/>
          <c:x val="0.31511950312672321"/>
          <c:y val="0.15207350078678947"/>
          <c:w val="0.38313070673566141"/>
          <c:h val="4.835973948382972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505408614294331E-2"/>
          <c:y val="0.15720243263168804"/>
          <c:w val="0.92835493356710552"/>
          <c:h val="0.61486401137921864"/>
        </c:manualLayout>
      </c:layout>
      <c:lineChart>
        <c:grouping val="standard"/>
        <c:varyColors val="0"/>
        <c:ser>
          <c:idx val="1"/>
          <c:order val="0"/>
          <c:tx>
            <c:strRef>
              <c:f>Data2!$M$3</c:f>
              <c:strCache>
                <c:ptCount val="1"/>
                <c:pt idx="0">
                  <c:v>U.S. </c:v>
                </c:pt>
              </c:strCache>
            </c:strRef>
          </c:tx>
          <c:spPr>
            <a:ln w="28575" cap="rnd">
              <a:solidFill>
                <a:schemeClr val="accent2"/>
              </a:solidFill>
              <a:round/>
            </a:ln>
            <a:effectLst/>
          </c:spPr>
          <c:marker>
            <c:symbol val="none"/>
          </c:marker>
          <c:cat>
            <c:strRef>
              <c:f>Data2!$K$4:$K$43</c:f>
              <c:strCache>
                <c:ptCount val="39"/>
                <c:pt idx="2">
                  <c:v>2014</c:v>
                </c:pt>
                <c:pt idx="6">
                  <c:v>2015</c:v>
                </c:pt>
                <c:pt idx="10">
                  <c:v>2016</c:v>
                </c:pt>
                <c:pt idx="14">
                  <c:v>2017</c:v>
                </c:pt>
                <c:pt idx="18">
                  <c:v>2018</c:v>
                </c:pt>
                <c:pt idx="22">
                  <c:v>2019</c:v>
                </c:pt>
                <c:pt idx="26">
                  <c:v>2020</c:v>
                </c:pt>
                <c:pt idx="30">
                  <c:v>2021</c:v>
                </c:pt>
                <c:pt idx="34">
                  <c:v>2022</c:v>
                </c:pt>
                <c:pt idx="38">
                  <c:v>2023</c:v>
                </c:pt>
              </c:strCache>
            </c:strRef>
          </c:cat>
          <c:val>
            <c:numRef>
              <c:f>Data2!$M$4:$M$43</c:f>
              <c:numCache>
                <c:formatCode>0.0</c:formatCode>
                <c:ptCount val="40"/>
                <c:pt idx="0">
                  <c:v>1.7035775127768327</c:v>
                </c:pt>
                <c:pt idx="1">
                  <c:v>1.8644067796610209</c:v>
                </c:pt>
                <c:pt idx="2">
                  <c:v>2.2804054054053946</c:v>
                </c:pt>
                <c:pt idx="3">
                  <c:v>2.267002518891692</c:v>
                </c:pt>
                <c:pt idx="4">
                  <c:v>2.6800670016750239</c:v>
                </c:pt>
                <c:pt idx="5">
                  <c:v>2.1630615640598982</c:v>
                </c:pt>
                <c:pt idx="6">
                  <c:v>2.0644095788604488</c:v>
                </c:pt>
                <c:pt idx="7">
                  <c:v>2.0525451559934238</c:v>
                </c:pt>
                <c:pt idx="8">
                  <c:v>2.0391517128874437</c:v>
                </c:pt>
                <c:pt idx="9">
                  <c:v>2.6058631921824116</c:v>
                </c:pt>
                <c:pt idx="10">
                  <c:v>2.4271844660194164</c:v>
                </c:pt>
                <c:pt idx="11">
                  <c:v>2.4135156878519748</c:v>
                </c:pt>
                <c:pt idx="12">
                  <c:v>2.478017585931247</c:v>
                </c:pt>
                <c:pt idx="13">
                  <c:v>2.3809523809523725</c:v>
                </c:pt>
                <c:pt idx="14">
                  <c:v>2.6066350710900466</c:v>
                </c:pt>
                <c:pt idx="15">
                  <c:v>2.7494108405341722</c:v>
                </c:pt>
                <c:pt idx="16">
                  <c:v>2.9641185647425905</c:v>
                </c:pt>
                <c:pt idx="17">
                  <c:v>2.9457364341085368</c:v>
                </c:pt>
                <c:pt idx="18">
                  <c:v>3.0792917628945427</c:v>
                </c:pt>
                <c:pt idx="19">
                  <c:v>3.1345565749235416</c:v>
                </c:pt>
                <c:pt idx="20">
                  <c:v>2.8787878787878807</c:v>
                </c:pt>
                <c:pt idx="21">
                  <c:v>2.9367469879517882</c:v>
                </c:pt>
                <c:pt idx="22">
                  <c:v>2.987303958177745</c:v>
                </c:pt>
                <c:pt idx="23">
                  <c:v>2.9651593773165397</c:v>
                </c:pt>
                <c:pt idx="24">
                  <c:v>3.3136966126656953</c:v>
                </c:pt>
                <c:pt idx="25">
                  <c:v>2.9992684711046325</c:v>
                </c:pt>
                <c:pt idx="26">
                  <c:v>2.6831036983321122</c:v>
                </c:pt>
                <c:pt idx="27">
                  <c:v>2.8077753779697678</c:v>
                </c:pt>
                <c:pt idx="28">
                  <c:v>2.9935851746258013</c:v>
                </c:pt>
                <c:pt idx="29">
                  <c:v>3.4801136363636243</c:v>
                </c:pt>
                <c:pt idx="30">
                  <c:v>4.5197740112994378</c:v>
                </c:pt>
                <c:pt idx="31">
                  <c:v>4.9719887955182118</c:v>
                </c:pt>
                <c:pt idx="32">
                  <c:v>5.051903114186862</c:v>
                </c:pt>
                <c:pt idx="33">
                  <c:v>5.6966369251887583</c:v>
                </c:pt>
                <c:pt idx="34">
                  <c:v>5.270270270270272</c:v>
                </c:pt>
                <c:pt idx="35">
                  <c:v>5.1367578385590251</c:v>
                </c:pt>
                <c:pt idx="36">
                  <c:v>5.0724637681159424</c:v>
                </c:pt>
                <c:pt idx="37">
                  <c:v>4.610389610389598</c:v>
                </c:pt>
                <c:pt idx="38">
                  <c:v>4.49293966623876</c:v>
                </c:pt>
                <c:pt idx="39">
                  <c:v>#N/A</c:v>
                </c:pt>
              </c:numCache>
            </c:numRef>
          </c:val>
          <c:smooth val="0"/>
          <c:extLst>
            <c:ext xmlns:c16="http://schemas.microsoft.com/office/drawing/2014/chart" uri="{C3380CC4-5D6E-409C-BE32-E72D297353CC}">
              <c16:uniqueId val="{00000001-F035-4A3E-9EF2-FA5B28601629}"/>
            </c:ext>
          </c:extLst>
        </c:ser>
        <c:ser>
          <c:idx val="0"/>
          <c:order val="1"/>
          <c:tx>
            <c:strRef>
              <c:f>Data2!$L$3</c:f>
              <c:strCache>
                <c:ptCount val="1"/>
                <c:pt idx="0">
                  <c:v>Texas </c:v>
                </c:pt>
              </c:strCache>
            </c:strRef>
          </c:tx>
          <c:spPr>
            <a:ln w="28575" cap="rnd">
              <a:solidFill>
                <a:schemeClr val="accent3"/>
              </a:solidFill>
              <a:round/>
            </a:ln>
            <a:effectLst/>
          </c:spPr>
          <c:marker>
            <c:symbol val="none"/>
          </c:marker>
          <c:cat>
            <c:strRef>
              <c:f>Data2!$K$4:$K$43</c:f>
              <c:strCache>
                <c:ptCount val="39"/>
                <c:pt idx="2">
                  <c:v>2014</c:v>
                </c:pt>
                <c:pt idx="6">
                  <c:v>2015</c:v>
                </c:pt>
                <c:pt idx="10">
                  <c:v>2016</c:v>
                </c:pt>
                <c:pt idx="14">
                  <c:v>2017</c:v>
                </c:pt>
                <c:pt idx="18">
                  <c:v>2018</c:v>
                </c:pt>
                <c:pt idx="22">
                  <c:v>2019</c:v>
                </c:pt>
                <c:pt idx="26">
                  <c:v>2020</c:v>
                </c:pt>
                <c:pt idx="30">
                  <c:v>2021</c:v>
                </c:pt>
                <c:pt idx="34">
                  <c:v>2022</c:v>
                </c:pt>
                <c:pt idx="38">
                  <c:v>2023</c:v>
                </c:pt>
              </c:strCache>
            </c:strRef>
          </c:cat>
          <c:val>
            <c:numRef>
              <c:f>Data2!$L$4:$L$44</c:f>
              <c:numCache>
                <c:formatCode>0.0</c:formatCode>
                <c:ptCount val="41"/>
                <c:pt idx="0">
                  <c:v>2.5584016209619889</c:v>
                </c:pt>
                <c:pt idx="1">
                  <c:v>3.4088094110509335</c:v>
                </c:pt>
                <c:pt idx="2">
                  <c:v>2.555512787459393</c:v>
                </c:pt>
                <c:pt idx="3">
                  <c:v>2.2055595237957135</c:v>
                </c:pt>
                <c:pt idx="4">
                  <c:v>2.2057952351133521</c:v>
                </c:pt>
                <c:pt idx="5">
                  <c:v>2.0531424179262485</c:v>
                </c:pt>
                <c:pt idx="6">
                  <c:v>2.9264944340568642</c:v>
                </c:pt>
                <c:pt idx="7">
                  <c:v>2.294892720263614</c:v>
                </c:pt>
                <c:pt idx="8">
                  <c:v>2.3145754189967174</c:v>
                </c:pt>
                <c:pt idx="9">
                  <c:v>1.9383689770504144</c:v>
                </c:pt>
                <c:pt idx="10">
                  <c:v>2.0243775916990896</c:v>
                </c:pt>
                <c:pt idx="11">
                  <c:v>1.8661914555931411</c:v>
                </c:pt>
                <c:pt idx="12">
                  <c:v>2.5258451974284117</c:v>
                </c:pt>
                <c:pt idx="13">
                  <c:v>2.8257514741116494</c:v>
                </c:pt>
                <c:pt idx="14">
                  <c:v>2.218981899740756</c:v>
                </c:pt>
                <c:pt idx="15">
                  <c:v>2.6534548404612761</c:v>
                </c:pt>
                <c:pt idx="16">
                  <c:v>2.2455577391632429</c:v>
                </c:pt>
                <c:pt idx="17">
                  <c:v>1.845580100694115</c:v>
                </c:pt>
                <c:pt idx="18">
                  <c:v>2.272103744837549</c:v>
                </c:pt>
                <c:pt idx="19">
                  <c:v>1.9543998383990151</c:v>
                </c:pt>
                <c:pt idx="20">
                  <c:v>2.2161202294840483</c:v>
                </c:pt>
                <c:pt idx="21">
                  <c:v>2.1534927859768005</c:v>
                </c:pt>
                <c:pt idx="22">
                  <c:v>2.3181872690465046</c:v>
                </c:pt>
                <c:pt idx="23">
                  <c:v>2.5841867705346231</c:v>
                </c:pt>
                <c:pt idx="24">
                  <c:v>3.2920452868269408</c:v>
                </c:pt>
                <c:pt idx="25">
                  <c:v>3.2022866054196588</c:v>
                </c:pt>
                <c:pt idx="26">
                  <c:v>2.3104402917667044</c:v>
                </c:pt>
                <c:pt idx="27">
                  <c:v>2.8892529649247627</c:v>
                </c:pt>
                <c:pt idx="28">
                  <c:v>1.7659188241032873</c:v>
                </c:pt>
                <c:pt idx="29">
                  <c:v>2.5997757695959591</c:v>
                </c:pt>
                <c:pt idx="30">
                  <c:v>3.5892337378047996</c:v>
                </c:pt>
                <c:pt idx="31">
                  <c:v>4.2894267203964205</c:v>
                </c:pt>
                <c:pt idx="32">
                  <c:v>5.3114543292479492</c:v>
                </c:pt>
                <c:pt idx="33">
                  <c:v>5.9885816069853792</c:v>
                </c:pt>
                <c:pt idx="34">
                  <c:v>5.7885056370691466</c:v>
                </c:pt>
                <c:pt idx="35">
                  <c:v>4.5251387831981145</c:v>
                </c:pt>
                <c:pt idx="36">
                  <c:v>4.3456190255979932</c:v>
                </c:pt>
                <c:pt idx="37">
                  <c:v>3.5477233036739193</c:v>
                </c:pt>
                <c:pt idx="38">
                  <c:v>3.8440603208296955</c:v>
                </c:pt>
                <c:pt idx="39">
                  <c:v>#N/A</c:v>
                </c:pt>
              </c:numCache>
            </c:numRef>
          </c:val>
          <c:smooth val="0"/>
          <c:extLst>
            <c:ext xmlns:c16="http://schemas.microsoft.com/office/drawing/2014/chart" uri="{C3380CC4-5D6E-409C-BE32-E72D297353CC}">
              <c16:uniqueId val="{00000000-F035-4A3E-9EF2-FA5B28601629}"/>
            </c:ext>
          </c:extLst>
        </c:ser>
        <c:dLbls>
          <c:showLegendKey val="0"/>
          <c:showVal val="0"/>
          <c:showCatName val="0"/>
          <c:showSerName val="0"/>
          <c:showPercent val="0"/>
          <c:showBubbleSize val="0"/>
        </c:dLbls>
        <c:smooth val="0"/>
        <c:axId val="1762899696"/>
        <c:axId val="216732719"/>
      </c:lineChart>
      <c:catAx>
        <c:axId val="176289969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6732719"/>
        <c:crosses val="autoZero"/>
        <c:auto val="1"/>
        <c:lblAlgn val="ctr"/>
        <c:lblOffset val="100"/>
        <c:tickMarkSkip val="4"/>
        <c:noMultiLvlLbl val="0"/>
      </c:catAx>
      <c:valAx>
        <c:axId val="216732719"/>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28996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922343015654447E-2"/>
          <c:y val="0.1564200259087099"/>
          <c:w val="0.90034598029682245"/>
          <c:h val="0.55384959938146205"/>
        </c:manualLayout>
      </c:layout>
      <c:lineChart>
        <c:grouping val="standard"/>
        <c:varyColors val="0"/>
        <c:ser>
          <c:idx val="1"/>
          <c:order val="0"/>
          <c:tx>
            <c:strRef>
              <c:f>Data3!$C$1</c:f>
              <c:strCache>
                <c:ptCount val="1"/>
                <c:pt idx="0">
                  <c:v>Texas  Manufacturing Outlook Survey production</c:v>
                </c:pt>
              </c:strCache>
            </c:strRef>
          </c:tx>
          <c:spPr>
            <a:ln w="28575" cap="rnd">
              <a:solidFill>
                <a:srgbClr val="C00000"/>
              </a:solidFill>
              <a:round/>
            </a:ln>
            <a:effectLst/>
          </c:spPr>
          <c:marker>
            <c:symbol val="none"/>
          </c:marker>
          <c:cat>
            <c:numRef>
              <c:f>Data3!$B$2:$B$121</c:f>
              <c:numCache>
                <c:formatCode>General</c:formatCode>
                <c:ptCount val="120"/>
                <c:pt idx="6">
                  <c:v>2014</c:v>
                </c:pt>
                <c:pt idx="18">
                  <c:v>2015</c:v>
                </c:pt>
                <c:pt idx="30">
                  <c:v>2016</c:v>
                </c:pt>
                <c:pt idx="42">
                  <c:v>2017</c:v>
                </c:pt>
                <c:pt idx="54">
                  <c:v>2018</c:v>
                </c:pt>
                <c:pt idx="66">
                  <c:v>2019</c:v>
                </c:pt>
                <c:pt idx="78">
                  <c:v>2020</c:v>
                </c:pt>
                <c:pt idx="90">
                  <c:v>2021</c:v>
                </c:pt>
                <c:pt idx="102">
                  <c:v>2022</c:v>
                </c:pt>
              </c:numCache>
            </c:numRef>
          </c:cat>
          <c:val>
            <c:numRef>
              <c:f>Data3!$C$2:$C$121</c:f>
              <c:numCache>
                <c:formatCode>0.00</c:formatCode>
                <c:ptCount val="120"/>
                <c:pt idx="0">
                  <c:v>12.6</c:v>
                </c:pt>
                <c:pt idx="1">
                  <c:v>11.9</c:v>
                </c:pt>
                <c:pt idx="2">
                  <c:v>18.3</c:v>
                </c:pt>
                <c:pt idx="3">
                  <c:v>25.7</c:v>
                </c:pt>
                <c:pt idx="4">
                  <c:v>10.8</c:v>
                </c:pt>
                <c:pt idx="5">
                  <c:v>19</c:v>
                </c:pt>
                <c:pt idx="6">
                  <c:v>19.100000000000001</c:v>
                </c:pt>
                <c:pt idx="7">
                  <c:v>6.7</c:v>
                </c:pt>
                <c:pt idx="8">
                  <c:v>16</c:v>
                </c:pt>
                <c:pt idx="9">
                  <c:v>13.4</c:v>
                </c:pt>
                <c:pt idx="10">
                  <c:v>7.5</c:v>
                </c:pt>
                <c:pt idx="11">
                  <c:v>13.7</c:v>
                </c:pt>
                <c:pt idx="12">
                  <c:v>3.9</c:v>
                </c:pt>
                <c:pt idx="13">
                  <c:v>0.8</c:v>
                </c:pt>
                <c:pt idx="14">
                  <c:v>-6.1</c:v>
                </c:pt>
                <c:pt idx="15">
                  <c:v>-5.3</c:v>
                </c:pt>
                <c:pt idx="16">
                  <c:v>-15.4</c:v>
                </c:pt>
                <c:pt idx="17">
                  <c:v>-5</c:v>
                </c:pt>
                <c:pt idx="18">
                  <c:v>-3.2</c:v>
                </c:pt>
                <c:pt idx="19">
                  <c:v>-2.1</c:v>
                </c:pt>
                <c:pt idx="20">
                  <c:v>-1.7</c:v>
                </c:pt>
                <c:pt idx="21">
                  <c:v>4.3</c:v>
                </c:pt>
                <c:pt idx="22">
                  <c:v>6.7</c:v>
                </c:pt>
                <c:pt idx="23">
                  <c:v>11</c:v>
                </c:pt>
                <c:pt idx="24">
                  <c:v>-7.2</c:v>
                </c:pt>
                <c:pt idx="25">
                  <c:v>-8.6999999999999993</c:v>
                </c:pt>
                <c:pt idx="26">
                  <c:v>3.3</c:v>
                </c:pt>
                <c:pt idx="27">
                  <c:v>6.3</c:v>
                </c:pt>
                <c:pt idx="28">
                  <c:v>-15.5</c:v>
                </c:pt>
                <c:pt idx="29">
                  <c:v>-5</c:v>
                </c:pt>
                <c:pt idx="30">
                  <c:v>0.3</c:v>
                </c:pt>
                <c:pt idx="31">
                  <c:v>5</c:v>
                </c:pt>
                <c:pt idx="32">
                  <c:v>16.399999999999999</c:v>
                </c:pt>
                <c:pt idx="33">
                  <c:v>7.8</c:v>
                </c:pt>
                <c:pt idx="34">
                  <c:v>12</c:v>
                </c:pt>
                <c:pt idx="35">
                  <c:v>13.6</c:v>
                </c:pt>
                <c:pt idx="36">
                  <c:v>14.8</c:v>
                </c:pt>
                <c:pt idx="37">
                  <c:v>17.100000000000001</c:v>
                </c:pt>
                <c:pt idx="38">
                  <c:v>19.2</c:v>
                </c:pt>
                <c:pt idx="39">
                  <c:v>15.8</c:v>
                </c:pt>
                <c:pt idx="40">
                  <c:v>21.8</c:v>
                </c:pt>
                <c:pt idx="41">
                  <c:v>13.5</c:v>
                </c:pt>
                <c:pt idx="42">
                  <c:v>22.8</c:v>
                </c:pt>
                <c:pt idx="43">
                  <c:v>20.6</c:v>
                </c:pt>
                <c:pt idx="44">
                  <c:v>18.899999999999999</c:v>
                </c:pt>
                <c:pt idx="45">
                  <c:v>26.7</c:v>
                </c:pt>
                <c:pt idx="46">
                  <c:v>17.3</c:v>
                </c:pt>
                <c:pt idx="47">
                  <c:v>33.9</c:v>
                </c:pt>
                <c:pt idx="48">
                  <c:v>19.399999999999999</c:v>
                </c:pt>
                <c:pt idx="49">
                  <c:v>29.9</c:v>
                </c:pt>
                <c:pt idx="50">
                  <c:v>14.2</c:v>
                </c:pt>
                <c:pt idx="51">
                  <c:v>25.1</c:v>
                </c:pt>
                <c:pt idx="52">
                  <c:v>33.799999999999997</c:v>
                </c:pt>
                <c:pt idx="53">
                  <c:v>23.6</c:v>
                </c:pt>
                <c:pt idx="54">
                  <c:v>29</c:v>
                </c:pt>
                <c:pt idx="55">
                  <c:v>29</c:v>
                </c:pt>
                <c:pt idx="56">
                  <c:v>21.7</c:v>
                </c:pt>
                <c:pt idx="57">
                  <c:v>17.2</c:v>
                </c:pt>
                <c:pt idx="58">
                  <c:v>8.5</c:v>
                </c:pt>
                <c:pt idx="59">
                  <c:v>5.6</c:v>
                </c:pt>
                <c:pt idx="60">
                  <c:v>14.6</c:v>
                </c:pt>
                <c:pt idx="61">
                  <c:v>9.3000000000000007</c:v>
                </c:pt>
                <c:pt idx="62">
                  <c:v>10.6</c:v>
                </c:pt>
                <c:pt idx="63">
                  <c:v>12.5</c:v>
                </c:pt>
                <c:pt idx="64">
                  <c:v>3.9</c:v>
                </c:pt>
                <c:pt idx="65">
                  <c:v>9.5</c:v>
                </c:pt>
                <c:pt idx="66">
                  <c:v>9.4</c:v>
                </c:pt>
                <c:pt idx="67">
                  <c:v>19</c:v>
                </c:pt>
                <c:pt idx="68">
                  <c:v>13.1</c:v>
                </c:pt>
                <c:pt idx="69">
                  <c:v>4.3</c:v>
                </c:pt>
                <c:pt idx="70">
                  <c:v>-2.1</c:v>
                </c:pt>
                <c:pt idx="71">
                  <c:v>2.2999999999999998</c:v>
                </c:pt>
                <c:pt idx="72">
                  <c:v>12.2</c:v>
                </c:pt>
                <c:pt idx="73">
                  <c:v>16.8</c:v>
                </c:pt>
                <c:pt idx="74">
                  <c:v>-35</c:v>
                </c:pt>
                <c:pt idx="75">
                  <c:v>-54.8</c:v>
                </c:pt>
                <c:pt idx="76">
                  <c:v>-27.6</c:v>
                </c:pt>
                <c:pt idx="77">
                  <c:v>15.3</c:v>
                </c:pt>
                <c:pt idx="78">
                  <c:v>17.5</c:v>
                </c:pt>
                <c:pt idx="79">
                  <c:v>15.3</c:v>
                </c:pt>
                <c:pt idx="80">
                  <c:v>23.6</c:v>
                </c:pt>
                <c:pt idx="81">
                  <c:v>27.1</c:v>
                </c:pt>
                <c:pt idx="82">
                  <c:v>8.4</c:v>
                </c:pt>
                <c:pt idx="83">
                  <c:v>26.2</c:v>
                </c:pt>
                <c:pt idx="84">
                  <c:v>5.5</c:v>
                </c:pt>
                <c:pt idx="85">
                  <c:v>21</c:v>
                </c:pt>
                <c:pt idx="86">
                  <c:v>48.8</c:v>
                </c:pt>
                <c:pt idx="87">
                  <c:v>34</c:v>
                </c:pt>
                <c:pt idx="88">
                  <c:v>14.3</c:v>
                </c:pt>
                <c:pt idx="89">
                  <c:v>29.7</c:v>
                </c:pt>
                <c:pt idx="90">
                  <c:v>30.9</c:v>
                </c:pt>
                <c:pt idx="91">
                  <c:v>20.8</c:v>
                </c:pt>
                <c:pt idx="92">
                  <c:v>23.3</c:v>
                </c:pt>
                <c:pt idx="93">
                  <c:v>17.600000000000001</c:v>
                </c:pt>
                <c:pt idx="94">
                  <c:v>26.6</c:v>
                </c:pt>
                <c:pt idx="95">
                  <c:v>25.4</c:v>
                </c:pt>
                <c:pt idx="96">
                  <c:v>16.8</c:v>
                </c:pt>
                <c:pt idx="97">
                  <c:v>14.5</c:v>
                </c:pt>
                <c:pt idx="98">
                  <c:v>13.2</c:v>
                </c:pt>
                <c:pt idx="99">
                  <c:v>10.7</c:v>
                </c:pt>
                <c:pt idx="100">
                  <c:v>18.399999999999999</c:v>
                </c:pt>
                <c:pt idx="101">
                  <c:v>2.2999999999999998</c:v>
                </c:pt>
                <c:pt idx="102">
                  <c:v>3.5</c:v>
                </c:pt>
                <c:pt idx="103">
                  <c:v>0.8</c:v>
                </c:pt>
                <c:pt idx="104">
                  <c:v>9.1999999999999993</c:v>
                </c:pt>
                <c:pt idx="105">
                  <c:v>5.6</c:v>
                </c:pt>
                <c:pt idx="106">
                  <c:v>0.2</c:v>
                </c:pt>
                <c:pt idx="107">
                  <c:v>9.1</c:v>
                </c:pt>
                <c:pt idx="108">
                  <c:v>0.2</c:v>
                </c:pt>
                <c:pt idx="109">
                  <c:v>-2.8</c:v>
                </c:pt>
                <c:pt idx="110">
                  <c:v>2.5</c:v>
                </c:pt>
                <c:pt idx="111">
                  <c:v>0.9</c:v>
                </c:pt>
                <c:pt idx="112">
                  <c:v>-1.3</c:v>
                </c:pt>
                <c:pt idx="113">
                  <c:v>-4.2</c:v>
                </c:pt>
                <c:pt idx="114">
                  <c:v>-4.8</c:v>
                </c:pt>
                <c:pt idx="115">
                  <c:v>-11.2</c:v>
                </c:pt>
                <c:pt idx="116">
                  <c:v>7.9</c:v>
                </c:pt>
                <c:pt idx="117">
                  <c:v>5.2</c:v>
                </c:pt>
                <c:pt idx="118">
                  <c:v>#N/A</c:v>
                </c:pt>
                <c:pt idx="119">
                  <c:v>#N/A</c:v>
                </c:pt>
              </c:numCache>
            </c:numRef>
          </c:val>
          <c:smooth val="0"/>
          <c:extLst>
            <c:ext xmlns:c16="http://schemas.microsoft.com/office/drawing/2014/chart" uri="{C3380CC4-5D6E-409C-BE32-E72D297353CC}">
              <c16:uniqueId val="{00000001-0072-42F5-858A-83DD0C66A476}"/>
            </c:ext>
          </c:extLst>
        </c:ser>
        <c:ser>
          <c:idx val="2"/>
          <c:order val="1"/>
          <c:tx>
            <c:strRef>
              <c:f>Data3!$D$1</c:f>
              <c:strCache>
                <c:ptCount val="1"/>
                <c:pt idx="0">
                  <c:v>Fed surveys composite manufacturing production/shipments</c:v>
                </c:pt>
              </c:strCache>
            </c:strRef>
          </c:tx>
          <c:spPr>
            <a:ln w="28575" cap="rnd">
              <a:solidFill>
                <a:srgbClr val="C00000"/>
              </a:solidFill>
              <a:prstDash val="sysDash"/>
              <a:round/>
            </a:ln>
            <a:effectLst/>
          </c:spPr>
          <c:marker>
            <c:symbol val="none"/>
          </c:marker>
          <c:val>
            <c:numRef>
              <c:f>Data3!$D$2:$D$121</c:f>
              <c:numCache>
                <c:formatCode>General</c:formatCode>
                <c:ptCount val="120"/>
                <c:pt idx="0">
                  <c:v>8.8199999999999985</c:v>
                </c:pt>
                <c:pt idx="1">
                  <c:v>1.8799999999999997</c:v>
                </c:pt>
                <c:pt idx="2">
                  <c:v>10.559999999999999</c:v>
                </c:pt>
                <c:pt idx="3">
                  <c:v>14.7</c:v>
                </c:pt>
                <c:pt idx="4">
                  <c:v>13.8</c:v>
                </c:pt>
                <c:pt idx="5">
                  <c:v>10.84</c:v>
                </c:pt>
                <c:pt idx="6">
                  <c:v>16.02</c:v>
                </c:pt>
                <c:pt idx="7">
                  <c:v>12.38</c:v>
                </c:pt>
                <c:pt idx="8">
                  <c:v>16</c:v>
                </c:pt>
                <c:pt idx="9">
                  <c:v>11.34</c:v>
                </c:pt>
                <c:pt idx="10">
                  <c:v>11.24</c:v>
                </c:pt>
                <c:pt idx="11">
                  <c:v>7.6</c:v>
                </c:pt>
                <c:pt idx="12">
                  <c:v>3.6799999999999997</c:v>
                </c:pt>
                <c:pt idx="13">
                  <c:v>5.2</c:v>
                </c:pt>
                <c:pt idx="14">
                  <c:v>-2.06</c:v>
                </c:pt>
                <c:pt idx="15">
                  <c:v>-0.44000000000000022</c:v>
                </c:pt>
                <c:pt idx="16">
                  <c:v>-1.2999999999999996</c:v>
                </c:pt>
                <c:pt idx="17">
                  <c:v>-0.35999999999999976</c:v>
                </c:pt>
                <c:pt idx="18">
                  <c:v>2.38</c:v>
                </c:pt>
                <c:pt idx="19">
                  <c:v>-2.2800000000000002</c:v>
                </c:pt>
                <c:pt idx="20">
                  <c:v>-0.84000000000000019</c:v>
                </c:pt>
                <c:pt idx="21">
                  <c:v>-1.9200000000000004</c:v>
                </c:pt>
                <c:pt idx="22">
                  <c:v>0.16000000000000006</c:v>
                </c:pt>
                <c:pt idx="23">
                  <c:v>1.02</c:v>
                </c:pt>
                <c:pt idx="24">
                  <c:v>-4.2799999999999994</c:v>
                </c:pt>
                <c:pt idx="25">
                  <c:v>-6.8599999999999994</c:v>
                </c:pt>
                <c:pt idx="26">
                  <c:v>7.5400000000000009</c:v>
                </c:pt>
                <c:pt idx="27">
                  <c:v>0.96</c:v>
                </c:pt>
                <c:pt idx="28">
                  <c:v>-6.06</c:v>
                </c:pt>
                <c:pt idx="29">
                  <c:v>-0.31999999999999995</c:v>
                </c:pt>
                <c:pt idx="30">
                  <c:v>2.12</c:v>
                </c:pt>
                <c:pt idx="31">
                  <c:v>2.6</c:v>
                </c:pt>
                <c:pt idx="32">
                  <c:v>1.3999999999999997</c:v>
                </c:pt>
                <c:pt idx="33">
                  <c:v>8.48</c:v>
                </c:pt>
                <c:pt idx="34">
                  <c:v>10.02</c:v>
                </c:pt>
                <c:pt idx="35">
                  <c:v>15.52</c:v>
                </c:pt>
                <c:pt idx="36">
                  <c:v>16.96</c:v>
                </c:pt>
                <c:pt idx="37">
                  <c:v>19.32</c:v>
                </c:pt>
                <c:pt idx="38">
                  <c:v>21.76</c:v>
                </c:pt>
                <c:pt idx="39">
                  <c:v>16.96</c:v>
                </c:pt>
                <c:pt idx="40">
                  <c:v>12.8</c:v>
                </c:pt>
                <c:pt idx="41">
                  <c:v>16.84</c:v>
                </c:pt>
                <c:pt idx="42">
                  <c:v>15.319999999999999</c:v>
                </c:pt>
                <c:pt idx="43">
                  <c:v>19.240000000000002</c:v>
                </c:pt>
                <c:pt idx="44">
                  <c:v>21.119999999999997</c:v>
                </c:pt>
                <c:pt idx="45">
                  <c:v>21.560000000000002</c:v>
                </c:pt>
                <c:pt idx="46">
                  <c:v>21.419999999999998</c:v>
                </c:pt>
                <c:pt idx="47">
                  <c:v>26.839999999999996</c:v>
                </c:pt>
                <c:pt idx="48">
                  <c:v>20.580000000000002</c:v>
                </c:pt>
                <c:pt idx="49">
                  <c:v>23.259999999999998</c:v>
                </c:pt>
                <c:pt idx="50">
                  <c:v>20.100000000000001</c:v>
                </c:pt>
                <c:pt idx="51">
                  <c:v>18.02</c:v>
                </c:pt>
                <c:pt idx="52">
                  <c:v>25.860000000000003</c:v>
                </c:pt>
                <c:pt idx="53">
                  <c:v>23.860000000000003</c:v>
                </c:pt>
                <c:pt idx="54">
                  <c:v>22.139999999999997</c:v>
                </c:pt>
                <c:pt idx="55">
                  <c:v>20.360000000000003</c:v>
                </c:pt>
                <c:pt idx="56">
                  <c:v>19.740000000000002</c:v>
                </c:pt>
                <c:pt idx="57">
                  <c:v>16.02</c:v>
                </c:pt>
                <c:pt idx="58">
                  <c:v>18.18</c:v>
                </c:pt>
                <c:pt idx="59">
                  <c:v>3.2600000000000007</c:v>
                </c:pt>
                <c:pt idx="60">
                  <c:v>8.74</c:v>
                </c:pt>
                <c:pt idx="61">
                  <c:v>6.3400000000000007</c:v>
                </c:pt>
                <c:pt idx="62">
                  <c:v>10.02</c:v>
                </c:pt>
                <c:pt idx="63">
                  <c:v>10.42</c:v>
                </c:pt>
                <c:pt idx="64">
                  <c:v>9.2200000000000006</c:v>
                </c:pt>
                <c:pt idx="65">
                  <c:v>7.919999999999999</c:v>
                </c:pt>
                <c:pt idx="66">
                  <c:v>4.5200000000000005</c:v>
                </c:pt>
                <c:pt idx="67">
                  <c:v>8.66</c:v>
                </c:pt>
                <c:pt idx="68">
                  <c:v>8.5400000000000009</c:v>
                </c:pt>
                <c:pt idx="69">
                  <c:v>8.5599999999999987</c:v>
                </c:pt>
                <c:pt idx="70">
                  <c:v>3.04</c:v>
                </c:pt>
                <c:pt idx="71">
                  <c:v>6.44</c:v>
                </c:pt>
                <c:pt idx="72">
                  <c:v>10.78</c:v>
                </c:pt>
                <c:pt idx="73">
                  <c:v>14.680000000000001</c:v>
                </c:pt>
                <c:pt idx="74">
                  <c:v>-9.3000000000000007</c:v>
                </c:pt>
                <c:pt idx="75">
                  <c:v>-66.38</c:v>
                </c:pt>
                <c:pt idx="76">
                  <c:v>-29.379999999999995</c:v>
                </c:pt>
                <c:pt idx="77">
                  <c:v>10.98</c:v>
                </c:pt>
                <c:pt idx="78">
                  <c:v>13.819999999999999</c:v>
                </c:pt>
                <c:pt idx="79">
                  <c:v>14.4</c:v>
                </c:pt>
                <c:pt idx="80">
                  <c:v>22.3</c:v>
                </c:pt>
                <c:pt idx="81">
                  <c:v>27.820000000000004</c:v>
                </c:pt>
                <c:pt idx="82">
                  <c:v>15.679999999999998</c:v>
                </c:pt>
                <c:pt idx="83">
                  <c:v>16.899999999999999</c:v>
                </c:pt>
                <c:pt idx="84">
                  <c:v>12.62</c:v>
                </c:pt>
                <c:pt idx="85">
                  <c:v>19.2</c:v>
                </c:pt>
                <c:pt idx="86">
                  <c:v>26.360000000000003</c:v>
                </c:pt>
                <c:pt idx="87">
                  <c:v>26.919999999999998</c:v>
                </c:pt>
                <c:pt idx="88">
                  <c:v>22.880000000000003</c:v>
                </c:pt>
                <c:pt idx="89">
                  <c:v>23.8</c:v>
                </c:pt>
                <c:pt idx="90">
                  <c:v>29.72</c:v>
                </c:pt>
                <c:pt idx="91">
                  <c:v>15.139999999999997</c:v>
                </c:pt>
                <c:pt idx="92">
                  <c:v>18.5</c:v>
                </c:pt>
                <c:pt idx="93">
                  <c:v>17.059999999999999</c:v>
                </c:pt>
                <c:pt idx="94">
                  <c:v>23.119999999999997</c:v>
                </c:pt>
                <c:pt idx="95">
                  <c:v>19.36</c:v>
                </c:pt>
                <c:pt idx="96">
                  <c:v>12.939999999999998</c:v>
                </c:pt>
                <c:pt idx="97">
                  <c:v>10.68</c:v>
                </c:pt>
                <c:pt idx="98">
                  <c:v>15.560000000000002</c:v>
                </c:pt>
                <c:pt idx="99">
                  <c:v>19.32</c:v>
                </c:pt>
                <c:pt idx="100">
                  <c:v>7.82</c:v>
                </c:pt>
                <c:pt idx="101">
                  <c:v>0.13999999999999985</c:v>
                </c:pt>
                <c:pt idx="102">
                  <c:v>10.5</c:v>
                </c:pt>
                <c:pt idx="103">
                  <c:v>-1.8200000000000003</c:v>
                </c:pt>
                <c:pt idx="104">
                  <c:v>10.639999999999999</c:v>
                </c:pt>
                <c:pt idx="105">
                  <c:v>-0.62000000000000033</c:v>
                </c:pt>
                <c:pt idx="106">
                  <c:v>0.46000000000000013</c:v>
                </c:pt>
                <c:pt idx="107">
                  <c:v>1.4999999999999996</c:v>
                </c:pt>
                <c:pt idx="108">
                  <c:v>-2.62</c:v>
                </c:pt>
                <c:pt idx="109">
                  <c:v>-3.0000000000000004</c:v>
                </c:pt>
                <c:pt idx="110">
                  <c:v>-7.26</c:v>
                </c:pt>
                <c:pt idx="111">
                  <c:v>-2.5000000000000009</c:v>
                </c:pt>
                <c:pt idx="112">
                  <c:v>-6.08</c:v>
                </c:pt>
                <c:pt idx="113">
                  <c:v>2.5400000000000005</c:v>
                </c:pt>
                <c:pt idx="114">
                  <c:v>-5.9799999999999995</c:v>
                </c:pt>
                <c:pt idx="115">
                  <c:v>-2.16</c:v>
                </c:pt>
                <c:pt idx="116">
                  <c:v>2.2200000000000002</c:v>
                </c:pt>
                <c:pt idx="117">
                  <c:v>3.6799999999999997</c:v>
                </c:pt>
                <c:pt idx="118">
                  <c:v>#N/A</c:v>
                </c:pt>
                <c:pt idx="119">
                  <c:v>#N/A</c:v>
                </c:pt>
              </c:numCache>
            </c:numRef>
          </c:val>
          <c:smooth val="0"/>
          <c:extLst>
            <c:ext xmlns:c16="http://schemas.microsoft.com/office/drawing/2014/chart" uri="{C3380CC4-5D6E-409C-BE32-E72D297353CC}">
              <c16:uniqueId val="{00000002-0072-42F5-858A-83DD0C66A476}"/>
            </c:ext>
          </c:extLst>
        </c:ser>
        <c:ser>
          <c:idx val="3"/>
          <c:order val="2"/>
          <c:tx>
            <c:strRef>
              <c:f>Data3!$E$1</c:f>
              <c:strCache>
                <c:ptCount val="1"/>
                <c:pt idx="0">
                  <c:v>Texas Service Sector Outlook Survey revenue</c:v>
                </c:pt>
              </c:strCache>
            </c:strRef>
          </c:tx>
          <c:spPr>
            <a:ln w="28575" cap="rnd">
              <a:solidFill>
                <a:schemeClr val="accent2"/>
              </a:solidFill>
              <a:round/>
            </a:ln>
            <a:effectLst/>
          </c:spPr>
          <c:marker>
            <c:symbol val="none"/>
          </c:marker>
          <c:cat>
            <c:numRef>
              <c:f>Data3!$B$2:$B$121</c:f>
              <c:numCache>
                <c:formatCode>General</c:formatCode>
                <c:ptCount val="120"/>
                <c:pt idx="6">
                  <c:v>2014</c:v>
                </c:pt>
                <c:pt idx="18">
                  <c:v>2015</c:v>
                </c:pt>
                <c:pt idx="30">
                  <c:v>2016</c:v>
                </c:pt>
                <c:pt idx="42">
                  <c:v>2017</c:v>
                </c:pt>
                <c:pt idx="54">
                  <c:v>2018</c:v>
                </c:pt>
                <c:pt idx="66">
                  <c:v>2019</c:v>
                </c:pt>
                <c:pt idx="78">
                  <c:v>2020</c:v>
                </c:pt>
                <c:pt idx="90">
                  <c:v>2021</c:v>
                </c:pt>
                <c:pt idx="102">
                  <c:v>2022</c:v>
                </c:pt>
              </c:numCache>
            </c:numRef>
          </c:cat>
          <c:val>
            <c:numRef>
              <c:f>Data3!$E$2:$E$121</c:f>
              <c:numCache>
                <c:formatCode>General</c:formatCode>
                <c:ptCount val="120"/>
                <c:pt idx="0">
                  <c:v>21.8</c:v>
                </c:pt>
                <c:pt idx="1">
                  <c:v>12.4</c:v>
                </c:pt>
                <c:pt idx="2">
                  <c:v>17.600000000000001</c:v>
                </c:pt>
                <c:pt idx="3">
                  <c:v>21.4</c:v>
                </c:pt>
                <c:pt idx="4">
                  <c:v>18.5</c:v>
                </c:pt>
                <c:pt idx="5">
                  <c:v>19.399999999999999</c:v>
                </c:pt>
                <c:pt idx="6">
                  <c:v>23.7</c:v>
                </c:pt>
                <c:pt idx="7">
                  <c:v>24.3</c:v>
                </c:pt>
                <c:pt idx="8">
                  <c:v>28.7</c:v>
                </c:pt>
                <c:pt idx="9">
                  <c:v>15</c:v>
                </c:pt>
                <c:pt idx="10">
                  <c:v>26.5</c:v>
                </c:pt>
                <c:pt idx="11">
                  <c:v>20.6</c:v>
                </c:pt>
                <c:pt idx="12">
                  <c:v>12.4</c:v>
                </c:pt>
                <c:pt idx="13">
                  <c:v>13.7</c:v>
                </c:pt>
                <c:pt idx="14">
                  <c:v>8.8000000000000007</c:v>
                </c:pt>
                <c:pt idx="15">
                  <c:v>15</c:v>
                </c:pt>
                <c:pt idx="16">
                  <c:v>5.0999999999999996</c:v>
                </c:pt>
                <c:pt idx="17">
                  <c:v>13.4</c:v>
                </c:pt>
                <c:pt idx="18">
                  <c:v>19.600000000000001</c:v>
                </c:pt>
                <c:pt idx="19">
                  <c:v>10.4</c:v>
                </c:pt>
                <c:pt idx="20">
                  <c:v>12.6</c:v>
                </c:pt>
                <c:pt idx="21">
                  <c:v>7.2</c:v>
                </c:pt>
                <c:pt idx="22">
                  <c:v>9.8000000000000007</c:v>
                </c:pt>
                <c:pt idx="23">
                  <c:v>14.6</c:v>
                </c:pt>
                <c:pt idx="24">
                  <c:v>10.3</c:v>
                </c:pt>
                <c:pt idx="25">
                  <c:v>10.6</c:v>
                </c:pt>
                <c:pt idx="26">
                  <c:v>5</c:v>
                </c:pt>
                <c:pt idx="27">
                  <c:v>11.5</c:v>
                </c:pt>
                <c:pt idx="28">
                  <c:v>7.4</c:v>
                </c:pt>
                <c:pt idx="29">
                  <c:v>16.600000000000001</c:v>
                </c:pt>
                <c:pt idx="30">
                  <c:v>10.9</c:v>
                </c:pt>
                <c:pt idx="31">
                  <c:v>7.3</c:v>
                </c:pt>
                <c:pt idx="32">
                  <c:v>13.2</c:v>
                </c:pt>
                <c:pt idx="33">
                  <c:v>9.6</c:v>
                </c:pt>
                <c:pt idx="34">
                  <c:v>13.7</c:v>
                </c:pt>
                <c:pt idx="35">
                  <c:v>21</c:v>
                </c:pt>
                <c:pt idx="36">
                  <c:v>16.899999999999999</c:v>
                </c:pt>
                <c:pt idx="37">
                  <c:v>14.4</c:v>
                </c:pt>
                <c:pt idx="38">
                  <c:v>13.9</c:v>
                </c:pt>
                <c:pt idx="39">
                  <c:v>13</c:v>
                </c:pt>
                <c:pt idx="40">
                  <c:v>18.100000000000001</c:v>
                </c:pt>
                <c:pt idx="41">
                  <c:v>15.6</c:v>
                </c:pt>
                <c:pt idx="42">
                  <c:v>16.100000000000001</c:v>
                </c:pt>
                <c:pt idx="43">
                  <c:v>14.9</c:v>
                </c:pt>
                <c:pt idx="44">
                  <c:v>15.3</c:v>
                </c:pt>
                <c:pt idx="45">
                  <c:v>18.8</c:v>
                </c:pt>
                <c:pt idx="46">
                  <c:v>24.9</c:v>
                </c:pt>
                <c:pt idx="47">
                  <c:v>25.4</c:v>
                </c:pt>
                <c:pt idx="48">
                  <c:v>14.1</c:v>
                </c:pt>
                <c:pt idx="49">
                  <c:v>14.1</c:v>
                </c:pt>
                <c:pt idx="50">
                  <c:v>19.5</c:v>
                </c:pt>
                <c:pt idx="51">
                  <c:v>14.9</c:v>
                </c:pt>
                <c:pt idx="52">
                  <c:v>24.6</c:v>
                </c:pt>
                <c:pt idx="53">
                  <c:v>19</c:v>
                </c:pt>
                <c:pt idx="54">
                  <c:v>25.2</c:v>
                </c:pt>
                <c:pt idx="55">
                  <c:v>21.7</c:v>
                </c:pt>
                <c:pt idx="56">
                  <c:v>26.6</c:v>
                </c:pt>
                <c:pt idx="57">
                  <c:v>17.8</c:v>
                </c:pt>
                <c:pt idx="58">
                  <c:v>21</c:v>
                </c:pt>
                <c:pt idx="59">
                  <c:v>9.5</c:v>
                </c:pt>
                <c:pt idx="60">
                  <c:v>14.4</c:v>
                </c:pt>
                <c:pt idx="61">
                  <c:v>18.5</c:v>
                </c:pt>
                <c:pt idx="62">
                  <c:v>11.2</c:v>
                </c:pt>
                <c:pt idx="63">
                  <c:v>13.9</c:v>
                </c:pt>
                <c:pt idx="64">
                  <c:v>3.7</c:v>
                </c:pt>
                <c:pt idx="65">
                  <c:v>14</c:v>
                </c:pt>
                <c:pt idx="66">
                  <c:v>21.5</c:v>
                </c:pt>
                <c:pt idx="67">
                  <c:v>8.1</c:v>
                </c:pt>
                <c:pt idx="68">
                  <c:v>13.1</c:v>
                </c:pt>
                <c:pt idx="69">
                  <c:v>15.2</c:v>
                </c:pt>
                <c:pt idx="70">
                  <c:v>12.7</c:v>
                </c:pt>
                <c:pt idx="71">
                  <c:v>18.600000000000001</c:v>
                </c:pt>
                <c:pt idx="72">
                  <c:v>20.100000000000001</c:v>
                </c:pt>
                <c:pt idx="73">
                  <c:v>14.2</c:v>
                </c:pt>
                <c:pt idx="74">
                  <c:v>-67.099999999999994</c:v>
                </c:pt>
                <c:pt idx="75">
                  <c:v>-65.5</c:v>
                </c:pt>
                <c:pt idx="76">
                  <c:v>-26.7</c:v>
                </c:pt>
                <c:pt idx="77">
                  <c:v>6.9</c:v>
                </c:pt>
                <c:pt idx="78">
                  <c:v>-7.2</c:v>
                </c:pt>
                <c:pt idx="79">
                  <c:v>3.2</c:v>
                </c:pt>
                <c:pt idx="80">
                  <c:v>15.5</c:v>
                </c:pt>
                <c:pt idx="81">
                  <c:v>7.9</c:v>
                </c:pt>
                <c:pt idx="82">
                  <c:v>0.6</c:v>
                </c:pt>
                <c:pt idx="83">
                  <c:v>6.2</c:v>
                </c:pt>
                <c:pt idx="84">
                  <c:v>1.2</c:v>
                </c:pt>
                <c:pt idx="85">
                  <c:v>2.6</c:v>
                </c:pt>
                <c:pt idx="86">
                  <c:v>21.4</c:v>
                </c:pt>
                <c:pt idx="87">
                  <c:v>26.2</c:v>
                </c:pt>
                <c:pt idx="88">
                  <c:v>24.4</c:v>
                </c:pt>
                <c:pt idx="89">
                  <c:v>17.100000000000001</c:v>
                </c:pt>
                <c:pt idx="90">
                  <c:v>22.1</c:v>
                </c:pt>
                <c:pt idx="91">
                  <c:v>16.899999999999999</c:v>
                </c:pt>
                <c:pt idx="92">
                  <c:v>15</c:v>
                </c:pt>
                <c:pt idx="93">
                  <c:v>19.3</c:v>
                </c:pt>
                <c:pt idx="94">
                  <c:v>25.8</c:v>
                </c:pt>
                <c:pt idx="95">
                  <c:v>21</c:v>
                </c:pt>
                <c:pt idx="96">
                  <c:v>2.6</c:v>
                </c:pt>
                <c:pt idx="97">
                  <c:v>22.2</c:v>
                </c:pt>
                <c:pt idx="98">
                  <c:v>23.9</c:v>
                </c:pt>
                <c:pt idx="99">
                  <c:v>11.4</c:v>
                </c:pt>
                <c:pt idx="100">
                  <c:v>6.2</c:v>
                </c:pt>
                <c:pt idx="101">
                  <c:v>9.6999999999999993</c:v>
                </c:pt>
                <c:pt idx="102">
                  <c:v>9.9</c:v>
                </c:pt>
                <c:pt idx="103">
                  <c:v>7.3</c:v>
                </c:pt>
                <c:pt idx="104">
                  <c:v>6.1</c:v>
                </c:pt>
                <c:pt idx="105">
                  <c:v>8.5</c:v>
                </c:pt>
                <c:pt idx="106">
                  <c:v>5.4</c:v>
                </c:pt>
                <c:pt idx="107">
                  <c:v>-0.6</c:v>
                </c:pt>
                <c:pt idx="108">
                  <c:v>4.9000000000000004</c:v>
                </c:pt>
                <c:pt idx="109">
                  <c:v>6.6</c:v>
                </c:pt>
                <c:pt idx="110">
                  <c:v>5.5</c:v>
                </c:pt>
                <c:pt idx="111">
                  <c:v>6.9</c:v>
                </c:pt>
                <c:pt idx="112">
                  <c:v>6.9</c:v>
                </c:pt>
                <c:pt idx="113">
                  <c:v>3.6</c:v>
                </c:pt>
                <c:pt idx="114">
                  <c:v>12.9</c:v>
                </c:pt>
                <c:pt idx="115">
                  <c:v>16.2</c:v>
                </c:pt>
                <c:pt idx="116">
                  <c:v>8.6999999999999993</c:v>
                </c:pt>
                <c:pt idx="117">
                  <c:v>0.7</c:v>
                </c:pt>
                <c:pt idx="118">
                  <c:v>#N/A</c:v>
                </c:pt>
                <c:pt idx="119">
                  <c:v>#N/A</c:v>
                </c:pt>
              </c:numCache>
            </c:numRef>
          </c:val>
          <c:smooth val="0"/>
          <c:extLst>
            <c:ext xmlns:c16="http://schemas.microsoft.com/office/drawing/2014/chart" uri="{C3380CC4-5D6E-409C-BE32-E72D297353CC}">
              <c16:uniqueId val="{00000003-0072-42F5-858A-83DD0C66A476}"/>
            </c:ext>
          </c:extLst>
        </c:ser>
        <c:ser>
          <c:idx val="4"/>
          <c:order val="3"/>
          <c:tx>
            <c:strRef>
              <c:f>Data3!$F$1</c:f>
              <c:strCache>
                <c:ptCount val="1"/>
                <c:pt idx="0">
                  <c:v>Fed surveys composite services sales/revenue</c:v>
                </c:pt>
              </c:strCache>
            </c:strRef>
          </c:tx>
          <c:spPr>
            <a:ln w="28575" cap="rnd">
              <a:solidFill>
                <a:schemeClr val="accent2"/>
              </a:solidFill>
              <a:prstDash val="sysDash"/>
              <a:round/>
            </a:ln>
            <a:effectLst/>
          </c:spPr>
          <c:marker>
            <c:symbol val="none"/>
          </c:marker>
          <c:val>
            <c:numRef>
              <c:f>Data3!$F$2:$F$121</c:f>
              <c:numCache>
                <c:formatCode>General</c:formatCode>
                <c:ptCount val="120"/>
                <c:pt idx="0">
                  <c:v>12.95</c:v>
                </c:pt>
                <c:pt idx="1">
                  <c:v>6</c:v>
                </c:pt>
                <c:pt idx="2">
                  <c:v>21.225000000000001</c:v>
                </c:pt>
                <c:pt idx="3">
                  <c:v>21.774999999999999</c:v>
                </c:pt>
                <c:pt idx="4">
                  <c:v>17.375</c:v>
                </c:pt>
                <c:pt idx="5">
                  <c:v>20.2</c:v>
                </c:pt>
                <c:pt idx="6">
                  <c:v>21.7</c:v>
                </c:pt>
                <c:pt idx="7">
                  <c:v>22.7</c:v>
                </c:pt>
                <c:pt idx="8">
                  <c:v>21.475000000000001</c:v>
                </c:pt>
                <c:pt idx="9">
                  <c:v>24.125</c:v>
                </c:pt>
                <c:pt idx="10">
                  <c:v>23.875</c:v>
                </c:pt>
                <c:pt idx="11">
                  <c:v>18.05</c:v>
                </c:pt>
                <c:pt idx="12">
                  <c:v>18.7</c:v>
                </c:pt>
                <c:pt idx="13">
                  <c:v>23.85</c:v>
                </c:pt>
                <c:pt idx="14">
                  <c:v>13.25</c:v>
                </c:pt>
                <c:pt idx="15">
                  <c:v>16.8</c:v>
                </c:pt>
                <c:pt idx="16">
                  <c:v>15.45</c:v>
                </c:pt>
                <c:pt idx="17">
                  <c:v>14.875</c:v>
                </c:pt>
                <c:pt idx="18">
                  <c:v>9.8249999999999993</c:v>
                </c:pt>
                <c:pt idx="19">
                  <c:v>21.25</c:v>
                </c:pt>
                <c:pt idx="20">
                  <c:v>13.75</c:v>
                </c:pt>
                <c:pt idx="21">
                  <c:v>11.625</c:v>
                </c:pt>
                <c:pt idx="22">
                  <c:v>12.75</c:v>
                </c:pt>
                <c:pt idx="23">
                  <c:v>13.824999999999999</c:v>
                </c:pt>
                <c:pt idx="24">
                  <c:v>8.8249999999999993</c:v>
                </c:pt>
                <c:pt idx="25">
                  <c:v>3.35</c:v>
                </c:pt>
                <c:pt idx="26">
                  <c:v>14.125</c:v>
                </c:pt>
                <c:pt idx="27">
                  <c:v>5.9749999999999996</c:v>
                </c:pt>
                <c:pt idx="28">
                  <c:v>7.9499999999999993</c:v>
                </c:pt>
                <c:pt idx="29">
                  <c:v>10.375</c:v>
                </c:pt>
                <c:pt idx="30">
                  <c:v>11.35</c:v>
                </c:pt>
                <c:pt idx="31">
                  <c:v>5.2750000000000004</c:v>
                </c:pt>
                <c:pt idx="32">
                  <c:v>11.55</c:v>
                </c:pt>
                <c:pt idx="33">
                  <c:v>6.875</c:v>
                </c:pt>
                <c:pt idx="34">
                  <c:v>11.975</c:v>
                </c:pt>
                <c:pt idx="35">
                  <c:v>18.95</c:v>
                </c:pt>
                <c:pt idx="36">
                  <c:v>23.15</c:v>
                </c:pt>
                <c:pt idx="37">
                  <c:v>18.824999999999999</c:v>
                </c:pt>
                <c:pt idx="38">
                  <c:v>17.524999999999999</c:v>
                </c:pt>
                <c:pt idx="39">
                  <c:v>19.574999999999999</c:v>
                </c:pt>
                <c:pt idx="40">
                  <c:v>19.475000000000001</c:v>
                </c:pt>
                <c:pt idx="41">
                  <c:v>26.05</c:v>
                </c:pt>
                <c:pt idx="42">
                  <c:v>17.149999999999999</c:v>
                </c:pt>
                <c:pt idx="43">
                  <c:v>16.350000000000001</c:v>
                </c:pt>
                <c:pt idx="44">
                  <c:v>16.074999999999999</c:v>
                </c:pt>
                <c:pt idx="45">
                  <c:v>22.125</c:v>
                </c:pt>
                <c:pt idx="46">
                  <c:v>21.975000000000001</c:v>
                </c:pt>
                <c:pt idx="47">
                  <c:v>24.424999999999997</c:v>
                </c:pt>
                <c:pt idx="48">
                  <c:v>21.200000000000003</c:v>
                </c:pt>
                <c:pt idx="49">
                  <c:v>21.5</c:v>
                </c:pt>
                <c:pt idx="50">
                  <c:v>21.375</c:v>
                </c:pt>
                <c:pt idx="51">
                  <c:v>14.2</c:v>
                </c:pt>
                <c:pt idx="52">
                  <c:v>24.774999999999999</c:v>
                </c:pt>
                <c:pt idx="53">
                  <c:v>22.75</c:v>
                </c:pt>
                <c:pt idx="54">
                  <c:v>27.700000000000003</c:v>
                </c:pt>
                <c:pt idx="55">
                  <c:v>24.6</c:v>
                </c:pt>
                <c:pt idx="56">
                  <c:v>28.65</c:v>
                </c:pt>
                <c:pt idx="57">
                  <c:v>17.049999999999997</c:v>
                </c:pt>
                <c:pt idx="58">
                  <c:v>23.024999999999999</c:v>
                </c:pt>
                <c:pt idx="59">
                  <c:v>11.7</c:v>
                </c:pt>
                <c:pt idx="60">
                  <c:v>15.2</c:v>
                </c:pt>
                <c:pt idx="61">
                  <c:v>17.824999999999999</c:v>
                </c:pt>
                <c:pt idx="62">
                  <c:v>14.024999999999999</c:v>
                </c:pt>
                <c:pt idx="63">
                  <c:v>20.049999999999997</c:v>
                </c:pt>
                <c:pt idx="64">
                  <c:v>13.225</c:v>
                </c:pt>
                <c:pt idx="65">
                  <c:v>12.9</c:v>
                </c:pt>
                <c:pt idx="66">
                  <c:v>15.074999999999999</c:v>
                </c:pt>
                <c:pt idx="67">
                  <c:v>16.074999999999999</c:v>
                </c:pt>
                <c:pt idx="68">
                  <c:v>16.375</c:v>
                </c:pt>
                <c:pt idx="69">
                  <c:v>12.824999999999999</c:v>
                </c:pt>
                <c:pt idx="70">
                  <c:v>17.225000000000001</c:v>
                </c:pt>
                <c:pt idx="71">
                  <c:v>20.225000000000001</c:v>
                </c:pt>
                <c:pt idx="72">
                  <c:v>22.274999999999999</c:v>
                </c:pt>
                <c:pt idx="73">
                  <c:v>18.125</c:v>
                </c:pt>
                <c:pt idx="74">
                  <c:v>-22.65</c:v>
                </c:pt>
                <c:pt idx="75">
                  <c:v>-79.8</c:v>
                </c:pt>
                <c:pt idx="76">
                  <c:v>-38.049999999999997</c:v>
                </c:pt>
                <c:pt idx="77">
                  <c:v>-2.5750000000000002</c:v>
                </c:pt>
                <c:pt idx="78">
                  <c:v>6.6</c:v>
                </c:pt>
                <c:pt idx="79">
                  <c:v>11.525</c:v>
                </c:pt>
                <c:pt idx="80">
                  <c:v>3.0750000000000002</c:v>
                </c:pt>
                <c:pt idx="81">
                  <c:v>12.55</c:v>
                </c:pt>
                <c:pt idx="82">
                  <c:v>8.0500000000000007</c:v>
                </c:pt>
                <c:pt idx="83">
                  <c:v>-3.05</c:v>
                </c:pt>
                <c:pt idx="84">
                  <c:v>3.0749999999999997</c:v>
                </c:pt>
                <c:pt idx="85">
                  <c:v>-0.375</c:v>
                </c:pt>
                <c:pt idx="86">
                  <c:v>22.225000000000001</c:v>
                </c:pt>
                <c:pt idx="87">
                  <c:v>24.35</c:v>
                </c:pt>
                <c:pt idx="88">
                  <c:v>24.55</c:v>
                </c:pt>
                <c:pt idx="89">
                  <c:v>24.475000000000001</c:v>
                </c:pt>
                <c:pt idx="90">
                  <c:v>30.024999999999999</c:v>
                </c:pt>
                <c:pt idx="91">
                  <c:v>18.899999999999999</c:v>
                </c:pt>
                <c:pt idx="92">
                  <c:v>11.625</c:v>
                </c:pt>
                <c:pt idx="93">
                  <c:v>18.125</c:v>
                </c:pt>
                <c:pt idx="94">
                  <c:v>23.725000000000001</c:v>
                </c:pt>
                <c:pt idx="95">
                  <c:v>23.175000000000001</c:v>
                </c:pt>
                <c:pt idx="96">
                  <c:v>11.05</c:v>
                </c:pt>
                <c:pt idx="97">
                  <c:v>16.225000000000001</c:v>
                </c:pt>
                <c:pt idx="98">
                  <c:v>22.925000000000001</c:v>
                </c:pt>
                <c:pt idx="99">
                  <c:v>12.324999999999999</c:v>
                </c:pt>
                <c:pt idx="100">
                  <c:v>7.7</c:v>
                </c:pt>
                <c:pt idx="101">
                  <c:v>9.375</c:v>
                </c:pt>
                <c:pt idx="102">
                  <c:v>3.8499999999999996</c:v>
                </c:pt>
                <c:pt idx="103">
                  <c:v>3.8499999999999996</c:v>
                </c:pt>
                <c:pt idx="104">
                  <c:v>10.625</c:v>
                </c:pt>
                <c:pt idx="105">
                  <c:v>5.95</c:v>
                </c:pt>
                <c:pt idx="106">
                  <c:v>4.0749999999999993</c:v>
                </c:pt>
                <c:pt idx="107">
                  <c:v>-2.375</c:v>
                </c:pt>
                <c:pt idx="108">
                  <c:v>-0.70000000000000018</c:v>
                </c:pt>
                <c:pt idx="109">
                  <c:v>4.5250000000000004</c:v>
                </c:pt>
                <c:pt idx="110">
                  <c:v>-1.5499999999999998</c:v>
                </c:pt>
                <c:pt idx="111">
                  <c:v>0.25</c:v>
                </c:pt>
                <c:pt idx="112">
                  <c:v>2.3000000000000007</c:v>
                </c:pt>
                <c:pt idx="113">
                  <c:v>1.2500000000000004</c:v>
                </c:pt>
                <c:pt idx="114">
                  <c:v>3.4750000000000001</c:v>
                </c:pt>
                <c:pt idx="115">
                  <c:v>1.8749999999999998</c:v>
                </c:pt>
                <c:pt idx="116">
                  <c:v>1.25</c:v>
                </c:pt>
                <c:pt idx="117">
                  <c:v>-5.5750000000000002</c:v>
                </c:pt>
              </c:numCache>
            </c:numRef>
          </c:val>
          <c:smooth val="0"/>
          <c:extLst>
            <c:ext xmlns:c16="http://schemas.microsoft.com/office/drawing/2014/chart" uri="{C3380CC4-5D6E-409C-BE32-E72D297353CC}">
              <c16:uniqueId val="{00000004-0072-42F5-858A-83DD0C66A476}"/>
            </c:ext>
          </c:extLst>
        </c:ser>
        <c:dLbls>
          <c:showLegendKey val="0"/>
          <c:showVal val="0"/>
          <c:showCatName val="0"/>
          <c:showSerName val="0"/>
          <c:showPercent val="0"/>
          <c:showBubbleSize val="0"/>
        </c:dLbls>
        <c:smooth val="0"/>
        <c:axId val="1353750015"/>
        <c:axId val="1317721343"/>
      </c:lineChart>
      <c:catAx>
        <c:axId val="1353750015"/>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crossAx val="1317721343"/>
        <c:crosses val="autoZero"/>
        <c:auto val="1"/>
        <c:lblAlgn val="ctr"/>
        <c:lblOffset val="100"/>
        <c:tickMarkSkip val="12"/>
        <c:noMultiLvlLbl val="0"/>
      </c:catAx>
      <c:valAx>
        <c:axId val="1317721343"/>
        <c:scaling>
          <c:orientation val="minMax"/>
          <c:max val="50"/>
          <c:min val="-5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crossAx val="1353750015"/>
        <c:crosses val="autoZero"/>
        <c:crossBetween val="between"/>
      </c:valAx>
      <c:spPr>
        <a:noFill/>
        <a:ln>
          <a:noFill/>
        </a:ln>
        <a:effectLst/>
      </c:spPr>
    </c:plotArea>
    <c:legend>
      <c:legendPos val="r"/>
      <c:layout>
        <c:manualLayout>
          <c:xMode val="edge"/>
          <c:yMode val="edge"/>
          <c:x val="7.3050621215840508E-2"/>
          <c:y val="0.51414849742492696"/>
          <c:w val="0.52254740109167108"/>
          <c:h val="0.1651433063900097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lumMod val="95000"/>
              <a:lumOff val="5000"/>
            </a:schemeClr>
          </a:solidFill>
          <a:latin typeface="Arial" panose="020B0604020202020204" pitchFamily="34" charset="0"/>
          <a:cs typeface="Arial" panose="020B0604020202020204"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055428689531737E-2"/>
          <c:y val="0.16517951241382964"/>
          <c:w val="0.92324638298535089"/>
          <c:h val="0.67901525480563663"/>
        </c:manualLayout>
      </c:layout>
      <c:lineChart>
        <c:grouping val="standard"/>
        <c:varyColors val="0"/>
        <c:ser>
          <c:idx val="3"/>
          <c:order val="0"/>
          <c:tx>
            <c:strRef>
              <c:f>Data4!$E$1</c:f>
              <c:strCache>
                <c:ptCount val="1"/>
                <c:pt idx="0">
                  <c:v>Houston</c:v>
                </c:pt>
              </c:strCache>
            </c:strRef>
          </c:tx>
          <c:spPr>
            <a:ln w="28575" cap="rnd">
              <a:solidFill>
                <a:schemeClr val="accent5"/>
              </a:solidFill>
              <a:round/>
            </a:ln>
            <a:effectLst/>
          </c:spPr>
          <c:marker>
            <c:symbol val="none"/>
          </c:marker>
          <c:cat>
            <c:strRef>
              <c:f>Data4!$A$2:$A$97</c:f>
              <c:strCache>
                <c:ptCount val="91"/>
                <c:pt idx="6">
                  <c:v>2016</c:v>
                </c:pt>
                <c:pt idx="18">
                  <c:v>2017</c:v>
                </c:pt>
                <c:pt idx="30">
                  <c:v>2018</c:v>
                </c:pt>
                <c:pt idx="42">
                  <c:v>2019</c:v>
                </c:pt>
                <c:pt idx="54">
                  <c:v>2020</c:v>
                </c:pt>
                <c:pt idx="66">
                  <c:v>2021</c:v>
                </c:pt>
                <c:pt idx="78">
                  <c:v>2022</c:v>
                </c:pt>
                <c:pt idx="90">
                  <c:v>2023</c:v>
                </c:pt>
              </c:strCache>
            </c:strRef>
          </c:cat>
          <c:val>
            <c:numRef>
              <c:f>Data4!$E$2:$E$97</c:f>
              <c:numCache>
                <c:formatCode>0.0</c:formatCode>
                <c:ptCount val="96"/>
                <c:pt idx="0">
                  <c:v>2.5687077109540324</c:v>
                </c:pt>
                <c:pt idx="1">
                  <c:v>2.3134916647883585</c:v>
                </c:pt>
                <c:pt idx="2">
                  <c:v>2.1897867378632752</c:v>
                </c:pt>
                <c:pt idx="3">
                  <c:v>1.583245489242513</c:v>
                </c:pt>
                <c:pt idx="4">
                  <c:v>1.1005516176215036</c:v>
                </c:pt>
                <c:pt idx="5">
                  <c:v>0.35080663358670883</c:v>
                </c:pt>
                <c:pt idx="6">
                  <c:v>-3.908234120841847E-3</c:v>
                </c:pt>
                <c:pt idx="7">
                  <c:v>-0.39341112158519653</c:v>
                </c:pt>
                <c:pt idx="8">
                  <c:v>-0.57970413804953047</c:v>
                </c:pt>
                <c:pt idx="9">
                  <c:v>-1.0517426917758255</c:v>
                </c:pt>
                <c:pt idx="10">
                  <c:v>-1.5905727913951839</c:v>
                </c:pt>
                <c:pt idx="11">
                  <c:v>-2.0024928725013047</c:v>
                </c:pt>
                <c:pt idx="12">
                  <c:v>-1.3754213905081802</c:v>
                </c:pt>
                <c:pt idx="13">
                  <c:v>-0.41721108185557298</c:v>
                </c:pt>
                <c:pt idx="14">
                  <c:v>0.31160688677547288</c:v>
                </c:pt>
                <c:pt idx="15">
                  <c:v>0.26823676026235255</c:v>
                </c:pt>
                <c:pt idx="16">
                  <c:v>0.60162695675389788</c:v>
                </c:pt>
                <c:pt idx="17">
                  <c:v>0.7437633218838835</c:v>
                </c:pt>
                <c:pt idx="18">
                  <c:v>1.0226999646654411</c:v>
                </c:pt>
                <c:pt idx="19">
                  <c:v>1.0288470539813632</c:v>
                </c:pt>
                <c:pt idx="20">
                  <c:v>2.1941755927681994</c:v>
                </c:pt>
                <c:pt idx="21">
                  <c:v>3.689375979193521</c:v>
                </c:pt>
                <c:pt idx="22">
                  <c:v>5.4018818339423458</c:v>
                </c:pt>
                <c:pt idx="23">
                  <c:v>6.4288337968052334</c:v>
                </c:pt>
                <c:pt idx="24">
                  <c:v>5.8657235133867891</c:v>
                </c:pt>
                <c:pt idx="25">
                  <c:v>5.1504634086916967</c:v>
                </c:pt>
                <c:pt idx="26">
                  <c:v>3.9995157236324186</c:v>
                </c:pt>
                <c:pt idx="27">
                  <c:v>4.2492383370003717</c:v>
                </c:pt>
                <c:pt idx="28">
                  <c:v>3.7622537929107081</c:v>
                </c:pt>
                <c:pt idx="29">
                  <c:v>4.0868715977763426</c:v>
                </c:pt>
                <c:pt idx="30">
                  <c:v>3.9874798756378338</c:v>
                </c:pt>
                <c:pt idx="31">
                  <c:v>4.3268680360909251</c:v>
                </c:pt>
                <c:pt idx="32">
                  <c:v>3.3975985800936304</c:v>
                </c:pt>
                <c:pt idx="33">
                  <c:v>2.6551711297178704</c:v>
                </c:pt>
                <c:pt idx="34">
                  <c:v>1.9450049153898252</c:v>
                </c:pt>
                <c:pt idx="35">
                  <c:v>1.462706905754585</c:v>
                </c:pt>
                <c:pt idx="36">
                  <c:v>1.3885465826388055</c:v>
                </c:pt>
                <c:pt idx="37">
                  <c:v>0.94703289882414055</c:v>
                </c:pt>
                <c:pt idx="38">
                  <c:v>1.4060468943563498</c:v>
                </c:pt>
                <c:pt idx="39">
                  <c:v>1.2347374144746848</c:v>
                </c:pt>
                <c:pt idx="40">
                  <c:v>1.7161200225327411</c:v>
                </c:pt>
                <c:pt idx="41">
                  <c:v>1.7219756750715742</c:v>
                </c:pt>
                <c:pt idx="42">
                  <c:v>1.9966301508553386</c:v>
                </c:pt>
                <c:pt idx="43">
                  <c:v>1.9714726406099725</c:v>
                </c:pt>
                <c:pt idx="44">
                  <c:v>2.053331574426065</c:v>
                </c:pt>
                <c:pt idx="45">
                  <c:v>2.1112728674265391</c:v>
                </c:pt>
                <c:pt idx="46">
                  <c:v>2.0120767313758003</c:v>
                </c:pt>
                <c:pt idx="47">
                  <c:v>2.2919815194597515</c:v>
                </c:pt>
                <c:pt idx="48">
                  <c:v>2.3959964471157447</c:v>
                </c:pt>
                <c:pt idx="49">
                  <c:v>2.9177590479579019</c:v>
                </c:pt>
                <c:pt idx="50">
                  <c:v>2.7952021184660225</c:v>
                </c:pt>
                <c:pt idx="51">
                  <c:v>2.1279913855570598</c:v>
                </c:pt>
                <c:pt idx="52">
                  <c:v>0.9345880131954587</c:v>
                </c:pt>
                <c:pt idx="53">
                  <c:v>2.715242431574616E-2</c:v>
                </c:pt>
                <c:pt idx="54">
                  <c:v>5.6365683560799518E-2</c:v>
                </c:pt>
                <c:pt idx="55">
                  <c:v>0.48283167996243659</c:v>
                </c:pt>
                <c:pt idx="56">
                  <c:v>0.83941555327526896</c:v>
                </c:pt>
                <c:pt idx="57">
                  <c:v>1.049429431032034</c:v>
                </c:pt>
                <c:pt idx="58">
                  <c:v>1.2736840925027915</c:v>
                </c:pt>
                <c:pt idx="59">
                  <c:v>1.1227749155268807</c:v>
                </c:pt>
                <c:pt idx="60">
                  <c:v>0.87049039669588879</c:v>
                </c:pt>
                <c:pt idx="61">
                  <c:v>9.1509143383694536E-2</c:v>
                </c:pt>
                <c:pt idx="62">
                  <c:v>0.12095134843244093</c:v>
                </c:pt>
                <c:pt idx="63">
                  <c:v>1.2704873383139414</c:v>
                </c:pt>
                <c:pt idx="64">
                  <c:v>3.5286927651553945</c:v>
                </c:pt>
                <c:pt idx="65">
                  <c:v>6.0022615566777127</c:v>
                </c:pt>
                <c:pt idx="66">
                  <c:v>7.6535551164877091</c:v>
                </c:pt>
                <c:pt idx="67">
                  <c:v>8.9973898061829427</c:v>
                </c:pt>
                <c:pt idx="68">
                  <c:v>9.8944452935338703</c:v>
                </c:pt>
                <c:pt idx="69">
                  <c:v>10.292420490335651</c:v>
                </c:pt>
                <c:pt idx="70">
                  <c:v>10.348891249826142</c:v>
                </c:pt>
                <c:pt idx="71">
                  <c:v>10.616920810879371</c:v>
                </c:pt>
                <c:pt idx="72">
                  <c:v>11.219799501267968</c:v>
                </c:pt>
                <c:pt idx="73">
                  <c:v>12.248158776404239</c:v>
                </c:pt>
                <c:pt idx="74">
                  <c:v>12.508623392236284</c:v>
                </c:pt>
                <c:pt idx="75">
                  <c:v>12.328530780671997</c:v>
                </c:pt>
                <c:pt idx="76">
                  <c:v>11.308194509177326</c:v>
                </c:pt>
                <c:pt idx="77">
                  <c:v>10.219420908935684</c:v>
                </c:pt>
                <c:pt idx="78">
                  <c:v>9.0236877850698569</c:v>
                </c:pt>
                <c:pt idx="79">
                  <c:v>7.7707719158077948</c:v>
                </c:pt>
                <c:pt idx="80">
                  <c:v>6.5484974454373734</c:v>
                </c:pt>
                <c:pt idx="81">
                  <c:v>5.6663173450434146</c:v>
                </c:pt>
                <c:pt idx="82">
                  <c:v>5.1153561796365432</c:v>
                </c:pt>
                <c:pt idx="83">
                  <c:v>4.7120392051379412</c:v>
                </c:pt>
                <c:pt idx="84">
                  <c:v>4.6717790625554256</c:v>
                </c:pt>
                <c:pt idx="85">
                  <c:v>4.5001954034434855</c:v>
                </c:pt>
                <c:pt idx="86">
                  <c:v>4.4545112693138655</c:v>
                </c:pt>
                <c:pt idx="87">
                  <c:v>3.9670200916839038</c:v>
                </c:pt>
                <c:pt idx="88">
                  <c:v>3.7579883047961227</c:v>
                </c:pt>
                <c:pt idx="89">
                  <c:v>3.3991846561755468</c:v>
                </c:pt>
                <c:pt idx="90">
                  <c:v>3.0680346971225125</c:v>
                </c:pt>
                <c:pt idx="91">
                  <c:v>2.6966495046887751</c:v>
                </c:pt>
                <c:pt idx="92">
                  <c:v>2.72724027985356</c:v>
                </c:pt>
              </c:numCache>
            </c:numRef>
          </c:val>
          <c:smooth val="0"/>
          <c:extLst>
            <c:ext xmlns:c16="http://schemas.microsoft.com/office/drawing/2014/chart" uri="{C3380CC4-5D6E-409C-BE32-E72D297353CC}">
              <c16:uniqueId val="{00000004-937E-48C9-8513-9456D6ECE70D}"/>
            </c:ext>
          </c:extLst>
        </c:ser>
        <c:ser>
          <c:idx val="2"/>
          <c:order val="1"/>
          <c:tx>
            <c:strRef>
              <c:f>Data4!$D$1</c:f>
              <c:strCache>
                <c:ptCount val="1"/>
                <c:pt idx="0">
                  <c:v>Dallas–Fort Worth</c:v>
                </c:pt>
              </c:strCache>
            </c:strRef>
          </c:tx>
          <c:spPr>
            <a:ln w="28575" cap="rnd">
              <a:solidFill>
                <a:srgbClr val="0070C0"/>
              </a:solidFill>
              <a:round/>
            </a:ln>
            <a:effectLst/>
          </c:spPr>
          <c:marker>
            <c:symbol val="none"/>
          </c:marker>
          <c:cat>
            <c:strRef>
              <c:f>Data4!$A$2:$A$97</c:f>
              <c:strCache>
                <c:ptCount val="91"/>
                <c:pt idx="6">
                  <c:v>2016</c:v>
                </c:pt>
                <c:pt idx="18">
                  <c:v>2017</c:v>
                </c:pt>
                <c:pt idx="30">
                  <c:v>2018</c:v>
                </c:pt>
                <c:pt idx="42">
                  <c:v>2019</c:v>
                </c:pt>
                <c:pt idx="54">
                  <c:v>2020</c:v>
                </c:pt>
                <c:pt idx="66">
                  <c:v>2021</c:v>
                </c:pt>
                <c:pt idx="78">
                  <c:v>2022</c:v>
                </c:pt>
                <c:pt idx="90">
                  <c:v>2023</c:v>
                </c:pt>
              </c:strCache>
            </c:strRef>
          </c:cat>
          <c:val>
            <c:numRef>
              <c:f>Data4!$D$2:$D$97</c:f>
              <c:numCache>
                <c:formatCode>0.0</c:formatCode>
                <c:ptCount val="96"/>
                <c:pt idx="0">
                  <c:v>5.4182610448826773</c:v>
                </c:pt>
                <c:pt idx="1">
                  <c:v>5.3985259177594225</c:v>
                </c:pt>
                <c:pt idx="2">
                  <c:v>5.400233237628016</c:v>
                </c:pt>
                <c:pt idx="3">
                  <c:v>5.3335097667130071</c:v>
                </c:pt>
                <c:pt idx="4">
                  <c:v>5.1116296515264503</c:v>
                </c:pt>
                <c:pt idx="5">
                  <c:v>4.9545783272899158</c:v>
                </c:pt>
                <c:pt idx="6">
                  <c:v>4.6551386282905227</c:v>
                </c:pt>
                <c:pt idx="7">
                  <c:v>4.6081627985112616</c:v>
                </c:pt>
                <c:pt idx="8">
                  <c:v>4.4494230809914992</c:v>
                </c:pt>
                <c:pt idx="9">
                  <c:v>4.3520664003502185</c:v>
                </c:pt>
                <c:pt idx="10">
                  <c:v>4.1585270962687604</c:v>
                </c:pt>
                <c:pt idx="11">
                  <c:v>3.9549414144061545</c:v>
                </c:pt>
                <c:pt idx="12">
                  <c:v>4.435397806270891</c:v>
                </c:pt>
                <c:pt idx="13">
                  <c:v>4.6036906980633008</c:v>
                </c:pt>
                <c:pt idx="14">
                  <c:v>4.9452203734121181</c:v>
                </c:pt>
                <c:pt idx="15">
                  <c:v>4.7194491141197448</c:v>
                </c:pt>
                <c:pt idx="16">
                  <c:v>4.9975572135777968</c:v>
                </c:pt>
                <c:pt idx="17">
                  <c:v>4.9180103656515373</c:v>
                </c:pt>
                <c:pt idx="18">
                  <c:v>4.9367544695444021</c:v>
                </c:pt>
                <c:pt idx="19">
                  <c:v>4.8241926269052771</c:v>
                </c:pt>
                <c:pt idx="20">
                  <c:v>4.883777218353158</c:v>
                </c:pt>
                <c:pt idx="21">
                  <c:v>4.8868155693184923</c:v>
                </c:pt>
                <c:pt idx="22">
                  <c:v>4.9747365706231728</c:v>
                </c:pt>
                <c:pt idx="23">
                  <c:v>4.9895192291750323</c:v>
                </c:pt>
                <c:pt idx="24">
                  <c:v>4.686918806318241</c:v>
                </c:pt>
                <c:pt idx="25">
                  <c:v>4.625013162263536</c:v>
                </c:pt>
                <c:pt idx="26">
                  <c:v>4.140295897071411</c:v>
                </c:pt>
                <c:pt idx="27">
                  <c:v>4.0253937389442607</c:v>
                </c:pt>
                <c:pt idx="28">
                  <c:v>3.4191446663377256</c:v>
                </c:pt>
                <c:pt idx="29">
                  <c:v>3.5511910248971379</c:v>
                </c:pt>
                <c:pt idx="30">
                  <c:v>3.4745206500846448</c:v>
                </c:pt>
                <c:pt idx="31">
                  <c:v>3.5451973899365719</c:v>
                </c:pt>
                <c:pt idx="32">
                  <c:v>3.3821947167343991</c:v>
                </c:pt>
                <c:pt idx="33">
                  <c:v>3.6875505204626569</c:v>
                </c:pt>
                <c:pt idx="34">
                  <c:v>3.62413922812721</c:v>
                </c:pt>
                <c:pt idx="35">
                  <c:v>3.7014349084100617</c:v>
                </c:pt>
                <c:pt idx="36">
                  <c:v>3.4619625292676925</c:v>
                </c:pt>
                <c:pt idx="37">
                  <c:v>3.3304078374941204</c:v>
                </c:pt>
                <c:pt idx="38">
                  <c:v>3.5874460740907388</c:v>
                </c:pt>
                <c:pt idx="39">
                  <c:v>3.7578140196336873</c:v>
                </c:pt>
                <c:pt idx="40">
                  <c:v>4.0155904091726091</c:v>
                </c:pt>
                <c:pt idx="41">
                  <c:v>3.8757305254049301</c:v>
                </c:pt>
                <c:pt idx="42">
                  <c:v>3.8714045759620896</c:v>
                </c:pt>
                <c:pt idx="43">
                  <c:v>3.9300101240512753</c:v>
                </c:pt>
                <c:pt idx="44">
                  <c:v>4.1351081049964211</c:v>
                </c:pt>
                <c:pt idx="45">
                  <c:v>3.9529407444575115</c:v>
                </c:pt>
                <c:pt idx="46">
                  <c:v>3.7185554835049262</c:v>
                </c:pt>
                <c:pt idx="47">
                  <c:v>3.3178267619478286</c:v>
                </c:pt>
                <c:pt idx="48">
                  <c:v>3.2712833136921082</c:v>
                </c:pt>
                <c:pt idx="49">
                  <c:v>3.3699526106604427</c:v>
                </c:pt>
                <c:pt idx="50">
                  <c:v>3.0913040188829344</c:v>
                </c:pt>
                <c:pt idx="51">
                  <c:v>2.4510438774318466</c:v>
                </c:pt>
                <c:pt idx="52">
                  <c:v>1.6678944496149484</c:v>
                </c:pt>
                <c:pt idx="53">
                  <c:v>1.2082558424846734</c:v>
                </c:pt>
                <c:pt idx="54">
                  <c:v>1.1785506595409778</c:v>
                </c:pt>
                <c:pt idx="55">
                  <c:v>1.3136461909062813</c:v>
                </c:pt>
                <c:pt idx="56">
                  <c:v>1.5542245289915213</c:v>
                </c:pt>
                <c:pt idx="57">
                  <c:v>1.8865207616745039</c:v>
                </c:pt>
                <c:pt idx="58">
                  <c:v>2.4032052564057604</c:v>
                </c:pt>
                <c:pt idx="59">
                  <c:v>2.9582487772953581</c:v>
                </c:pt>
                <c:pt idx="60">
                  <c:v>2.9667610037133363</c:v>
                </c:pt>
                <c:pt idx="61">
                  <c:v>2.7960595281033562</c:v>
                </c:pt>
                <c:pt idx="62">
                  <c:v>2.8918987684615871</c:v>
                </c:pt>
                <c:pt idx="63">
                  <c:v>4.3416718667244281</c:v>
                </c:pt>
                <c:pt idx="64">
                  <c:v>6.5899292743516469</c:v>
                </c:pt>
                <c:pt idx="65">
                  <c:v>9.0455630691614886</c:v>
                </c:pt>
                <c:pt idx="66">
                  <c:v>11.28069309696691</c:v>
                </c:pt>
                <c:pt idx="67">
                  <c:v>13.191325599541837</c:v>
                </c:pt>
                <c:pt idx="68">
                  <c:v>14.685315429660051</c:v>
                </c:pt>
                <c:pt idx="69">
                  <c:v>15.403130111567309</c:v>
                </c:pt>
                <c:pt idx="70">
                  <c:v>15.929835006703685</c:v>
                </c:pt>
                <c:pt idx="71">
                  <c:v>16.341516536289703</c:v>
                </c:pt>
                <c:pt idx="72">
                  <c:v>17.118602996620002</c:v>
                </c:pt>
                <c:pt idx="73">
                  <c:v>17.644192539612824</c:v>
                </c:pt>
                <c:pt idx="74">
                  <c:v>17.800606256520226</c:v>
                </c:pt>
                <c:pt idx="75">
                  <c:v>17.463916725577498</c:v>
                </c:pt>
                <c:pt idx="76">
                  <c:v>16.79239070355829</c:v>
                </c:pt>
                <c:pt idx="77">
                  <c:v>16.138155729440573</c:v>
                </c:pt>
                <c:pt idx="78">
                  <c:v>14.86963137302768</c:v>
                </c:pt>
                <c:pt idx="79">
                  <c:v>13.035378898036942</c:v>
                </c:pt>
                <c:pt idx="80">
                  <c:v>11.067494966543933</c:v>
                </c:pt>
                <c:pt idx="81">
                  <c:v>9.427953635233898</c:v>
                </c:pt>
                <c:pt idx="82">
                  <c:v>8.0687205581649213</c:v>
                </c:pt>
                <c:pt idx="83">
                  <c:v>6.8927527673948941</c:v>
                </c:pt>
                <c:pt idx="84">
                  <c:v>5.9748195559529593</c:v>
                </c:pt>
                <c:pt idx="85">
                  <c:v>5.3409233940641121</c:v>
                </c:pt>
                <c:pt idx="86">
                  <c:v>4.8717886421916878</c:v>
                </c:pt>
                <c:pt idx="87">
                  <c:v>3.8282323333756585</c:v>
                </c:pt>
                <c:pt idx="88">
                  <c:v>2.7633057500452196</c:v>
                </c:pt>
                <c:pt idx="89">
                  <c:v>1.4518222601959785</c:v>
                </c:pt>
                <c:pt idx="90">
                  <c:v>0.73173567661994898</c:v>
                </c:pt>
                <c:pt idx="91">
                  <c:v>0.40511945477996747</c:v>
                </c:pt>
                <c:pt idx="92">
                  <c:v>0.38552504727711323</c:v>
                </c:pt>
              </c:numCache>
            </c:numRef>
          </c:val>
          <c:smooth val="0"/>
          <c:extLst>
            <c:ext xmlns:c16="http://schemas.microsoft.com/office/drawing/2014/chart" uri="{C3380CC4-5D6E-409C-BE32-E72D297353CC}">
              <c16:uniqueId val="{00000002-937E-48C9-8513-9456D6ECE70D}"/>
            </c:ext>
          </c:extLst>
        </c:ser>
        <c:ser>
          <c:idx val="4"/>
          <c:order val="2"/>
          <c:tx>
            <c:strRef>
              <c:f>Data4!$F$1</c:f>
              <c:strCache>
                <c:ptCount val="1"/>
                <c:pt idx="0">
                  <c:v>San Antonio</c:v>
                </c:pt>
              </c:strCache>
            </c:strRef>
          </c:tx>
          <c:spPr>
            <a:ln w="28575" cap="rnd">
              <a:solidFill>
                <a:schemeClr val="accent3"/>
              </a:solidFill>
              <a:round/>
            </a:ln>
            <a:effectLst/>
          </c:spPr>
          <c:marker>
            <c:symbol val="none"/>
          </c:marker>
          <c:cat>
            <c:strRef>
              <c:f>Data4!$A$2:$A$97</c:f>
              <c:strCache>
                <c:ptCount val="91"/>
                <c:pt idx="6">
                  <c:v>2016</c:v>
                </c:pt>
                <c:pt idx="18">
                  <c:v>2017</c:v>
                </c:pt>
                <c:pt idx="30">
                  <c:v>2018</c:v>
                </c:pt>
                <c:pt idx="42">
                  <c:v>2019</c:v>
                </c:pt>
                <c:pt idx="54">
                  <c:v>2020</c:v>
                </c:pt>
                <c:pt idx="66">
                  <c:v>2021</c:v>
                </c:pt>
                <c:pt idx="78">
                  <c:v>2022</c:v>
                </c:pt>
                <c:pt idx="90">
                  <c:v>2023</c:v>
                </c:pt>
              </c:strCache>
            </c:strRef>
          </c:cat>
          <c:val>
            <c:numRef>
              <c:f>Data4!$F$2:$F$97</c:f>
              <c:numCache>
                <c:formatCode>0.0</c:formatCode>
                <c:ptCount val="96"/>
                <c:pt idx="0">
                  <c:v>4.1386931328374565</c:v>
                </c:pt>
                <c:pt idx="1">
                  <c:v>3.8773640621716954</c:v>
                </c:pt>
                <c:pt idx="2">
                  <c:v>3.9118536321168795</c:v>
                </c:pt>
                <c:pt idx="3">
                  <c:v>3.8323149964832437</c:v>
                </c:pt>
                <c:pt idx="4">
                  <c:v>3.5830320049370146</c:v>
                </c:pt>
                <c:pt idx="5">
                  <c:v>3.1739425456788428</c:v>
                </c:pt>
                <c:pt idx="6">
                  <c:v>3.2933369311081595</c:v>
                </c:pt>
                <c:pt idx="7">
                  <c:v>3.6306560550203315</c:v>
                </c:pt>
                <c:pt idx="8">
                  <c:v>3.5755538963682998</c:v>
                </c:pt>
                <c:pt idx="9">
                  <c:v>2.7961358718993745</c:v>
                </c:pt>
                <c:pt idx="10">
                  <c:v>2.4186006955686956</c:v>
                </c:pt>
                <c:pt idx="11">
                  <c:v>2.5025728155469551</c:v>
                </c:pt>
                <c:pt idx="12">
                  <c:v>3.2562247098019359</c:v>
                </c:pt>
                <c:pt idx="13">
                  <c:v>3.539478669741225</c:v>
                </c:pt>
                <c:pt idx="14">
                  <c:v>3.4708861338804242</c:v>
                </c:pt>
                <c:pt idx="15">
                  <c:v>3.2133621188827677</c:v>
                </c:pt>
                <c:pt idx="16">
                  <c:v>3.2134555674057985</c:v>
                </c:pt>
                <c:pt idx="17">
                  <c:v>3.5871371042849542</c:v>
                </c:pt>
                <c:pt idx="18">
                  <c:v>3.5914026023550427</c:v>
                </c:pt>
                <c:pt idx="19">
                  <c:v>3.3936407015827008</c:v>
                </c:pt>
                <c:pt idx="20">
                  <c:v>3.1458965306371489</c:v>
                </c:pt>
                <c:pt idx="21">
                  <c:v>3.3141619493642249</c:v>
                </c:pt>
                <c:pt idx="22">
                  <c:v>3.2188838831324507</c:v>
                </c:pt>
                <c:pt idx="23">
                  <c:v>3.064693696503995</c:v>
                </c:pt>
                <c:pt idx="24">
                  <c:v>2.3897680137394905</c:v>
                </c:pt>
                <c:pt idx="25">
                  <c:v>2.2490085818261063</c:v>
                </c:pt>
                <c:pt idx="26">
                  <c:v>2.2152374891096782</c:v>
                </c:pt>
                <c:pt idx="27">
                  <c:v>2.371907613035118</c:v>
                </c:pt>
                <c:pt idx="28">
                  <c:v>2.3156445758483857</c:v>
                </c:pt>
                <c:pt idx="29">
                  <c:v>2.1149351683976914</c:v>
                </c:pt>
                <c:pt idx="30">
                  <c:v>2.2841671661549601</c:v>
                </c:pt>
                <c:pt idx="31">
                  <c:v>2.7732648670402149</c:v>
                </c:pt>
                <c:pt idx="32">
                  <c:v>3.1017062070995749</c:v>
                </c:pt>
                <c:pt idx="33">
                  <c:v>3.3982668642914771</c:v>
                </c:pt>
                <c:pt idx="34">
                  <c:v>3.3629355140879946</c:v>
                </c:pt>
                <c:pt idx="35">
                  <c:v>3.2645771502838539</c:v>
                </c:pt>
                <c:pt idx="36">
                  <c:v>3.2056044629176661</c:v>
                </c:pt>
                <c:pt idx="37">
                  <c:v>3.2474749858371288</c:v>
                </c:pt>
                <c:pt idx="38">
                  <c:v>3.3097068459874812</c:v>
                </c:pt>
                <c:pt idx="39">
                  <c:v>3.3351203144718289</c:v>
                </c:pt>
                <c:pt idx="40">
                  <c:v>3.379402505283835</c:v>
                </c:pt>
                <c:pt idx="41">
                  <c:v>3.41105161947588</c:v>
                </c:pt>
                <c:pt idx="42">
                  <c:v>3.3828394777834836</c:v>
                </c:pt>
                <c:pt idx="43">
                  <c:v>3.4106584653004868</c:v>
                </c:pt>
                <c:pt idx="44">
                  <c:v>3.643095231659621</c:v>
                </c:pt>
                <c:pt idx="45">
                  <c:v>3.6449931111981027</c:v>
                </c:pt>
                <c:pt idx="46">
                  <c:v>3.397914524939627</c:v>
                </c:pt>
                <c:pt idx="47">
                  <c:v>3.3769909312996838</c:v>
                </c:pt>
                <c:pt idx="48">
                  <c:v>3.2850504165027994</c:v>
                </c:pt>
                <c:pt idx="49">
                  <c:v>3.3510959329217327</c:v>
                </c:pt>
                <c:pt idx="50">
                  <c:v>3.0701601698455816</c:v>
                </c:pt>
                <c:pt idx="51">
                  <c:v>2.4416138160181067</c:v>
                </c:pt>
                <c:pt idx="52">
                  <c:v>1.6923944818760805</c:v>
                </c:pt>
                <c:pt idx="53">
                  <c:v>1.1269759220042364</c:v>
                </c:pt>
                <c:pt idx="54">
                  <c:v>1.263998163707436</c:v>
                </c:pt>
                <c:pt idx="55">
                  <c:v>1.354466010566191</c:v>
                </c:pt>
                <c:pt idx="56">
                  <c:v>1.5197183903024269</c:v>
                </c:pt>
                <c:pt idx="57">
                  <c:v>1.6742177557224291</c:v>
                </c:pt>
                <c:pt idx="58">
                  <c:v>2.3502343142215887</c:v>
                </c:pt>
                <c:pt idx="59">
                  <c:v>2.6784390379684497</c:v>
                </c:pt>
                <c:pt idx="60">
                  <c:v>2.802764306545269</c:v>
                </c:pt>
                <c:pt idx="61">
                  <c:v>2.457098282068837</c:v>
                </c:pt>
                <c:pt idx="62">
                  <c:v>2.66411364459751</c:v>
                </c:pt>
                <c:pt idx="63">
                  <c:v>3.9147323326592431</c:v>
                </c:pt>
                <c:pt idx="64">
                  <c:v>5.7868232137191278</c:v>
                </c:pt>
                <c:pt idx="65">
                  <c:v>7.7185572888853748</c:v>
                </c:pt>
                <c:pt idx="66">
                  <c:v>9.2688937320699374</c:v>
                </c:pt>
                <c:pt idx="67">
                  <c:v>10.899144547865047</c:v>
                </c:pt>
                <c:pt idx="68">
                  <c:v>12.415501397233397</c:v>
                </c:pt>
                <c:pt idx="69">
                  <c:v>13.232449199193063</c:v>
                </c:pt>
                <c:pt idx="70">
                  <c:v>13.3712492064745</c:v>
                </c:pt>
                <c:pt idx="71">
                  <c:v>13.565513610878055</c:v>
                </c:pt>
                <c:pt idx="72">
                  <c:v>13.971095552993717</c:v>
                </c:pt>
                <c:pt idx="73">
                  <c:v>14.62373152690548</c:v>
                </c:pt>
                <c:pt idx="74">
                  <c:v>14.841803256153629</c:v>
                </c:pt>
                <c:pt idx="75">
                  <c:v>14.531128808788685</c:v>
                </c:pt>
                <c:pt idx="76">
                  <c:v>13.878632309441418</c:v>
                </c:pt>
                <c:pt idx="77">
                  <c:v>12.836656915595302</c:v>
                </c:pt>
                <c:pt idx="78">
                  <c:v>11.707626393373459</c:v>
                </c:pt>
                <c:pt idx="79">
                  <c:v>9.8063140229746715</c:v>
                </c:pt>
                <c:pt idx="80">
                  <c:v>7.89889969755877</c:v>
                </c:pt>
                <c:pt idx="81">
                  <c:v>6.2740227536730142</c:v>
                </c:pt>
                <c:pt idx="82">
                  <c:v>5.7020761472068804</c:v>
                </c:pt>
                <c:pt idx="83">
                  <c:v>5.1891346221571988</c:v>
                </c:pt>
                <c:pt idx="84">
                  <c:v>5.1993860347185672</c:v>
                </c:pt>
                <c:pt idx="85">
                  <c:v>4.3762437097573992</c:v>
                </c:pt>
                <c:pt idx="86">
                  <c:v>4.0210298096517327</c:v>
                </c:pt>
                <c:pt idx="87">
                  <c:v>3.0960463823408668</c:v>
                </c:pt>
                <c:pt idx="88">
                  <c:v>2.482586284379007</c:v>
                </c:pt>
                <c:pt idx="89">
                  <c:v>1.5915225275547673</c:v>
                </c:pt>
                <c:pt idx="90">
                  <c:v>0.71703106607050593</c:v>
                </c:pt>
                <c:pt idx="91">
                  <c:v>0.2802878796013708</c:v>
                </c:pt>
                <c:pt idx="92">
                  <c:v>0.1445103577898843</c:v>
                </c:pt>
              </c:numCache>
            </c:numRef>
          </c:val>
          <c:smooth val="0"/>
          <c:extLst>
            <c:ext xmlns:c16="http://schemas.microsoft.com/office/drawing/2014/chart" uri="{C3380CC4-5D6E-409C-BE32-E72D297353CC}">
              <c16:uniqueId val="{00000006-937E-48C9-8513-9456D6ECE70D}"/>
            </c:ext>
          </c:extLst>
        </c:ser>
        <c:ser>
          <c:idx val="5"/>
          <c:order val="3"/>
          <c:tx>
            <c:strRef>
              <c:f>Data4!$G$1</c:f>
              <c:strCache>
                <c:ptCount val="1"/>
                <c:pt idx="0">
                  <c:v>Austin</c:v>
                </c:pt>
              </c:strCache>
            </c:strRef>
          </c:tx>
          <c:spPr>
            <a:ln w="28575" cap="rnd">
              <a:solidFill>
                <a:schemeClr val="accent1"/>
              </a:solidFill>
              <a:round/>
            </a:ln>
            <a:effectLst/>
          </c:spPr>
          <c:marker>
            <c:symbol val="none"/>
          </c:marker>
          <c:cat>
            <c:strRef>
              <c:f>Data4!$A$2:$A$97</c:f>
              <c:strCache>
                <c:ptCount val="91"/>
                <c:pt idx="6">
                  <c:v>2016</c:v>
                </c:pt>
                <c:pt idx="18">
                  <c:v>2017</c:v>
                </c:pt>
                <c:pt idx="30">
                  <c:v>2018</c:v>
                </c:pt>
                <c:pt idx="42">
                  <c:v>2019</c:v>
                </c:pt>
                <c:pt idx="54">
                  <c:v>2020</c:v>
                </c:pt>
                <c:pt idx="66">
                  <c:v>2021</c:v>
                </c:pt>
                <c:pt idx="78">
                  <c:v>2022</c:v>
                </c:pt>
                <c:pt idx="90">
                  <c:v>2023</c:v>
                </c:pt>
              </c:strCache>
            </c:strRef>
          </c:cat>
          <c:val>
            <c:numRef>
              <c:f>Data4!$G$2:$G$97</c:f>
              <c:numCache>
                <c:formatCode>0.0</c:formatCode>
                <c:ptCount val="96"/>
                <c:pt idx="0">
                  <c:v>4.7641320132888687</c:v>
                </c:pt>
                <c:pt idx="1">
                  <c:v>4.2454624924801676</c:v>
                </c:pt>
                <c:pt idx="2">
                  <c:v>3.978067578386657</c:v>
                </c:pt>
                <c:pt idx="3">
                  <c:v>4.2173392578613189</c:v>
                </c:pt>
                <c:pt idx="4">
                  <c:v>3.9270984118960239</c:v>
                </c:pt>
                <c:pt idx="5">
                  <c:v>3.8625709863503221</c:v>
                </c:pt>
                <c:pt idx="6">
                  <c:v>3.7878392633164282</c:v>
                </c:pt>
                <c:pt idx="7">
                  <c:v>1.4225404905753747</c:v>
                </c:pt>
                <c:pt idx="8">
                  <c:v>1.3582385218063653</c:v>
                </c:pt>
                <c:pt idx="9">
                  <c:v>0.84494992403756353</c:v>
                </c:pt>
                <c:pt idx="10">
                  <c:v>0.72817185377977989</c:v>
                </c:pt>
                <c:pt idx="11">
                  <c:v>8.1990618585336961E-2</c:v>
                </c:pt>
                <c:pt idx="12">
                  <c:v>0.53918768676759488</c:v>
                </c:pt>
                <c:pt idx="13">
                  <c:v>2.8964469209231902</c:v>
                </c:pt>
                <c:pt idx="14">
                  <c:v>3.794465624470944</c:v>
                </c:pt>
                <c:pt idx="15">
                  <c:v>3.6568002428019941</c:v>
                </c:pt>
                <c:pt idx="16">
                  <c:v>3.3003374633919336</c:v>
                </c:pt>
                <c:pt idx="17">
                  <c:v>2.9334002760738276</c:v>
                </c:pt>
                <c:pt idx="18">
                  <c:v>2.3909547225055672</c:v>
                </c:pt>
                <c:pt idx="19">
                  <c:v>4.1359357598890423</c:v>
                </c:pt>
                <c:pt idx="20">
                  <c:v>3.7794982853559533</c:v>
                </c:pt>
                <c:pt idx="21">
                  <c:v>4.3321442647065833</c:v>
                </c:pt>
                <c:pt idx="22">
                  <c:v>4.8886549167241222</c:v>
                </c:pt>
                <c:pt idx="23">
                  <c:v>4.9410143405366425</c:v>
                </c:pt>
                <c:pt idx="24">
                  <c:v>4.1063573284879196</c:v>
                </c:pt>
                <c:pt idx="25">
                  <c:v>1.6258168328162403</c:v>
                </c:pt>
                <c:pt idx="26">
                  <c:v>1.138607254913282</c:v>
                </c:pt>
                <c:pt idx="27">
                  <c:v>1.3870628894187442</c:v>
                </c:pt>
                <c:pt idx="28">
                  <c:v>1.5654323254108649</c:v>
                </c:pt>
                <c:pt idx="29">
                  <c:v>2.0529972596605495</c:v>
                </c:pt>
                <c:pt idx="30">
                  <c:v>3.0739626745837523</c:v>
                </c:pt>
                <c:pt idx="31">
                  <c:v>3.7684627705148355</c:v>
                </c:pt>
                <c:pt idx="32">
                  <c:v>4.3391648481885037</c:v>
                </c:pt>
                <c:pt idx="33">
                  <c:v>4.3659463468949777</c:v>
                </c:pt>
                <c:pt idx="34">
                  <c:v>4.3621426416762699</c:v>
                </c:pt>
                <c:pt idx="35">
                  <c:v>4.4973329559989672</c:v>
                </c:pt>
                <c:pt idx="36">
                  <c:v>4.5834364620634505</c:v>
                </c:pt>
                <c:pt idx="37">
                  <c:v>4.6672114659502828</c:v>
                </c:pt>
                <c:pt idx="38">
                  <c:v>4.9721341120705143</c:v>
                </c:pt>
                <c:pt idx="39">
                  <c:v>4.8632513909245834</c:v>
                </c:pt>
                <c:pt idx="40">
                  <c:v>4.8844481908949078</c:v>
                </c:pt>
                <c:pt idx="41">
                  <c:v>4.5351745594480297</c:v>
                </c:pt>
                <c:pt idx="42">
                  <c:v>4.1858486711811693</c:v>
                </c:pt>
                <c:pt idx="43">
                  <c:v>4.2603328520230965</c:v>
                </c:pt>
                <c:pt idx="44">
                  <c:v>4.4666868149008554</c:v>
                </c:pt>
                <c:pt idx="45">
                  <c:v>4.9397131472995737</c:v>
                </c:pt>
                <c:pt idx="46">
                  <c:v>4.6094557775659517</c:v>
                </c:pt>
                <c:pt idx="47">
                  <c:v>4.544275003274123</c:v>
                </c:pt>
                <c:pt idx="48">
                  <c:v>4.5290608242492869</c:v>
                </c:pt>
                <c:pt idx="49">
                  <c:v>4.4926512092937854</c:v>
                </c:pt>
                <c:pt idx="50">
                  <c:v>4.004058998888782</c:v>
                </c:pt>
                <c:pt idx="51">
                  <c:v>2.9155705520237385</c:v>
                </c:pt>
                <c:pt idx="52">
                  <c:v>1.6363181825668871</c:v>
                </c:pt>
                <c:pt idx="53">
                  <c:v>0.74675943434019398</c:v>
                </c:pt>
                <c:pt idx="54">
                  <c:v>0.31645897876084739</c:v>
                </c:pt>
                <c:pt idx="55">
                  <c:v>0.15553018008949149</c:v>
                </c:pt>
                <c:pt idx="56">
                  <c:v>-0.35611143740458262</c:v>
                </c:pt>
                <c:pt idx="57">
                  <c:v>-0.76610605810003563</c:v>
                </c:pt>
                <c:pt idx="58">
                  <c:v>-0.60475602858899302</c:v>
                </c:pt>
                <c:pt idx="59">
                  <c:v>-0.37116787931382733</c:v>
                </c:pt>
                <c:pt idx="60">
                  <c:v>-0.15312935859735921</c:v>
                </c:pt>
                <c:pt idx="61">
                  <c:v>8.5898504406167753E-2</c:v>
                </c:pt>
                <c:pt idx="62">
                  <c:v>0.89083865905588144</c:v>
                </c:pt>
                <c:pt idx="63">
                  <c:v>3.3461080039512758</c:v>
                </c:pt>
                <c:pt idx="64">
                  <c:v>6.8982624613183052</c:v>
                </c:pt>
                <c:pt idx="65">
                  <c:v>10.931086977897086</c:v>
                </c:pt>
                <c:pt idx="66">
                  <c:v>14.417781496459048</c:v>
                </c:pt>
                <c:pt idx="67">
                  <c:v>17.405707874027399</c:v>
                </c:pt>
                <c:pt idx="68">
                  <c:v>20.04074131871787</c:v>
                </c:pt>
                <c:pt idx="69">
                  <c:v>21.504901735613167</c:v>
                </c:pt>
                <c:pt idx="70">
                  <c:v>21.413020403338081</c:v>
                </c:pt>
                <c:pt idx="71">
                  <c:v>21.556810291581652</c:v>
                </c:pt>
                <c:pt idx="72">
                  <c:v>21.229471746564066</c:v>
                </c:pt>
                <c:pt idx="73">
                  <c:v>21.651745160800129</c:v>
                </c:pt>
                <c:pt idx="74">
                  <c:v>21.079601374274361</c:v>
                </c:pt>
                <c:pt idx="75">
                  <c:v>20.328946795453607</c:v>
                </c:pt>
                <c:pt idx="76">
                  <c:v>18.822941871120726</c:v>
                </c:pt>
                <c:pt idx="77">
                  <c:v>16.653377376248322</c:v>
                </c:pt>
                <c:pt idx="78">
                  <c:v>14.005141236778119</c:v>
                </c:pt>
                <c:pt idx="79">
                  <c:v>10.892841988683898</c:v>
                </c:pt>
                <c:pt idx="80">
                  <c:v>8.3095118105545929</c:v>
                </c:pt>
                <c:pt idx="81">
                  <c:v>6.3802531199591117</c:v>
                </c:pt>
                <c:pt idx="82">
                  <c:v>5.4099451961098</c:v>
                </c:pt>
                <c:pt idx="83">
                  <c:v>4.462141704393785</c:v>
                </c:pt>
                <c:pt idx="84">
                  <c:v>4.1867966230220821</c:v>
                </c:pt>
                <c:pt idx="85">
                  <c:v>3.3802686051242148</c:v>
                </c:pt>
                <c:pt idx="86">
                  <c:v>2.8939636363771282</c:v>
                </c:pt>
                <c:pt idx="87">
                  <c:v>1.509328110153807</c:v>
                </c:pt>
                <c:pt idx="88">
                  <c:v>0.41555753677562368</c:v>
                </c:pt>
                <c:pt idx="89">
                  <c:v>-0.96375629243421468</c:v>
                </c:pt>
                <c:pt idx="90">
                  <c:v>-1.8240311603207049</c:v>
                </c:pt>
                <c:pt idx="91">
                  <c:v>-2.46281703429585</c:v>
                </c:pt>
                <c:pt idx="92">
                  <c:v>-2.7876541236639185</c:v>
                </c:pt>
              </c:numCache>
            </c:numRef>
          </c:val>
          <c:smooth val="0"/>
          <c:extLst>
            <c:ext xmlns:c16="http://schemas.microsoft.com/office/drawing/2014/chart" uri="{C3380CC4-5D6E-409C-BE32-E72D297353CC}">
              <c16:uniqueId val="{00000008-937E-48C9-8513-9456D6ECE70D}"/>
            </c:ext>
          </c:extLst>
        </c:ser>
        <c:dLbls>
          <c:showLegendKey val="0"/>
          <c:showVal val="0"/>
          <c:showCatName val="0"/>
          <c:showSerName val="0"/>
          <c:showPercent val="0"/>
          <c:showBubbleSize val="0"/>
        </c:dLbls>
        <c:marker val="1"/>
        <c:smooth val="0"/>
        <c:axId val="868406143"/>
        <c:axId val="719779999"/>
        <c:extLst>
          <c:ext xmlns:c15="http://schemas.microsoft.com/office/drawing/2012/chart" uri="{02D57815-91ED-43cb-92C2-25804820EDAC}">
            <c15:filteredLineSeries>
              <c15:ser>
                <c:idx val="7"/>
                <c:order val="4"/>
                <c:tx>
                  <c:strRef>
                    <c:extLst>
                      <c:ext uri="{02D57815-91ED-43cb-92C2-25804820EDAC}">
                        <c15:formulaRef>
                          <c15:sqref>Data4!$I$1</c15:sqref>
                        </c15:formulaRef>
                      </c:ext>
                    </c:extLst>
                    <c:strCache>
                      <c:ptCount val="1"/>
                      <c:pt idx="0">
                        <c:v>Las Cruces</c:v>
                      </c:pt>
                    </c:strCache>
                  </c:strRef>
                </c:tx>
                <c:spPr>
                  <a:ln w="28575" cap="rnd">
                    <a:solidFill>
                      <a:schemeClr val="accent3">
                        <a:lumMod val="80000"/>
                        <a:lumOff val="20000"/>
                      </a:schemeClr>
                    </a:solidFill>
                    <a:round/>
                  </a:ln>
                  <a:effectLst/>
                </c:spPr>
                <c:marker>
                  <c:symbol val="none"/>
                </c:marker>
                <c:dLbls>
                  <c:dLbl>
                    <c:idx val="91"/>
                    <c:showLegendKey val="0"/>
                    <c:showVal val="1"/>
                    <c:showCatName val="0"/>
                    <c:showSerName val="0"/>
                    <c:showPercent val="0"/>
                    <c:showBubbleSize val="0"/>
                    <c:extLst>
                      <c:ext uri="{CE6537A1-D6FC-4f65-9D91-7224C49458BB}"/>
                      <c:ext xmlns:c16="http://schemas.microsoft.com/office/drawing/2014/chart" uri="{C3380CC4-5D6E-409C-BE32-E72D297353CC}">
                        <c16:uniqueId val="{00000009-937E-48C9-8513-9456D6ECE70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6F4A99"/>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Data4!$A$2:$A$97</c15:sqref>
                        </c15:formulaRef>
                      </c:ext>
                    </c:extLst>
                    <c:strCache>
                      <c:ptCount val="91"/>
                      <c:pt idx="6">
                        <c:v>2016</c:v>
                      </c:pt>
                      <c:pt idx="18">
                        <c:v>2017</c:v>
                      </c:pt>
                      <c:pt idx="30">
                        <c:v>2018</c:v>
                      </c:pt>
                      <c:pt idx="42">
                        <c:v>2019</c:v>
                      </c:pt>
                      <c:pt idx="54">
                        <c:v>2020</c:v>
                      </c:pt>
                      <c:pt idx="66">
                        <c:v>2021</c:v>
                      </c:pt>
                      <c:pt idx="78">
                        <c:v>2022</c:v>
                      </c:pt>
                      <c:pt idx="90">
                        <c:v>2023</c:v>
                      </c:pt>
                    </c:strCache>
                  </c:strRef>
                </c:cat>
                <c:val>
                  <c:numRef>
                    <c:extLst>
                      <c:ext uri="{02D57815-91ED-43cb-92C2-25804820EDAC}">
                        <c15:formulaRef>
                          <c15:sqref>Data4!$I$2:$I$97</c15:sqref>
                        </c15:formulaRef>
                      </c:ext>
                    </c:extLst>
                    <c:numCache>
                      <c:formatCode>0.0</c:formatCode>
                      <c:ptCount val="96"/>
                      <c:pt idx="0">
                        <c:v>2.2962377259031497</c:v>
                      </c:pt>
                      <c:pt idx="1">
                        <c:v>2.7825128445873037</c:v>
                      </c:pt>
                      <c:pt idx="2">
                        <c:v>2.4558626801594263</c:v>
                      </c:pt>
                      <c:pt idx="3">
                        <c:v>1.9147690206013257</c:v>
                      </c:pt>
                      <c:pt idx="4">
                        <c:v>2.2379215242774864</c:v>
                      </c:pt>
                      <c:pt idx="5">
                        <c:v>2.4908633904969335</c:v>
                      </c:pt>
                      <c:pt idx="6">
                        <c:v>3.7857063820912584</c:v>
                      </c:pt>
                      <c:pt idx="7">
                        <c:v>3.8184368432617077</c:v>
                      </c:pt>
                      <c:pt idx="8">
                        <c:v>4.49129159649575</c:v>
                      </c:pt>
                      <c:pt idx="9">
                        <c:v>3.2774891588888577</c:v>
                      </c:pt>
                      <c:pt idx="10">
                        <c:v>3.3717517149867371</c:v>
                      </c:pt>
                      <c:pt idx="11">
                        <c:v>3.1539875529604577</c:v>
                      </c:pt>
                      <c:pt idx="12">
                        <c:v>3.5191018073397418</c:v>
                      </c:pt>
                      <c:pt idx="13">
                        <c:v>2.9768741278832334</c:v>
                      </c:pt>
                      <c:pt idx="14">
                        <c:v>2.532081023415822</c:v>
                      </c:pt>
                      <c:pt idx="15">
                        <c:v>3.0834407711666456</c:v>
                      </c:pt>
                      <c:pt idx="16">
                        <c:v>2.5007779751746284</c:v>
                      </c:pt>
                      <c:pt idx="17">
                        <c:v>2.6546380744904008</c:v>
                      </c:pt>
                      <c:pt idx="18">
                        <c:v>0.89202224525652962</c:v>
                      </c:pt>
                      <c:pt idx="19">
                        <c:v>1.3806058202745053</c:v>
                      </c:pt>
                      <c:pt idx="20">
                        <c:v>1.0155776384357607</c:v>
                      </c:pt>
                      <c:pt idx="21">
                        <c:v>1.7724670280082844</c:v>
                      </c:pt>
                      <c:pt idx="22">
                        <c:v>1.5117833060595443</c:v>
                      </c:pt>
                      <c:pt idx="23">
                        <c:v>1.1648813684236758</c:v>
                      </c:pt>
                      <c:pt idx="24">
                        <c:v>1.9917355623310096</c:v>
                      </c:pt>
                      <c:pt idx="25">
                        <c:v>2.6050461466970543</c:v>
                      </c:pt>
                      <c:pt idx="26">
                        <c:v>3.4703416558893307</c:v>
                      </c:pt>
                      <c:pt idx="27">
                        <c:v>2.9453269638444191</c:v>
                      </c:pt>
                      <c:pt idx="28">
                        <c:v>2.9131925146183235</c:v>
                      </c:pt>
                      <c:pt idx="29">
                        <c:v>3.1181421421176081</c:v>
                      </c:pt>
                      <c:pt idx="30">
                        <c:v>3.6468732148862149</c:v>
                      </c:pt>
                      <c:pt idx="31">
                        <c:v>3.2798874948637868</c:v>
                      </c:pt>
                      <c:pt idx="32">
                        <c:v>2.7319387199765011</c:v>
                      </c:pt>
                      <c:pt idx="33">
                        <c:v>2.825488817767563</c:v>
                      </c:pt>
                      <c:pt idx="34">
                        <c:v>3.2535451558433293</c:v>
                      </c:pt>
                      <c:pt idx="35">
                        <c:v>4.4171118069322723</c:v>
                      </c:pt>
                      <c:pt idx="36">
                        <c:v>3.7245928783131266</c:v>
                      </c:pt>
                      <c:pt idx="37">
                        <c:v>3.6910290725578943</c:v>
                      </c:pt>
                      <c:pt idx="38">
                        <c:v>3.3656915743172533</c:v>
                      </c:pt>
                      <c:pt idx="39">
                        <c:v>3.4318022245668933</c:v>
                      </c:pt>
                      <c:pt idx="40">
                        <c:v>3.6638930365811451</c:v>
                      </c:pt>
                      <c:pt idx="41">
                        <c:v>3.3427686236960019</c:v>
                      </c:pt>
                      <c:pt idx="42">
                        <c:v>3.9919003996289115</c:v>
                      </c:pt>
                      <c:pt idx="43">
                        <c:v>4.4559835712653983</c:v>
                      </c:pt>
                      <c:pt idx="44">
                        <c:v>5.0887835512417379</c:v>
                      </c:pt>
                      <c:pt idx="45">
                        <c:v>5.9166806741598466</c:v>
                      </c:pt>
                      <c:pt idx="46">
                        <c:v>5.0734429974758299</c:v>
                      </c:pt>
                      <c:pt idx="47">
                        <c:v>4.5332239859766865</c:v>
                      </c:pt>
                      <c:pt idx="48">
                        <c:v>4.0317099879576768</c:v>
                      </c:pt>
                      <c:pt idx="49">
                        <c:v>4.6820979554708098</c:v>
                      </c:pt>
                      <c:pt idx="50">
                        <c:v>5.4663052225824682</c:v>
                      </c:pt>
                      <c:pt idx="51">
                        <c:v>5.6595334116221085</c:v>
                      </c:pt>
                      <c:pt idx="52">
                        <c:v>4.420478057434396</c:v>
                      </c:pt>
                      <c:pt idx="53">
                        <c:v>3.8431151575814892</c:v>
                      </c:pt>
                      <c:pt idx="54">
                        <c:v>3.811388197542076</c:v>
                      </c:pt>
                      <c:pt idx="55">
                        <c:v>6.0009003910491687</c:v>
                      </c:pt>
                      <c:pt idx="56">
                        <c:v>7.2322322347392998</c:v>
                      </c:pt>
                      <c:pt idx="57">
                        <c:v>7.6133698336893207</c:v>
                      </c:pt>
                      <c:pt idx="58">
                        <c:v>9.0480730390063879</c:v>
                      </c:pt>
                      <c:pt idx="59">
                        <c:v>9.3561703213707261</c:v>
                      </c:pt>
                      <c:pt idx="60">
                        <c:v>9.9652724250669955</c:v>
                      </c:pt>
                      <c:pt idx="61">
                        <c:v>9.8790190721608226</c:v>
                      </c:pt>
                      <c:pt idx="62">
                        <c:v>8.8201656051825736</c:v>
                      </c:pt>
                      <c:pt idx="63">
                        <c:v>9.5460655202727729</c:v>
                      </c:pt>
                      <c:pt idx="64">
                        <c:v>10.830331647209125</c:v>
                      </c:pt>
                      <c:pt idx="65">
                        <c:v>13.088924633521582</c:v>
                      </c:pt>
                      <c:pt idx="66">
                        <c:v>12.053347359660149</c:v>
                      </c:pt>
                      <c:pt idx="67">
                        <c:v>11.833505836462411</c:v>
                      </c:pt>
                      <c:pt idx="68">
                        <c:v>12.040608917111717</c:v>
                      </c:pt>
                      <c:pt idx="69">
                        <c:v>12.648653076253558</c:v>
                      </c:pt>
                      <c:pt idx="70">
                        <c:v>11.479237075268834</c:v>
                      </c:pt>
                      <c:pt idx="71">
                        <c:v>11.575120815212614</c:v>
                      </c:pt>
                      <c:pt idx="72">
                        <c:v>13.826303306646604</c:v>
                      </c:pt>
                      <c:pt idx="73">
                        <c:v>15.022257660749982</c:v>
                      </c:pt>
                      <c:pt idx="74">
                        <c:v>18.148259594790026</c:v>
                      </c:pt>
                      <c:pt idx="75">
                        <c:v>18.306221490264598</c:v>
                      </c:pt>
                      <c:pt idx="76">
                        <c:v>17.702529038878765</c:v>
                      </c:pt>
                      <c:pt idx="77">
                        <c:v>15.711806622172976</c:v>
                      </c:pt>
                      <c:pt idx="78">
                        <c:v>15.71657931481476</c:v>
                      </c:pt>
                      <c:pt idx="79">
                        <c:v>13.903551996828757</c:v>
                      </c:pt>
                      <c:pt idx="80">
                        <c:v>10.806763991848234</c:v>
                      </c:pt>
                      <c:pt idx="81">
                        <c:v>9.1107992145982521</c:v>
                      </c:pt>
                      <c:pt idx="82">
                        <c:v>9.712796431338532</c:v>
                      </c:pt>
                      <c:pt idx="83">
                        <c:v>10.302266992704489</c:v>
                      </c:pt>
                      <c:pt idx="84">
                        <c:v>10.68763898293934</c:v>
                      </c:pt>
                      <c:pt idx="85">
                        <c:v>9.7184450144251588</c:v>
                      </c:pt>
                      <c:pt idx="86">
                        <c:v>7.8785122225761395</c:v>
                      </c:pt>
                      <c:pt idx="87">
                        <c:v>5.0789013920739201</c:v>
                      </c:pt>
                      <c:pt idx="88">
                        <c:v>5.1290379393290841</c:v>
                      </c:pt>
                      <c:pt idx="89">
                        <c:v>5.528516962479002</c:v>
                      </c:pt>
                      <c:pt idx="90">
                        <c:v>7.3266691716106891</c:v>
                      </c:pt>
                      <c:pt idx="91">
                        <c:v>8.0998494104713714</c:v>
                      </c:pt>
                      <c:pt idx="92">
                        <c:v>9.9615142200138109</c:v>
                      </c:pt>
                    </c:numCache>
                  </c:numRef>
                </c:val>
                <c:smooth val="0"/>
                <c:extLst>
                  <c:ext xmlns:c16="http://schemas.microsoft.com/office/drawing/2014/chart" uri="{C3380CC4-5D6E-409C-BE32-E72D297353CC}">
                    <c16:uniqueId val="{0000000A-937E-48C9-8513-9456D6ECE70D}"/>
                  </c:ext>
                </c:extLst>
              </c15:ser>
            </c15:filteredLineSeries>
          </c:ext>
        </c:extLst>
      </c:lineChart>
      <c:lineChart>
        <c:grouping val="standard"/>
        <c:varyColors val="0"/>
        <c:ser>
          <c:idx val="1"/>
          <c:order val="5"/>
          <c:tx>
            <c:strRef>
              <c:f>Data4!$B$1</c:f>
              <c:strCache>
                <c:ptCount val="1"/>
                <c:pt idx="0">
                  <c:v>Texas multifamily permits</c:v>
                </c:pt>
              </c:strCache>
            </c:strRef>
          </c:tx>
          <c:spPr>
            <a:ln w="28575" cap="rnd">
              <a:solidFill>
                <a:schemeClr val="tx1"/>
              </a:solidFill>
              <a:round/>
            </a:ln>
            <a:effectLst/>
          </c:spPr>
          <c:marker>
            <c:symbol val="none"/>
          </c:marker>
          <c:cat>
            <c:strRef>
              <c:f>Data4!$A$2:$A$97</c:f>
              <c:strCache>
                <c:ptCount val="91"/>
                <c:pt idx="6">
                  <c:v>2016</c:v>
                </c:pt>
                <c:pt idx="18">
                  <c:v>2017</c:v>
                </c:pt>
                <c:pt idx="30">
                  <c:v>2018</c:v>
                </c:pt>
                <c:pt idx="42">
                  <c:v>2019</c:v>
                </c:pt>
                <c:pt idx="54">
                  <c:v>2020</c:v>
                </c:pt>
                <c:pt idx="66">
                  <c:v>2021</c:v>
                </c:pt>
                <c:pt idx="78">
                  <c:v>2022</c:v>
                </c:pt>
                <c:pt idx="90">
                  <c:v>2023</c:v>
                </c:pt>
              </c:strCache>
            </c:strRef>
          </c:cat>
          <c:val>
            <c:numRef>
              <c:f>Data4!$B$2:$B$97</c:f>
              <c:numCache>
                <c:formatCode>General</c:formatCode>
                <c:ptCount val="96"/>
                <c:pt idx="0">
                  <c:v>5764.8</c:v>
                </c:pt>
                <c:pt idx="1">
                  <c:v>5759.2</c:v>
                </c:pt>
                <c:pt idx="2">
                  <c:v>5451.6</c:v>
                </c:pt>
                <c:pt idx="3">
                  <c:v>4836.8</c:v>
                </c:pt>
                <c:pt idx="4">
                  <c:v>4465.8</c:v>
                </c:pt>
                <c:pt idx="5">
                  <c:v>4373.8</c:v>
                </c:pt>
                <c:pt idx="6">
                  <c:v>4478.8</c:v>
                </c:pt>
                <c:pt idx="7">
                  <c:v>4399.2</c:v>
                </c:pt>
                <c:pt idx="8">
                  <c:v>4824.3999999999996</c:v>
                </c:pt>
                <c:pt idx="9">
                  <c:v>4638.6000000000004</c:v>
                </c:pt>
                <c:pt idx="10">
                  <c:v>4740</c:v>
                </c:pt>
                <c:pt idx="11">
                  <c:v>4376</c:v>
                </c:pt>
                <c:pt idx="12">
                  <c:v>4756.2</c:v>
                </c:pt>
                <c:pt idx="13">
                  <c:v>4589.2</c:v>
                </c:pt>
                <c:pt idx="14">
                  <c:v>4785.6000000000004</c:v>
                </c:pt>
                <c:pt idx="15">
                  <c:v>4619.6000000000004</c:v>
                </c:pt>
                <c:pt idx="16">
                  <c:v>4787.3999999999996</c:v>
                </c:pt>
                <c:pt idx="17">
                  <c:v>4582.6000000000004</c:v>
                </c:pt>
                <c:pt idx="18">
                  <c:v>4177.2</c:v>
                </c:pt>
                <c:pt idx="19">
                  <c:v>4382.2</c:v>
                </c:pt>
                <c:pt idx="20">
                  <c:v>4299.8</c:v>
                </c:pt>
                <c:pt idx="21">
                  <c:v>4618.6000000000004</c:v>
                </c:pt>
                <c:pt idx="22">
                  <c:v>4473.8</c:v>
                </c:pt>
                <c:pt idx="23">
                  <c:v>4598.6000000000004</c:v>
                </c:pt>
                <c:pt idx="24">
                  <c:v>4385.2</c:v>
                </c:pt>
                <c:pt idx="25">
                  <c:v>4275.3999999999996</c:v>
                </c:pt>
                <c:pt idx="26">
                  <c:v>4050.8</c:v>
                </c:pt>
                <c:pt idx="27">
                  <c:v>5026.6000000000004</c:v>
                </c:pt>
                <c:pt idx="28">
                  <c:v>5289.8</c:v>
                </c:pt>
                <c:pt idx="29">
                  <c:v>5705.6</c:v>
                </c:pt>
                <c:pt idx="30">
                  <c:v>6011</c:v>
                </c:pt>
                <c:pt idx="31">
                  <c:v>5803.6</c:v>
                </c:pt>
                <c:pt idx="32">
                  <c:v>4941</c:v>
                </c:pt>
                <c:pt idx="33">
                  <c:v>4695.6000000000004</c:v>
                </c:pt>
                <c:pt idx="34">
                  <c:v>4621.3999999999996</c:v>
                </c:pt>
                <c:pt idx="35">
                  <c:v>5331.2</c:v>
                </c:pt>
                <c:pt idx="36">
                  <c:v>5606.8</c:v>
                </c:pt>
                <c:pt idx="37">
                  <c:v>5881.4</c:v>
                </c:pt>
                <c:pt idx="38">
                  <c:v>6254.2</c:v>
                </c:pt>
                <c:pt idx="39">
                  <c:v>5958.2</c:v>
                </c:pt>
                <c:pt idx="40">
                  <c:v>5807.8</c:v>
                </c:pt>
                <c:pt idx="41">
                  <c:v>5658.8</c:v>
                </c:pt>
                <c:pt idx="42">
                  <c:v>5665.4</c:v>
                </c:pt>
                <c:pt idx="43">
                  <c:v>6074</c:v>
                </c:pt>
                <c:pt idx="44">
                  <c:v>6385</c:v>
                </c:pt>
                <c:pt idx="45">
                  <c:v>6495.6</c:v>
                </c:pt>
                <c:pt idx="46">
                  <c:v>7109.4</c:v>
                </c:pt>
                <c:pt idx="47">
                  <c:v>6910.6</c:v>
                </c:pt>
                <c:pt idx="48">
                  <c:v>6556.8</c:v>
                </c:pt>
                <c:pt idx="49">
                  <c:v>6413.2</c:v>
                </c:pt>
                <c:pt idx="50">
                  <c:v>6116.4</c:v>
                </c:pt>
                <c:pt idx="51">
                  <c:v>5931.2</c:v>
                </c:pt>
                <c:pt idx="52">
                  <c:v>6108.4</c:v>
                </c:pt>
                <c:pt idx="53">
                  <c:v>5864</c:v>
                </c:pt>
                <c:pt idx="54">
                  <c:v>5821.4</c:v>
                </c:pt>
                <c:pt idx="55">
                  <c:v>5315.6</c:v>
                </c:pt>
                <c:pt idx="56">
                  <c:v>5504</c:v>
                </c:pt>
                <c:pt idx="57">
                  <c:v>5246</c:v>
                </c:pt>
                <c:pt idx="58">
                  <c:v>5509.4</c:v>
                </c:pt>
                <c:pt idx="59">
                  <c:v>5570.6</c:v>
                </c:pt>
                <c:pt idx="60">
                  <c:v>6275.8</c:v>
                </c:pt>
                <c:pt idx="61">
                  <c:v>6051.6</c:v>
                </c:pt>
                <c:pt idx="62">
                  <c:v>6358.8</c:v>
                </c:pt>
                <c:pt idx="63">
                  <c:v>6651.4</c:v>
                </c:pt>
                <c:pt idx="64">
                  <c:v>6501.6</c:v>
                </c:pt>
                <c:pt idx="65">
                  <c:v>6341</c:v>
                </c:pt>
                <c:pt idx="66">
                  <c:v>6335.8</c:v>
                </c:pt>
                <c:pt idx="67">
                  <c:v>6934.4</c:v>
                </c:pt>
                <c:pt idx="68">
                  <c:v>6573.6</c:v>
                </c:pt>
                <c:pt idx="69">
                  <c:v>6605</c:v>
                </c:pt>
                <c:pt idx="70">
                  <c:v>6426.4</c:v>
                </c:pt>
                <c:pt idx="71">
                  <c:v>6744.6</c:v>
                </c:pt>
                <c:pt idx="72">
                  <c:v>6425.8</c:v>
                </c:pt>
                <c:pt idx="73">
                  <c:v>6648.6</c:v>
                </c:pt>
                <c:pt idx="74">
                  <c:v>7353</c:v>
                </c:pt>
                <c:pt idx="75">
                  <c:v>7963.4</c:v>
                </c:pt>
                <c:pt idx="76">
                  <c:v>7976.6</c:v>
                </c:pt>
                <c:pt idx="77">
                  <c:v>8523.4</c:v>
                </c:pt>
                <c:pt idx="78">
                  <c:v>9736.2000000000007</c:v>
                </c:pt>
                <c:pt idx="79">
                  <c:v>9645.6</c:v>
                </c:pt>
                <c:pt idx="80">
                  <c:v>9648.6</c:v>
                </c:pt>
                <c:pt idx="81">
                  <c:v>10419.6</c:v>
                </c:pt>
                <c:pt idx="82">
                  <c:v>9737.2000000000007</c:v>
                </c:pt>
                <c:pt idx="83">
                  <c:v>8924.2000000000007</c:v>
                </c:pt>
                <c:pt idx="84">
                  <c:v>8859.7999999999993</c:v>
                </c:pt>
                <c:pt idx="85">
                  <c:v>8743</c:v>
                </c:pt>
                <c:pt idx="86">
                  <c:v>7610</c:v>
                </c:pt>
                <c:pt idx="87">
                  <c:v>7049</c:v>
                </c:pt>
                <c:pt idx="88">
                  <c:v>7008.4</c:v>
                </c:pt>
                <c:pt idx="89">
                  <c:v>6576.4</c:v>
                </c:pt>
                <c:pt idx="90">
                  <c:v>6220.4</c:v>
                </c:pt>
                <c:pt idx="91">
                  <c:v>6446.8</c:v>
                </c:pt>
                <c:pt idx="92">
                  <c:v>#N/A</c:v>
                </c:pt>
                <c:pt idx="93">
                  <c:v>#N/A</c:v>
                </c:pt>
                <c:pt idx="94">
                  <c:v>#N/A</c:v>
                </c:pt>
                <c:pt idx="95">
                  <c:v>#N/A</c:v>
                </c:pt>
              </c:numCache>
            </c:numRef>
          </c:val>
          <c:smooth val="0"/>
          <c:extLst>
            <c:ext xmlns:c16="http://schemas.microsoft.com/office/drawing/2014/chart" uri="{C3380CC4-5D6E-409C-BE32-E72D297353CC}">
              <c16:uniqueId val="{00000001-937E-48C9-8513-9456D6ECE70D}"/>
            </c:ext>
          </c:extLst>
        </c:ser>
        <c:dLbls>
          <c:showLegendKey val="0"/>
          <c:showVal val="0"/>
          <c:showCatName val="0"/>
          <c:showSerName val="0"/>
          <c:showPercent val="0"/>
          <c:showBubbleSize val="0"/>
        </c:dLbls>
        <c:marker val="1"/>
        <c:smooth val="0"/>
        <c:axId val="1148806448"/>
        <c:axId val="810318352"/>
      </c:lineChart>
      <c:catAx>
        <c:axId val="868406143"/>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19779999"/>
        <c:crosses val="autoZero"/>
        <c:auto val="1"/>
        <c:lblAlgn val="ctr"/>
        <c:lblOffset val="100"/>
        <c:tickLblSkip val="2"/>
        <c:tickMarkSkip val="12"/>
        <c:noMultiLvlLbl val="0"/>
      </c:catAx>
      <c:valAx>
        <c:axId val="719779999"/>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8406143"/>
        <c:crosses val="autoZero"/>
        <c:crossBetween val="between"/>
      </c:valAx>
      <c:valAx>
        <c:axId val="810318352"/>
        <c:scaling>
          <c:orientation val="minMax"/>
          <c:min val="3000"/>
        </c:scaling>
        <c:delete val="0"/>
        <c:axPos val="r"/>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8806448"/>
        <c:crosses val="max"/>
        <c:crossBetween val="between"/>
        <c:dispUnits>
          <c:builtInUnit val="thousands"/>
          <c:dispUnitsLbl>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ispUnitsLbl>
        </c:dispUnits>
      </c:valAx>
      <c:catAx>
        <c:axId val="1148806448"/>
        <c:scaling>
          <c:orientation val="minMax"/>
        </c:scaling>
        <c:delete val="1"/>
        <c:axPos val="b"/>
        <c:numFmt formatCode="General" sourceLinked="1"/>
        <c:majorTickMark val="out"/>
        <c:minorTickMark val="none"/>
        <c:tickLblPos val="nextTo"/>
        <c:crossAx val="810318352"/>
        <c:crosses val="autoZero"/>
        <c:auto val="1"/>
        <c:lblAlgn val="ctr"/>
        <c:lblOffset val="100"/>
        <c:noMultiLvlLbl val="0"/>
      </c:catAx>
      <c:spPr>
        <a:noFill/>
        <a:ln w="25400">
          <a:noFill/>
        </a:ln>
        <a:effectLst/>
      </c:spPr>
    </c:plotArea>
    <c:legend>
      <c:legendPos val="b"/>
      <c:layout>
        <c:manualLayout>
          <c:xMode val="edge"/>
          <c:yMode val="edge"/>
          <c:x val="5.3738281067626528E-2"/>
          <c:y val="0.153137479059133"/>
          <c:w val="0.25620631665433435"/>
          <c:h val="0.3062029290722524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81213193385932E-2"/>
          <c:y val="0.17560812919673402"/>
          <c:w val="0.89859099608536896"/>
          <c:h val="0.58749541263094329"/>
        </c:manualLayout>
      </c:layout>
      <c:lineChart>
        <c:grouping val="standard"/>
        <c:varyColors val="0"/>
        <c:ser>
          <c:idx val="3"/>
          <c:order val="2"/>
          <c:tx>
            <c:v>30-year fixed-rate prime mortgage rate</c:v>
          </c:tx>
          <c:spPr>
            <a:ln w="28575" cap="rnd">
              <a:solidFill>
                <a:schemeClr val="tx1"/>
              </a:solidFill>
              <a:round/>
            </a:ln>
            <a:effectLst/>
          </c:spPr>
          <c:marker>
            <c:symbol val="none"/>
          </c:marker>
          <c:cat>
            <c:strRef>
              <c:extLst>
                <c:ext xmlns:c15="http://schemas.microsoft.com/office/drawing/2012/chart" uri="{02D57815-91ED-43cb-92C2-25804820EDAC}">
                  <c15:fullRef>
                    <c15:sqref>Data5!$A$4:$A$87</c15:sqref>
                  </c15:fullRef>
                </c:ext>
              </c:extLst>
              <c:f>Data5!$A$16:$A$87</c:f>
              <c:strCache>
                <c:ptCount val="67"/>
                <c:pt idx="6">
                  <c:v>2018</c:v>
                </c:pt>
                <c:pt idx="18">
                  <c:v>2019</c:v>
                </c:pt>
                <c:pt idx="30">
                  <c:v>2020</c:v>
                </c:pt>
                <c:pt idx="42">
                  <c:v>2021</c:v>
                </c:pt>
                <c:pt idx="54">
                  <c:v>2022</c:v>
                </c:pt>
                <c:pt idx="66">
                  <c:v>2023</c:v>
                </c:pt>
              </c:strCache>
            </c:strRef>
          </c:cat>
          <c:val>
            <c:numRef>
              <c:extLst>
                <c:ext xmlns:c15="http://schemas.microsoft.com/office/drawing/2012/chart" uri="{02D57815-91ED-43cb-92C2-25804820EDAC}">
                  <c15:fullRef>
                    <c15:sqref>Data5!$E$4:$E$87</c15:sqref>
                  </c15:fullRef>
                </c:ext>
              </c:extLst>
              <c:f>Data5!$E$16:$E$87</c:f>
              <c:numCache>
                <c:formatCode>0.00</c:formatCode>
                <c:ptCount val="72"/>
                <c:pt idx="0">
                  <c:v>4.0250000000000004</c:v>
                </c:pt>
                <c:pt idx="1">
                  <c:v>4.3599999999999994</c:v>
                </c:pt>
                <c:pt idx="2">
                  <c:v>4.4399999999999995</c:v>
                </c:pt>
                <c:pt idx="3">
                  <c:v>4.46</c:v>
                </c:pt>
                <c:pt idx="4">
                  <c:v>4.5975000000000001</c:v>
                </c:pt>
                <c:pt idx="5">
                  <c:v>4.556</c:v>
                </c:pt>
                <c:pt idx="6">
                  <c:v>4.53</c:v>
                </c:pt>
                <c:pt idx="7">
                  <c:v>4.5540000000000003</c:v>
                </c:pt>
                <c:pt idx="8">
                  <c:v>4.7</c:v>
                </c:pt>
                <c:pt idx="9">
                  <c:v>4.8949999999999996</c:v>
                </c:pt>
                <c:pt idx="10">
                  <c:v>4.918000000000001</c:v>
                </c:pt>
                <c:pt idx="11">
                  <c:v>4.6775000000000002</c:v>
                </c:pt>
                <c:pt idx="12">
                  <c:v>4.4775</c:v>
                </c:pt>
                <c:pt idx="13">
                  <c:v>4.415</c:v>
                </c:pt>
                <c:pt idx="14">
                  <c:v>4.2739999999999991</c:v>
                </c:pt>
                <c:pt idx="15">
                  <c:v>4.2249999999999996</c:v>
                </c:pt>
                <c:pt idx="16">
                  <c:v>4.1280000000000001</c:v>
                </c:pt>
                <c:pt idx="17">
                  <c:v>3.91</c:v>
                </c:pt>
                <c:pt idx="18">
                  <c:v>3.91</c:v>
                </c:pt>
                <c:pt idx="19">
                  <c:v>3.7700000000000005</c:v>
                </c:pt>
                <c:pt idx="20">
                  <c:v>3.8124999999999996</c:v>
                </c:pt>
                <c:pt idx="21">
                  <c:v>3.86</c:v>
                </c:pt>
                <c:pt idx="22">
                  <c:v>3.8840000000000003</c:v>
                </c:pt>
                <c:pt idx="23">
                  <c:v>3.8525</c:v>
                </c:pt>
                <c:pt idx="24">
                  <c:v>3.7750000000000004</c:v>
                </c:pt>
                <c:pt idx="25">
                  <c:v>3.6625000000000001</c:v>
                </c:pt>
                <c:pt idx="26">
                  <c:v>3.855</c:v>
                </c:pt>
                <c:pt idx="27">
                  <c:v>3.7124999999999995</c:v>
                </c:pt>
                <c:pt idx="28">
                  <c:v>3.5640000000000001</c:v>
                </c:pt>
                <c:pt idx="29">
                  <c:v>3.4099999999999997</c:v>
                </c:pt>
                <c:pt idx="30">
                  <c:v>3.1840000000000002</c:v>
                </c:pt>
                <c:pt idx="31">
                  <c:v>3.1000000000000005</c:v>
                </c:pt>
                <c:pt idx="32">
                  <c:v>3.0325000000000002</c:v>
                </c:pt>
                <c:pt idx="33">
                  <c:v>3.032</c:v>
                </c:pt>
                <c:pt idx="34">
                  <c:v>2.9924999999999997</c:v>
                </c:pt>
                <c:pt idx="35">
                  <c:v>2.9125000000000001</c:v>
                </c:pt>
                <c:pt idx="36">
                  <c:v>2.8940000000000001</c:v>
                </c:pt>
                <c:pt idx="37">
                  <c:v>2.9724999999999997</c:v>
                </c:pt>
                <c:pt idx="38">
                  <c:v>3.2649999999999997</c:v>
                </c:pt>
                <c:pt idx="39">
                  <c:v>3.1779999999999999</c:v>
                </c:pt>
                <c:pt idx="40">
                  <c:v>3.1074999999999999</c:v>
                </c:pt>
                <c:pt idx="41">
                  <c:v>3.1374999999999997</c:v>
                </c:pt>
                <c:pt idx="42">
                  <c:v>3.0860000000000003</c:v>
                </c:pt>
                <c:pt idx="43">
                  <c:v>3.0550000000000002</c:v>
                </c:pt>
                <c:pt idx="44">
                  <c:v>3.06</c:v>
                </c:pt>
                <c:pt idx="45">
                  <c:v>3.1959999999999997</c:v>
                </c:pt>
                <c:pt idx="46">
                  <c:v>3.1875000000000004</c:v>
                </c:pt>
                <c:pt idx="47">
                  <c:v>3.2619999999999996</c:v>
                </c:pt>
                <c:pt idx="48">
                  <c:v>3.5724999999999998</c:v>
                </c:pt>
                <c:pt idx="49">
                  <c:v>4.0674999999999999</c:v>
                </c:pt>
                <c:pt idx="50">
                  <c:v>4.3875000000000002</c:v>
                </c:pt>
                <c:pt idx="51">
                  <c:v>5.1779999999999999</c:v>
                </c:pt>
                <c:pt idx="52">
                  <c:v>5.5</c:v>
                </c:pt>
                <c:pt idx="53">
                  <c:v>5.7750000000000004</c:v>
                </c:pt>
                <c:pt idx="54">
                  <c:v>5.8160000000000007</c:v>
                </c:pt>
                <c:pt idx="55">
                  <c:v>5.6449999999999996</c:v>
                </c:pt>
                <c:pt idx="56">
                  <c:v>6.3999999999999995</c:v>
                </c:pt>
                <c:pt idx="57">
                  <c:v>7.1424999999999992</c:v>
                </c:pt>
                <c:pt idx="58">
                  <c:v>7.07</c:v>
                </c:pt>
                <c:pt idx="59">
                  <c:v>6.7279999999999998</c:v>
                </c:pt>
                <c:pt idx="60">
                  <c:v>6.5550000000000006</c:v>
                </c:pt>
                <c:pt idx="61">
                  <c:v>6.7374999999999998</c:v>
                </c:pt>
                <c:pt idx="62">
                  <c:v>7.0319999999999991</c:v>
                </c:pt>
                <c:pt idx="63">
                  <c:v>6.9024999999999999</c:v>
                </c:pt>
                <c:pt idx="64">
                  <c:v>7.0525000000000002</c:v>
                </c:pt>
                <c:pt idx="65">
                  <c:v>7.1340000000000003</c:v>
                </c:pt>
                <c:pt idx="66">
                  <c:v>7.3425000000000002</c:v>
                </c:pt>
                <c:pt idx="67">
                  <c:v>7.5875000000000004</c:v>
                </c:pt>
                <c:pt idx="68">
                  <c:v>7.7480000000000002</c:v>
                </c:pt>
                <c:pt idx="69">
                  <c:v>8.11</c:v>
                </c:pt>
                <c:pt idx="70">
                  <c:v>#N/A</c:v>
                </c:pt>
                <c:pt idx="71">
                  <c:v>#N/A</c:v>
                </c:pt>
              </c:numCache>
            </c:numRef>
          </c:val>
          <c:smooth val="0"/>
          <c:extLst>
            <c:ext xmlns:c16="http://schemas.microsoft.com/office/drawing/2014/chart" uri="{C3380CC4-5D6E-409C-BE32-E72D297353CC}">
              <c16:uniqueId val="{00000002-5E85-4196-A7FA-5759BBBE2736}"/>
            </c:ext>
          </c:extLst>
        </c:ser>
        <c:ser>
          <c:idx val="0"/>
          <c:order val="3"/>
          <c:tx>
            <c:v>Texas existing-home price index</c:v>
          </c:tx>
          <c:spPr>
            <a:ln w="28575" cap="rnd">
              <a:solidFill>
                <a:schemeClr val="accent1"/>
              </a:solidFill>
              <a:round/>
            </a:ln>
            <a:effectLst/>
          </c:spPr>
          <c:marker>
            <c:symbol val="none"/>
          </c:marker>
          <c:cat>
            <c:strRef>
              <c:extLst>
                <c:ext xmlns:c15="http://schemas.microsoft.com/office/drawing/2012/chart" uri="{02D57815-91ED-43cb-92C2-25804820EDAC}">
                  <c15:fullRef>
                    <c15:sqref>Data5!$A$4:$A$87</c15:sqref>
                  </c15:fullRef>
                </c:ext>
              </c:extLst>
              <c:f>Data5!$A$16:$A$87</c:f>
              <c:strCache>
                <c:ptCount val="67"/>
                <c:pt idx="6">
                  <c:v>2018</c:v>
                </c:pt>
                <c:pt idx="18">
                  <c:v>2019</c:v>
                </c:pt>
                <c:pt idx="30">
                  <c:v>2020</c:v>
                </c:pt>
                <c:pt idx="42">
                  <c:v>2021</c:v>
                </c:pt>
                <c:pt idx="54">
                  <c:v>2022</c:v>
                </c:pt>
                <c:pt idx="66">
                  <c:v>2023</c:v>
                </c:pt>
              </c:strCache>
            </c:strRef>
          </c:cat>
          <c:val>
            <c:numRef>
              <c:extLst>
                <c:ext xmlns:c15="http://schemas.microsoft.com/office/drawing/2012/chart" uri="{02D57815-91ED-43cb-92C2-25804820EDAC}">
                  <c15:fullRef>
                    <c15:sqref>Data5!$F$4:$F$87</c15:sqref>
                  </c15:fullRef>
                </c:ext>
              </c:extLst>
              <c:f>Data5!$F$16:$F$87</c:f>
              <c:numCache>
                <c:formatCode>0.0</c:formatCode>
                <c:ptCount val="72"/>
                <c:pt idx="0">
                  <c:v>5.0823005916860176</c:v>
                </c:pt>
                <c:pt idx="1">
                  <c:v>5.2500684307165146</c:v>
                </c:pt>
                <c:pt idx="2">
                  <c:v>5.6219680666601768</c:v>
                </c:pt>
                <c:pt idx="3">
                  <c:v>6.6205427655309235</c:v>
                </c:pt>
                <c:pt idx="4">
                  <c:v>7.2261974813641272</c:v>
                </c:pt>
                <c:pt idx="5">
                  <c:v>6.1115263484563753</c:v>
                </c:pt>
                <c:pt idx="6">
                  <c:v>5.4699964353224217</c:v>
                </c:pt>
                <c:pt idx="7">
                  <c:v>3.4169510126950131</c:v>
                </c:pt>
                <c:pt idx="8">
                  <c:v>4.3756486915628834</c:v>
                </c:pt>
                <c:pt idx="9">
                  <c:v>3.8508248263283251</c:v>
                </c:pt>
                <c:pt idx="10">
                  <c:v>4.5262165617997674</c:v>
                </c:pt>
                <c:pt idx="11">
                  <c:v>3.2708508018755245</c:v>
                </c:pt>
                <c:pt idx="12">
                  <c:v>3.651301711117072</c:v>
                </c:pt>
                <c:pt idx="13">
                  <c:v>3.5197563548469368</c:v>
                </c:pt>
                <c:pt idx="14">
                  <c:v>3.6237858923503952</c:v>
                </c:pt>
                <c:pt idx="15">
                  <c:v>2.4099362036918537</c:v>
                </c:pt>
                <c:pt idx="16">
                  <c:v>2.6611033287710306</c:v>
                </c:pt>
                <c:pt idx="17">
                  <c:v>2.787069578944612</c:v>
                </c:pt>
                <c:pt idx="18">
                  <c:v>3.8009434532109809</c:v>
                </c:pt>
                <c:pt idx="19">
                  <c:v>4.1851968095903525</c:v>
                </c:pt>
                <c:pt idx="20">
                  <c:v>5.0991274470668424</c:v>
                </c:pt>
                <c:pt idx="21">
                  <c:v>4.76177259076076</c:v>
                </c:pt>
                <c:pt idx="22">
                  <c:v>6.0258766888236392</c:v>
                </c:pt>
                <c:pt idx="23">
                  <c:v>6.1267170484250455</c:v>
                </c:pt>
                <c:pt idx="24">
                  <c:v>6.8495367304361565</c:v>
                </c:pt>
                <c:pt idx="25">
                  <c:v>6.3453616669252089</c:v>
                </c:pt>
                <c:pt idx="26">
                  <c:v>6.2553788592818016</c:v>
                </c:pt>
                <c:pt idx="27">
                  <c:v>6.3988061887048753</c:v>
                </c:pt>
                <c:pt idx="28">
                  <c:v>5.0949188027458847</c:v>
                </c:pt>
                <c:pt idx="29">
                  <c:v>5.2880017103953181</c:v>
                </c:pt>
                <c:pt idx="30">
                  <c:v>4.5668343185552462</c:v>
                </c:pt>
                <c:pt idx="31">
                  <c:v>6.0765390719723866</c:v>
                </c:pt>
                <c:pt idx="32">
                  <c:v>7.7076110194657543</c:v>
                </c:pt>
                <c:pt idx="33">
                  <c:v>11.351069681703851</c:v>
                </c:pt>
                <c:pt idx="34">
                  <c:v>13.522396282179105</c:v>
                </c:pt>
                <c:pt idx="35">
                  <c:v>14.722183753025142</c:v>
                </c:pt>
                <c:pt idx="36">
                  <c:v>14.596819835934415</c:v>
                </c:pt>
                <c:pt idx="37">
                  <c:v>14.540988044811298</c:v>
                </c:pt>
                <c:pt idx="38">
                  <c:v>14.190861674379773</c:v>
                </c:pt>
                <c:pt idx="39">
                  <c:v>14.713153332105078</c:v>
                </c:pt>
                <c:pt idx="40">
                  <c:v>16.163521833049387</c:v>
                </c:pt>
                <c:pt idx="41">
                  <c:v>18.579424391797914</c:v>
                </c:pt>
                <c:pt idx="42">
                  <c:v>21.285976299217445</c:v>
                </c:pt>
                <c:pt idx="43">
                  <c:v>22.28049171256923</c:v>
                </c:pt>
                <c:pt idx="44">
                  <c:v>21.938686354222913</c:v>
                </c:pt>
                <c:pt idx="45">
                  <c:v>19.778422415327611</c:v>
                </c:pt>
                <c:pt idx="46">
                  <c:v>19.282814919743107</c:v>
                </c:pt>
                <c:pt idx="47">
                  <c:v>18.676807648292826</c:v>
                </c:pt>
                <c:pt idx="48">
                  <c:v>20.161877366858082</c:v>
                </c:pt>
                <c:pt idx="49">
                  <c:v>20.457639908315993</c:v>
                </c:pt>
                <c:pt idx="50">
                  <c:v>21.418256319101303</c:v>
                </c:pt>
                <c:pt idx="51">
                  <c:v>19.870033970295896</c:v>
                </c:pt>
                <c:pt idx="52">
                  <c:v>18.348280203290447</c:v>
                </c:pt>
                <c:pt idx="53">
                  <c:v>16.029137710461928</c:v>
                </c:pt>
                <c:pt idx="54">
                  <c:v>11.363265533866596</c:v>
                </c:pt>
                <c:pt idx="55">
                  <c:v>5.2861202914355587</c:v>
                </c:pt>
                <c:pt idx="56">
                  <c:v>1.0476797101480084</c:v>
                </c:pt>
                <c:pt idx="57">
                  <c:v>-0.11569466670818818</c:v>
                </c:pt>
                <c:pt idx="58">
                  <c:v>-0.53196249043782062</c:v>
                </c:pt>
                <c:pt idx="59">
                  <c:v>-2.7920726910000582</c:v>
                </c:pt>
                <c:pt idx="60">
                  <c:v>-3.4719101438909772</c:v>
                </c:pt>
                <c:pt idx="61">
                  <c:v>-0.37996442020009624</c:v>
                </c:pt>
                <c:pt idx="62">
                  <c:v>2.125525205407941</c:v>
                </c:pt>
                <c:pt idx="63">
                  <c:v>3.9418630496529605</c:v>
                </c:pt>
                <c:pt idx="64">
                  <c:v>0.58951394394859413</c:v>
                </c:pt>
                <c:pt idx="65">
                  <c:v>-0.54845248053289053</c:v>
                </c:pt>
                <c:pt idx="66">
                  <c:v>-2.5695121288849543</c:v>
                </c:pt>
                <c:pt idx="67">
                  <c:v>-1.6144531563064835</c:v>
                </c:pt>
              </c:numCache>
            </c:numRef>
          </c:val>
          <c:smooth val="0"/>
          <c:extLst>
            <c:ext xmlns:c16="http://schemas.microsoft.com/office/drawing/2014/chart" uri="{C3380CC4-5D6E-409C-BE32-E72D297353CC}">
              <c16:uniqueId val="{00000003-5E85-4196-A7FA-5759BBBE2736}"/>
            </c:ext>
          </c:extLst>
        </c:ser>
        <c:dLbls>
          <c:showLegendKey val="0"/>
          <c:showVal val="0"/>
          <c:showCatName val="0"/>
          <c:showSerName val="0"/>
          <c:showPercent val="0"/>
          <c:showBubbleSize val="0"/>
        </c:dLbls>
        <c:marker val="1"/>
        <c:smooth val="0"/>
        <c:axId val="1090449888"/>
        <c:axId val="1295844719"/>
      </c:lineChart>
      <c:lineChart>
        <c:grouping val="standard"/>
        <c:varyColors val="0"/>
        <c:ser>
          <c:idx val="2"/>
          <c:order val="0"/>
          <c:tx>
            <c:v>Single-family building permits</c:v>
          </c:tx>
          <c:spPr>
            <a:ln w="28575" cap="rnd">
              <a:solidFill>
                <a:schemeClr val="accent3"/>
              </a:solidFill>
              <a:round/>
            </a:ln>
            <a:effectLst/>
          </c:spPr>
          <c:marker>
            <c:symbol val="none"/>
          </c:marker>
          <c:cat>
            <c:strRef>
              <c:extLst>
                <c:ext xmlns:c15="http://schemas.microsoft.com/office/drawing/2012/chart" uri="{02D57815-91ED-43cb-92C2-25804820EDAC}">
                  <c15:fullRef>
                    <c15:sqref>Data5!$A$4:$A$87</c15:sqref>
                  </c15:fullRef>
                </c:ext>
              </c:extLst>
              <c:f>Data5!$A$16:$A$87</c:f>
              <c:strCache>
                <c:ptCount val="67"/>
                <c:pt idx="6">
                  <c:v>2018</c:v>
                </c:pt>
                <c:pt idx="18">
                  <c:v>2019</c:v>
                </c:pt>
                <c:pt idx="30">
                  <c:v>2020</c:v>
                </c:pt>
                <c:pt idx="42">
                  <c:v>2021</c:v>
                </c:pt>
                <c:pt idx="54">
                  <c:v>2022</c:v>
                </c:pt>
                <c:pt idx="66">
                  <c:v>2023</c:v>
                </c:pt>
              </c:strCache>
            </c:strRef>
          </c:cat>
          <c:val>
            <c:numRef>
              <c:extLst>
                <c:ext xmlns:c15="http://schemas.microsoft.com/office/drawing/2012/chart" uri="{02D57815-91ED-43cb-92C2-25804820EDAC}">
                  <c15:fullRef>
                    <c15:sqref>Data5!$D$4:$D$87</c15:sqref>
                  </c15:fullRef>
                </c:ext>
              </c:extLst>
              <c:f>Data5!$D$16:$D$87</c:f>
              <c:numCache>
                <c:formatCode>0.00</c:formatCode>
                <c:ptCount val="72"/>
                <c:pt idx="0">
                  <c:v>99.57856970735493</c:v>
                </c:pt>
                <c:pt idx="1">
                  <c:v>98.984176283166875</c:v>
                </c:pt>
                <c:pt idx="2">
                  <c:v>97.718278936517692</c:v>
                </c:pt>
                <c:pt idx="3">
                  <c:v>96.87327639294223</c:v>
                </c:pt>
                <c:pt idx="4">
                  <c:v>97.281319446303755</c:v>
                </c:pt>
                <c:pt idx="5">
                  <c:v>99.565717957642747</c:v>
                </c:pt>
                <c:pt idx="6">
                  <c:v>102.41238051888936</c:v>
                </c:pt>
                <c:pt idx="7">
                  <c:v>102.55053682829525</c:v>
                </c:pt>
                <c:pt idx="8">
                  <c:v>102.16498433693002</c:v>
                </c:pt>
                <c:pt idx="9">
                  <c:v>98.245200674716841</c:v>
                </c:pt>
                <c:pt idx="10">
                  <c:v>98.566494417521199</c:v>
                </c:pt>
                <c:pt idx="11">
                  <c:v>96.413826340731987</c:v>
                </c:pt>
                <c:pt idx="12">
                  <c:v>94.730247128437156</c:v>
                </c:pt>
                <c:pt idx="13">
                  <c:v>91.726150633216406</c:v>
                </c:pt>
                <c:pt idx="14">
                  <c:v>92.892446919596225</c:v>
                </c:pt>
                <c:pt idx="15">
                  <c:v>94.59530375645933</c:v>
                </c:pt>
                <c:pt idx="16">
                  <c:v>95.668424857425876</c:v>
                </c:pt>
                <c:pt idx="17">
                  <c:v>93.663551902326688</c:v>
                </c:pt>
                <c:pt idx="18">
                  <c:v>95.588101421724787</c:v>
                </c:pt>
                <c:pt idx="19">
                  <c:v>99.964122198720162</c:v>
                </c:pt>
                <c:pt idx="20">
                  <c:v>106.1297491231358</c:v>
                </c:pt>
                <c:pt idx="21">
                  <c:v>110.41902058957398</c:v>
                </c:pt>
                <c:pt idx="22">
                  <c:v>111.79415780877666</c:v>
                </c:pt>
                <c:pt idx="23">
                  <c:v>112.82872366060668</c:v>
                </c:pt>
                <c:pt idx="24">
                  <c:v>113.39420064794237</c:v>
                </c:pt>
                <c:pt idx="25">
                  <c:v>114.03036225869498</c:v>
                </c:pt>
                <c:pt idx="26">
                  <c:v>113.44239470936301</c:v>
                </c:pt>
                <c:pt idx="27">
                  <c:v>102.24530777263109</c:v>
                </c:pt>
                <c:pt idx="28">
                  <c:v>93.110926664703186</c:v>
                </c:pt>
                <c:pt idx="29">
                  <c:v>91.941417440895307</c:v>
                </c:pt>
                <c:pt idx="30">
                  <c:v>109.44550054887678</c:v>
                </c:pt>
                <c:pt idx="31">
                  <c:v>125.9053789927441</c:v>
                </c:pt>
                <c:pt idx="32">
                  <c:v>137.398056172856</c:v>
                </c:pt>
                <c:pt idx="33">
                  <c:v>141.05759190339765</c:v>
                </c:pt>
                <c:pt idx="34">
                  <c:v>143.14278829419794</c:v>
                </c:pt>
                <c:pt idx="35">
                  <c:v>149.52689496372057</c:v>
                </c:pt>
                <c:pt idx="36">
                  <c:v>150.04739082706362</c:v>
                </c:pt>
                <c:pt idx="37">
                  <c:v>144.24482583201689</c:v>
                </c:pt>
                <c:pt idx="38">
                  <c:v>140.39251385579263</c:v>
                </c:pt>
                <c:pt idx="39">
                  <c:v>140.29933867037937</c:v>
                </c:pt>
                <c:pt idx="40">
                  <c:v>148.99033441323729</c:v>
                </c:pt>
                <c:pt idx="41">
                  <c:v>146.71236177675436</c:v>
                </c:pt>
                <c:pt idx="42">
                  <c:v>143.45123028729012</c:v>
                </c:pt>
                <c:pt idx="43">
                  <c:v>135.19398109721809</c:v>
                </c:pt>
                <c:pt idx="44">
                  <c:v>131.43163136897905</c:v>
                </c:pt>
                <c:pt idx="45">
                  <c:v>130.55128651369512</c:v>
                </c:pt>
                <c:pt idx="46">
                  <c:v>134.29114567993784</c:v>
                </c:pt>
                <c:pt idx="47">
                  <c:v>138.45511258668236</c:v>
                </c:pt>
                <c:pt idx="48">
                  <c:v>145.28260462127497</c:v>
                </c:pt>
                <c:pt idx="49">
                  <c:v>148.18388711879834</c:v>
                </c:pt>
                <c:pt idx="50">
                  <c:v>151.93017215989718</c:v>
                </c:pt>
                <c:pt idx="51">
                  <c:v>148.17103536908616</c:v>
                </c:pt>
                <c:pt idx="52">
                  <c:v>142.56767249457815</c:v>
                </c:pt>
                <c:pt idx="53">
                  <c:v>134.43251492677177</c:v>
                </c:pt>
                <c:pt idx="54">
                  <c:v>124.22501271787729</c:v>
                </c:pt>
                <c:pt idx="55">
                  <c:v>117.54210286754663</c:v>
                </c:pt>
                <c:pt idx="56">
                  <c:v>110.62786152239683</c:v>
                </c:pt>
                <c:pt idx="57">
                  <c:v>107.48882165519824</c:v>
                </c:pt>
                <c:pt idx="58">
                  <c:v>104.43331816112877</c:v>
                </c:pt>
                <c:pt idx="59">
                  <c:v>98.801038849768389</c:v>
                </c:pt>
                <c:pt idx="60">
                  <c:v>93.480414468928203</c:v>
                </c:pt>
                <c:pt idx="61">
                  <c:v>92.494042678518824</c:v>
                </c:pt>
                <c:pt idx="62">
                  <c:v>96.150365471632426</c:v>
                </c:pt>
                <c:pt idx="63">
                  <c:v>104.44938284826901</c:v>
                </c:pt>
                <c:pt idx="64">
                  <c:v>110.06881040991725</c:v>
                </c:pt>
                <c:pt idx="65">
                  <c:v>115.96455059037723</c:v>
                </c:pt>
                <c:pt idx="66">
                  <c:v>118.37746659883797</c:v>
                </c:pt>
                <c:pt idx="67">
                  <c:v>122.583201692147</c:v>
                </c:pt>
                <c:pt idx="68">
                  <c:v>#N/A</c:v>
                </c:pt>
                <c:pt idx="69">
                  <c:v>#N/A</c:v>
                </c:pt>
                <c:pt idx="70">
                  <c:v>#N/A</c:v>
                </c:pt>
                <c:pt idx="71">
                  <c:v>#N/A</c:v>
                </c:pt>
              </c:numCache>
            </c:numRef>
          </c:val>
          <c:smooth val="0"/>
          <c:extLst>
            <c:ext xmlns:c16="http://schemas.microsoft.com/office/drawing/2014/chart" uri="{C3380CC4-5D6E-409C-BE32-E72D297353CC}">
              <c16:uniqueId val="{00000001-5E85-4196-A7FA-5759BBBE2736}"/>
            </c:ext>
          </c:extLst>
        </c:ser>
        <c:ser>
          <c:idx val="1"/>
          <c:order val="1"/>
          <c:tx>
            <c:v>Existing-home sales</c:v>
          </c:tx>
          <c:spPr>
            <a:ln w="28575" cap="rnd">
              <a:solidFill>
                <a:schemeClr val="accent2"/>
              </a:solidFill>
              <a:round/>
            </a:ln>
            <a:effectLst/>
          </c:spPr>
          <c:marker>
            <c:symbol val="none"/>
          </c:marker>
          <c:cat>
            <c:strRef>
              <c:extLst>
                <c:ext xmlns:c15="http://schemas.microsoft.com/office/drawing/2012/chart" uri="{02D57815-91ED-43cb-92C2-25804820EDAC}">
                  <c15:fullRef>
                    <c15:sqref>Data5!$A$4:$A$87</c15:sqref>
                  </c15:fullRef>
                </c:ext>
              </c:extLst>
              <c:f>Data5!$A$16:$A$87</c:f>
              <c:strCache>
                <c:ptCount val="67"/>
                <c:pt idx="6">
                  <c:v>2018</c:v>
                </c:pt>
                <c:pt idx="18">
                  <c:v>2019</c:v>
                </c:pt>
                <c:pt idx="30">
                  <c:v>2020</c:v>
                </c:pt>
                <c:pt idx="42">
                  <c:v>2021</c:v>
                </c:pt>
                <c:pt idx="54">
                  <c:v>2022</c:v>
                </c:pt>
                <c:pt idx="66">
                  <c:v>2023</c:v>
                </c:pt>
              </c:strCache>
            </c:strRef>
          </c:cat>
          <c:val>
            <c:numRef>
              <c:extLst>
                <c:ext xmlns:c15="http://schemas.microsoft.com/office/drawing/2012/chart" uri="{02D57815-91ED-43cb-92C2-25804820EDAC}">
                  <c15:fullRef>
                    <c15:sqref>Data5!$C$4:$C$87</c15:sqref>
                  </c15:fullRef>
                </c:ext>
              </c:extLst>
              <c:f>Data5!$C$16:$C$87</c:f>
              <c:numCache>
                <c:formatCode>0.00</c:formatCode>
                <c:ptCount val="72"/>
                <c:pt idx="0">
                  <c:v>98.872219935563507</c:v>
                </c:pt>
                <c:pt idx="1">
                  <c:v>99.019827696325393</c:v>
                </c:pt>
                <c:pt idx="2">
                  <c:v>97.289410562470707</c:v>
                </c:pt>
                <c:pt idx="3">
                  <c:v>97.842371943170988</c:v>
                </c:pt>
                <c:pt idx="4">
                  <c:v>98.438480207786299</c:v>
                </c:pt>
                <c:pt idx="5">
                  <c:v>99.845295712278386</c:v>
                </c:pt>
                <c:pt idx="6">
                  <c:v>99.293469775891666</c:v>
                </c:pt>
                <c:pt idx="7">
                  <c:v>98.178463459982652</c:v>
                </c:pt>
                <c:pt idx="8">
                  <c:v>95.788353179953717</c:v>
                </c:pt>
                <c:pt idx="9">
                  <c:v>94.776672296578042</c:v>
                </c:pt>
                <c:pt idx="10">
                  <c:v>94.474644109172957</c:v>
                </c:pt>
                <c:pt idx="11">
                  <c:v>93.844472515151068</c:v>
                </c:pt>
                <c:pt idx="12">
                  <c:v>93.096214712519668</c:v>
                </c:pt>
                <c:pt idx="13">
                  <c:v>94.281618575868947</c:v>
                </c:pt>
                <c:pt idx="14">
                  <c:v>97.490384205969576</c:v>
                </c:pt>
                <c:pt idx="15">
                  <c:v>100.99209446896687</c:v>
                </c:pt>
                <c:pt idx="16">
                  <c:v>102.60556083852561</c:v>
                </c:pt>
                <c:pt idx="17">
                  <c:v>101.96630568999529</c:v>
                </c:pt>
                <c:pt idx="18">
                  <c:v>102.1377577813418</c:v>
                </c:pt>
                <c:pt idx="19">
                  <c:v>102.00036901940189</c:v>
                </c:pt>
                <c:pt idx="20">
                  <c:v>102.08552734291835</c:v>
                </c:pt>
                <c:pt idx="21">
                  <c:v>101.26573654853313</c:v>
                </c:pt>
                <c:pt idx="22">
                  <c:v>100.39371531572448</c:v>
                </c:pt>
                <c:pt idx="23">
                  <c:v>101.68471550023416</c:v>
                </c:pt>
                <c:pt idx="24">
                  <c:v>103.66606582738405</c:v>
                </c:pt>
                <c:pt idx="25">
                  <c:v>106.58188682458803</c:v>
                </c:pt>
                <c:pt idx="26">
                  <c:v>106.68861859006201</c:v>
                </c:pt>
                <c:pt idx="27">
                  <c:v>98.473678981506424</c:v>
                </c:pt>
                <c:pt idx="28">
                  <c:v>88.573740011638293</c:v>
                </c:pt>
                <c:pt idx="29">
                  <c:v>90.876421079523666</c:v>
                </c:pt>
                <c:pt idx="30">
                  <c:v>104.87758490994506</c:v>
                </c:pt>
                <c:pt idx="31">
                  <c:v>117.50599656528094</c:v>
                </c:pt>
                <c:pt idx="32">
                  <c:v>121.83317484423119</c:v>
                </c:pt>
                <c:pt idx="33">
                  <c:v>121.31654768156461</c:v>
                </c:pt>
                <c:pt idx="34">
                  <c:v>124.20284712661622</c:v>
                </c:pt>
                <c:pt idx="35">
                  <c:v>124.57073108420738</c:v>
                </c:pt>
                <c:pt idx="36">
                  <c:v>122.40543877826188</c:v>
                </c:pt>
                <c:pt idx="37">
                  <c:v>117.44468257234908</c:v>
                </c:pt>
                <c:pt idx="38">
                  <c:v>114.18709283676567</c:v>
                </c:pt>
                <c:pt idx="39">
                  <c:v>113.64775678782802</c:v>
                </c:pt>
                <c:pt idx="40">
                  <c:v>114.38579559163745</c:v>
                </c:pt>
                <c:pt idx="41">
                  <c:v>114.44256780731507</c:v>
                </c:pt>
                <c:pt idx="42">
                  <c:v>115.64386789105407</c:v>
                </c:pt>
                <c:pt idx="43">
                  <c:v>115.99358473962842</c:v>
                </c:pt>
                <c:pt idx="44">
                  <c:v>117.50599656528094</c:v>
                </c:pt>
                <c:pt idx="45">
                  <c:v>118.79359041684998</c:v>
                </c:pt>
                <c:pt idx="46">
                  <c:v>122.39635522375347</c:v>
                </c:pt>
                <c:pt idx="47">
                  <c:v>123.71006429453422</c:v>
                </c:pt>
                <c:pt idx="48">
                  <c:v>125.27470655861019</c:v>
                </c:pt>
                <c:pt idx="49">
                  <c:v>124.62069063400369</c:v>
                </c:pt>
                <c:pt idx="50">
                  <c:v>121.54136565564811</c:v>
                </c:pt>
                <c:pt idx="51">
                  <c:v>116.8235945328356</c:v>
                </c:pt>
                <c:pt idx="52">
                  <c:v>111.55286202932284</c:v>
                </c:pt>
                <c:pt idx="53">
                  <c:v>108.08067331847791</c:v>
                </c:pt>
                <c:pt idx="54">
                  <c:v>104.17360943554222</c:v>
                </c:pt>
                <c:pt idx="55">
                  <c:v>101.92088791745317</c:v>
                </c:pt>
                <c:pt idx="56">
                  <c:v>101.51894063045543</c:v>
                </c:pt>
                <c:pt idx="57">
                  <c:v>99.112934130036749</c:v>
                </c:pt>
                <c:pt idx="58">
                  <c:v>94.805058404416869</c:v>
                </c:pt>
                <c:pt idx="59">
                  <c:v>90.61186255446583</c:v>
                </c:pt>
                <c:pt idx="60">
                  <c:v>89.617213335793451</c:v>
                </c:pt>
                <c:pt idx="61">
                  <c:v>94.4712377762323</c:v>
                </c:pt>
                <c:pt idx="62">
                  <c:v>97.025987481726432</c:v>
                </c:pt>
                <c:pt idx="63">
                  <c:v>98.799551499496133</c:v>
                </c:pt>
                <c:pt idx="64">
                  <c:v>98.117149467050808</c:v>
                </c:pt>
                <c:pt idx="65">
                  <c:v>97.548291865960778</c:v>
                </c:pt>
                <c:pt idx="66">
                  <c:v>95.759967072114875</c:v>
                </c:pt>
                <c:pt idx="67">
                  <c:v>93.549256993627296</c:v>
                </c:pt>
                <c:pt idx="68">
                  <c:v>92.007323615822401</c:v>
                </c:pt>
                <c:pt idx="69">
                  <c:v>#N/A</c:v>
                </c:pt>
                <c:pt idx="70">
                  <c:v>#N/A</c:v>
                </c:pt>
                <c:pt idx="71">
                  <c:v>#N/A</c:v>
                </c:pt>
              </c:numCache>
            </c:numRef>
          </c:val>
          <c:smooth val="0"/>
          <c:extLst>
            <c:ext xmlns:c16="http://schemas.microsoft.com/office/drawing/2014/chart" uri="{C3380CC4-5D6E-409C-BE32-E72D297353CC}">
              <c16:uniqueId val="{00000000-5E85-4196-A7FA-5759BBBE2736}"/>
            </c:ext>
          </c:extLst>
        </c:ser>
        <c:dLbls>
          <c:showLegendKey val="0"/>
          <c:showVal val="0"/>
          <c:showCatName val="0"/>
          <c:showSerName val="0"/>
          <c:showPercent val="0"/>
          <c:showBubbleSize val="0"/>
        </c:dLbls>
        <c:marker val="1"/>
        <c:smooth val="0"/>
        <c:axId val="1354390112"/>
        <c:axId val="1137236944"/>
      </c:lineChart>
      <c:catAx>
        <c:axId val="109044988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5844719"/>
        <c:crosses val="autoZero"/>
        <c:auto val="1"/>
        <c:lblAlgn val="ctr"/>
        <c:lblOffset val="100"/>
        <c:tickMarkSkip val="12"/>
        <c:noMultiLvlLbl val="0"/>
      </c:catAx>
      <c:valAx>
        <c:axId val="1295844719"/>
        <c:scaling>
          <c:orientation val="minMax"/>
        </c:scaling>
        <c:delete val="0"/>
        <c:axPos val="l"/>
        <c:numFmt formatCode="0" sourceLinked="0"/>
        <c:majorTickMark val="out"/>
        <c:minorTickMark val="none"/>
        <c:tickLblPos val="nextTo"/>
        <c:spPr>
          <a:noFill/>
          <a:ln>
            <a:solidFill>
              <a:schemeClr val="tx1">
                <a:lumMod val="95000"/>
                <a:lumOff val="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90449888"/>
        <c:crosses val="autoZero"/>
        <c:crossBetween val="between"/>
      </c:valAx>
      <c:valAx>
        <c:axId val="1137236944"/>
        <c:scaling>
          <c:orientation val="minMax"/>
          <c:min val="5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4390112"/>
        <c:crosses val="max"/>
        <c:crossBetween val="between"/>
      </c:valAx>
      <c:catAx>
        <c:axId val="1354390112"/>
        <c:scaling>
          <c:orientation val="minMax"/>
        </c:scaling>
        <c:delete val="1"/>
        <c:axPos val="b"/>
        <c:numFmt formatCode="General" sourceLinked="1"/>
        <c:majorTickMark val="out"/>
        <c:minorTickMark val="none"/>
        <c:tickLblPos val="nextTo"/>
        <c:crossAx val="1137236944"/>
        <c:crosses val="autoZero"/>
        <c:auto val="1"/>
        <c:lblAlgn val="ctr"/>
        <c:lblOffset val="100"/>
        <c:noMultiLvlLbl val="0"/>
      </c:catAx>
      <c:spPr>
        <a:noFill/>
        <a:ln>
          <a:noFill/>
        </a:ln>
        <a:effectLst/>
      </c:spPr>
    </c:plotArea>
    <c:legend>
      <c:legendPos val="b"/>
      <c:layout>
        <c:manualLayout>
          <c:xMode val="edge"/>
          <c:yMode val="edge"/>
          <c:x val="4.5333059546092347E-2"/>
          <c:y val="0.15774250342600979"/>
          <c:w val="0.35312385221268361"/>
          <c:h val="0.3083052052121803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5A56419-C37C-4D6E-80DE-8A72E40EA721}">
  <sheetPr>
    <tabColor rgb="FF92D050"/>
  </sheetPr>
  <sheetViews>
    <sheetView workbookViewId="0"/>
  </sheetViews>
  <pageMargins left="0.25" right="0.25" top="0.25" bottom="2" header="0.3" footer="0.25"/>
  <pageSetup orientation="landscape" horizontalDpi="1200" verticalDpi="1200" r:id="rId1"/>
  <headerFooter>
    <oddHeader>&amp;L&amp;"Calibri"&amp;11&amp;K000000 NONCONFIDENTIAL // FRSONLY&amp;1#_x000D_</oddHead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60CC7E2-B916-4176-ABC2-D2F50FCAF496}">
  <sheetPr>
    <tabColor rgb="FF92D050"/>
  </sheetPr>
  <sheetViews>
    <sheetView workbookViewId="0"/>
  </sheetViews>
  <pageMargins left="0.25" right="0.25" top="0.25" bottom="2" header="0.3" footer="0.25"/>
  <pageSetup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DBF45F6-ADC9-44B1-BE1B-FE7DAD3F003C}">
  <sheetPr>
    <tabColor rgb="FF92D050"/>
  </sheetPr>
  <sheetViews>
    <sheetView workbookViewId="0"/>
  </sheetViews>
  <pageMargins left="0.25" right="0.25" top="0.25" bottom="2" header="0.3" footer="0.25"/>
  <pageSetup orientation="landscape" horizontalDpi="1200" verticalDpi="1200" r:id="rId1"/>
  <headerFooter>
    <oddHeader>&amp;L&amp;"Calibri"&amp;11&amp;K000000 NONCONFIDENTIAL // FRSONLY&amp;1#_x000D_</oddHead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E2AA13A-216D-44C9-A5D4-06DC96A836E6}">
  <sheetPr>
    <tabColor rgb="FF92D050"/>
  </sheetPr>
  <sheetViews>
    <sheetView workbookViewId="0"/>
  </sheetViews>
  <pageMargins left="0.25" right="0.25" top="0.25" bottom="2" header="0.3" footer="0.25"/>
  <pageSetup orientation="landscape" horizontalDpi="1200" verticalDpi="1200" r:id="rId1"/>
  <headerFooter>
    <oddHeader>&amp;L&amp;"Calibri"&amp;11&amp;K000000 NONCONFIDENTIAL // FRSONLY&amp;1#_x000D_</oddHeader>
  </headerFooter>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FC78EF7-E7AF-4BB6-BA77-B46F79B3BC36}">
  <sheetPr>
    <tabColor rgb="FF92D050"/>
  </sheetPr>
  <sheetViews>
    <sheetView tabSelected="1" workbookViewId="0"/>
  </sheetViews>
  <pageMargins left="0.25" right="0.25" top="0.25" bottom="2" header="0.3" footer="0.25"/>
  <pageSetup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684925E8-3417-5D37-A20B-1117AF042C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0.01138</cdr:x>
      <cdr:y>0</cdr:y>
    </cdr:from>
    <cdr:to>
      <cdr:x>1</cdr:x>
      <cdr:y>0.10165</cdr:y>
    </cdr:to>
    <cdr:sp macro="" textlink="">
      <cdr:nvSpPr>
        <cdr:cNvPr id="2" name="TextBox 1">
          <a:extLst xmlns:a="http://schemas.openxmlformats.org/drawingml/2006/main">
            <a:ext uri="{FF2B5EF4-FFF2-40B4-BE49-F238E27FC236}">
              <a16:creationId xmlns:a16="http://schemas.microsoft.com/office/drawing/2014/main" id="{9745BA1E-1B15-773C-F931-74BD39D9B652}"/>
            </a:ext>
          </a:extLst>
        </cdr:cNvPr>
        <cdr:cNvSpPr txBox="1"/>
      </cdr:nvSpPr>
      <cdr:spPr>
        <a:xfrm xmlns:a="http://schemas.openxmlformats.org/drawingml/2006/main">
          <a:off x="107950" y="0"/>
          <a:ext cx="9378950" cy="569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400" b="1">
              <a:solidFill>
                <a:schemeClr val="bg2"/>
              </a:solidFill>
              <a:latin typeface="Arial" panose="020B0604020202020204" pitchFamily="34" charset="0"/>
              <a:cs typeface="Arial" panose="020B0604020202020204" pitchFamily="34" charset="0"/>
            </a:rPr>
            <a:t>Chart 5</a:t>
          </a:r>
        </a:p>
        <a:p xmlns:a="http://schemas.openxmlformats.org/drawingml/2006/main">
          <a:pPr algn="l"/>
          <a:r>
            <a:rPr lang="en-US" sz="1400" b="1">
              <a:solidFill>
                <a:schemeClr val="bg2"/>
              </a:solidFill>
              <a:latin typeface="Arial" panose="020B0604020202020204" pitchFamily="34" charset="0"/>
              <a:cs typeface="Arial" panose="020B0604020202020204" pitchFamily="34" charset="0"/>
            </a:rPr>
            <a:t>Tight inventories, high mortgage rates depress</a:t>
          </a:r>
          <a:r>
            <a:rPr lang="en-US" sz="1400" b="1" baseline="0">
              <a:solidFill>
                <a:schemeClr val="bg2"/>
              </a:solidFill>
              <a:latin typeface="Arial" panose="020B0604020202020204" pitchFamily="34" charset="0"/>
              <a:cs typeface="Arial" panose="020B0604020202020204" pitchFamily="34" charset="0"/>
            </a:rPr>
            <a:t> existing single-family sales </a:t>
          </a:r>
          <a:r>
            <a:rPr lang="en-US" sz="1400" b="1">
              <a:solidFill>
                <a:schemeClr val="bg2"/>
              </a:solidFill>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0.41257</cdr:x>
      <cdr:y>0.11091</cdr:y>
    </cdr:from>
    <cdr:to>
      <cdr:x>0.99732</cdr:x>
      <cdr:y>0.26968</cdr:y>
    </cdr:to>
    <cdr:sp macro="" textlink="">
      <cdr:nvSpPr>
        <cdr:cNvPr id="3" name="TextBox 2">
          <a:extLst xmlns:a="http://schemas.openxmlformats.org/drawingml/2006/main">
            <a:ext uri="{FF2B5EF4-FFF2-40B4-BE49-F238E27FC236}">
              <a16:creationId xmlns:a16="http://schemas.microsoft.com/office/drawing/2014/main" id="{CD7D3B3D-3EE1-29EE-1FF4-C9EBB5C8853C}"/>
            </a:ext>
          </a:extLst>
        </cdr:cNvPr>
        <cdr:cNvSpPr txBox="1"/>
      </cdr:nvSpPr>
      <cdr:spPr>
        <a:xfrm xmlns:a="http://schemas.openxmlformats.org/drawingml/2006/main">
          <a:off x="3914035" y="595798"/>
          <a:ext cx="5547465" cy="852928"/>
        </a:xfrm>
        <a:prstGeom xmlns:a="http://schemas.openxmlformats.org/drawingml/2006/main" prst="rect">
          <a:avLst/>
        </a:prstGeom>
      </cdr:spPr>
      <cdr:txBody>
        <a:bodyPr xmlns:a="http://schemas.openxmlformats.org/drawingml/2006/main" vertOverflow="clip" wrap="square" rIns="0" rtlCol="0"/>
        <a:lstStyle xmlns:a="http://schemas.openxmlformats.org/drawingml/2006/main"/>
        <a:p xmlns:a="http://schemas.openxmlformats.org/drawingml/2006/main">
          <a:pPr algn="r"/>
          <a:r>
            <a:rPr lang="en-US" sz="1200">
              <a:latin typeface="Arial" panose="020B0604020202020204" pitchFamily="34" charset="0"/>
              <a:cs typeface="Arial" panose="020B0604020202020204" pitchFamily="34" charset="0"/>
            </a:rPr>
            <a:t>Index, Jan. 2019 = 100, </a:t>
          </a:r>
          <a:r>
            <a:rPr lang="en-US" sz="1200" baseline="0">
              <a:latin typeface="Arial" panose="020B0604020202020204" pitchFamily="34" charset="0"/>
              <a:cs typeface="Arial" panose="020B0604020202020204" pitchFamily="34" charset="0"/>
            </a:rPr>
            <a:t>seasonally adjusted</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0.01573</cdr:x>
      <cdr:y>0.10142</cdr:y>
    </cdr:from>
    <cdr:to>
      <cdr:x>0.49591</cdr:x>
      <cdr:y>0.15988</cdr:y>
    </cdr:to>
    <cdr:sp macro="" textlink="">
      <cdr:nvSpPr>
        <cdr:cNvPr id="4" name="TextBox 3">
          <a:extLst xmlns:a="http://schemas.openxmlformats.org/drawingml/2006/main">
            <a:ext uri="{FF2B5EF4-FFF2-40B4-BE49-F238E27FC236}">
              <a16:creationId xmlns:a16="http://schemas.microsoft.com/office/drawing/2014/main" id="{DA588BA2-BFED-0A6E-CAA6-E9167F9ECF97}"/>
            </a:ext>
          </a:extLst>
        </cdr:cNvPr>
        <cdr:cNvSpPr txBox="1"/>
      </cdr:nvSpPr>
      <cdr:spPr>
        <a:xfrm xmlns:a="http://schemas.openxmlformats.org/drawingml/2006/main">
          <a:off x="149206" y="568046"/>
          <a:ext cx="4555419" cy="3274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200">
              <a:latin typeface="Arial" panose="020B0604020202020204" pitchFamily="34" charset="0"/>
              <a:cs typeface="Arial" panose="020B0604020202020204" pitchFamily="34" charset="0"/>
            </a:rPr>
            <a:t>Rate, percent</a:t>
          </a:r>
        </a:p>
      </cdr:txBody>
    </cdr:sp>
  </cdr:relSizeAnchor>
  <cdr:relSizeAnchor xmlns:cdr="http://schemas.openxmlformats.org/drawingml/2006/chartDrawing">
    <cdr:from>
      <cdr:x>0.001</cdr:x>
      <cdr:y>0.83009</cdr:y>
    </cdr:from>
    <cdr:to>
      <cdr:x>0.99097</cdr:x>
      <cdr:y>1</cdr:y>
    </cdr:to>
    <cdr:sp macro="" textlink="">
      <cdr:nvSpPr>
        <cdr:cNvPr id="5" name="TextBox 4">
          <a:extLst xmlns:a="http://schemas.openxmlformats.org/drawingml/2006/main">
            <a:ext uri="{FF2B5EF4-FFF2-40B4-BE49-F238E27FC236}">
              <a16:creationId xmlns:a16="http://schemas.microsoft.com/office/drawing/2014/main" id="{BE222A94-5D47-1085-94A9-C45B6B59D340}"/>
            </a:ext>
          </a:extLst>
        </cdr:cNvPr>
        <cdr:cNvSpPr txBox="1"/>
      </cdr:nvSpPr>
      <cdr:spPr>
        <a:xfrm xmlns:a="http://schemas.openxmlformats.org/drawingml/2006/main">
          <a:off x="9496" y="4467225"/>
          <a:ext cx="9401204"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0" i="0">
              <a:effectLst/>
              <a:latin typeface="Arial" panose="020B0604020202020204" pitchFamily="34" charset="0"/>
              <a:ea typeface="+mn-ea"/>
              <a:cs typeface="Arial" panose="020B0604020202020204" pitchFamily="34" charset="0"/>
            </a:rPr>
            <a:t>NOTE: Mortgage data extend through October 2023.The Texas</a:t>
          </a:r>
          <a:r>
            <a:rPr lang="en-US" sz="1100" b="0" i="0" baseline="0">
              <a:effectLst/>
              <a:latin typeface="Arial" panose="020B0604020202020204" pitchFamily="34" charset="0"/>
              <a:ea typeface="+mn-ea"/>
              <a:cs typeface="Arial" panose="020B0604020202020204" pitchFamily="34" charset="0"/>
            </a:rPr>
            <a:t> existing-home price index is based on the seasonally adjusted CoreLogic repeat sales price index.</a:t>
          </a:r>
          <a:r>
            <a:rPr lang="en-US" sz="1100" b="0" i="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Texas single-family housing permits and</a:t>
          </a:r>
          <a:r>
            <a:rPr lang="en-US" sz="1100" baseline="0">
              <a:effectLst/>
              <a:latin typeface="Arial" panose="020B0604020202020204" pitchFamily="34" charset="0"/>
              <a:ea typeface="+mn-ea"/>
              <a:cs typeface="Arial" panose="020B0604020202020204" pitchFamily="34" charset="0"/>
            </a:rPr>
            <a:t> existing-</a:t>
          </a:r>
          <a:r>
            <a:rPr lang="en-US" sz="1100">
              <a:effectLst/>
              <a:latin typeface="Arial" panose="020B0604020202020204" pitchFamily="34" charset="0"/>
              <a:ea typeface="+mn-ea"/>
              <a:cs typeface="Arial" panose="020B0604020202020204" pitchFamily="34" charset="0"/>
            </a:rPr>
            <a:t>home sales data are through September 2023, are indexed to</a:t>
          </a:r>
          <a:r>
            <a:rPr lang="en-US" sz="1100" baseline="0">
              <a:effectLst/>
              <a:latin typeface="Arial" panose="020B0604020202020204" pitchFamily="34" charset="0"/>
              <a:ea typeface="+mn-ea"/>
              <a:cs typeface="Arial" panose="020B0604020202020204" pitchFamily="34" charset="0"/>
            </a:rPr>
            <a:t> January 2019 and are shown here as three-month moving averages</a:t>
          </a:r>
          <a:r>
            <a:rPr lang="en-US" sz="1100">
              <a:effectLst/>
              <a:latin typeface="Arial" panose="020B0604020202020204" pitchFamily="34" charset="0"/>
              <a:ea typeface="+mn-ea"/>
              <a:cs typeface="Arial" panose="020B0604020202020204" pitchFamily="34" charset="0"/>
            </a:rPr>
            <a:t>.</a:t>
          </a:r>
        </a:p>
        <a:p xmlns:a="http://schemas.openxmlformats.org/drawingml/2006/main">
          <a:r>
            <a:rPr lang="en-US" sz="1100" b="0" i="0">
              <a:effectLst/>
              <a:latin typeface="Arial" panose="020B0604020202020204" pitchFamily="34" charset="0"/>
              <a:ea typeface="+mn-ea"/>
              <a:cs typeface="Arial" panose="020B0604020202020204" pitchFamily="34" charset="0"/>
            </a:rPr>
            <a:t>SOURCE: Multiple Listing</a:t>
          </a:r>
          <a:r>
            <a:rPr lang="en-US" sz="1100" b="0" i="0" baseline="0">
              <a:effectLst/>
              <a:latin typeface="Arial" panose="020B0604020202020204" pitchFamily="34" charset="0"/>
              <a:ea typeface="+mn-ea"/>
              <a:cs typeface="Arial" panose="020B0604020202020204" pitchFamily="34" charset="0"/>
            </a:rPr>
            <a:t> Service</a:t>
          </a:r>
          <a:r>
            <a:rPr lang="en-US" sz="1100" b="0" i="0">
              <a:effectLst/>
              <a:latin typeface="Arial" panose="020B0604020202020204" pitchFamily="34" charset="0"/>
              <a:ea typeface="+mn-ea"/>
              <a:cs typeface="Arial" panose="020B0604020202020204" pitchFamily="34" charset="0"/>
            </a:rPr>
            <a:t>; CoreLogic; Census Bureau.</a:t>
          </a:r>
          <a:endParaRPr lang="en-US">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0.21362</cdr:x>
      <cdr:y>0.41218</cdr:y>
    </cdr:from>
    <cdr:to>
      <cdr:x>1</cdr:x>
      <cdr:y>1</cdr:y>
    </cdr:to>
    <cdr:sp macro="" textlink="">
      <cdr:nvSpPr>
        <cdr:cNvPr id="6" name="TextBox 1">
          <a:extLst xmlns:a="http://schemas.openxmlformats.org/drawingml/2006/main">
            <a:ext uri="{FF2B5EF4-FFF2-40B4-BE49-F238E27FC236}">
              <a16:creationId xmlns:a16="http://schemas.microsoft.com/office/drawing/2014/main" id="{3965F0B4-E468-5350-05EC-9D25DDCCFE60}"/>
            </a:ext>
          </a:extLst>
        </cdr:cNvPr>
        <cdr:cNvSpPr txBox="1"/>
      </cdr:nvSpPr>
      <cdr:spPr>
        <a:xfrm xmlns:a="http://schemas.openxmlformats.org/drawingml/2006/main">
          <a:off x="2025073" y="2209800"/>
          <a:ext cx="7454570" cy="3151414"/>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latin typeface="Montserrat" panose="00000500000000000000" pitchFamily="2" charset="0"/>
            </a:rPr>
            <a:t>Federal Reserve</a:t>
          </a:r>
          <a:r>
            <a:rPr lang="en-US" sz="1100" baseline="0">
              <a:latin typeface="Montserrat" panose="00000500000000000000" pitchFamily="2" charset="0"/>
            </a:rPr>
            <a:t> Bank of Dallas</a:t>
          </a:r>
          <a:endParaRPr lang="en-US" sz="1100">
            <a:latin typeface="Montserrat" panose="00000500000000000000" pitchFamily="2" charset="0"/>
          </a:endParaRPr>
        </a:p>
      </cdr:txBody>
    </cdr:sp>
  </cdr:relSizeAnchor>
  <cdr:relSizeAnchor xmlns:cdr="http://schemas.openxmlformats.org/drawingml/2006/chartDrawing">
    <cdr:from>
      <cdr:x>0.31695</cdr:x>
      <cdr:y>0.34513</cdr:y>
    </cdr:from>
    <cdr:to>
      <cdr:x>0.37212</cdr:x>
      <cdr:y>0.34602</cdr:y>
    </cdr:to>
    <cdr:cxnSp macro="">
      <cdr:nvCxnSpPr>
        <cdr:cNvPr id="12" name="Straight Arrow Connector 11">
          <a:extLst xmlns:a="http://schemas.openxmlformats.org/drawingml/2006/main">
            <a:ext uri="{FF2B5EF4-FFF2-40B4-BE49-F238E27FC236}">
              <a16:creationId xmlns:a16="http://schemas.microsoft.com/office/drawing/2014/main" id="{DD0958D0-0BB1-E1FA-0B77-6BE7A80A5DCC}"/>
            </a:ext>
          </a:extLst>
        </cdr:cNvPr>
        <cdr:cNvCxnSpPr/>
      </cdr:nvCxnSpPr>
      <cdr:spPr>
        <a:xfrm xmlns:a="http://schemas.openxmlformats.org/drawingml/2006/main" flipV="1">
          <a:off x="3009900" y="1857375"/>
          <a:ext cx="523875" cy="4763"/>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0.25125</cdr:x>
      <cdr:y>0.42478</cdr:y>
    </cdr:from>
    <cdr:to>
      <cdr:x>0.30241</cdr:x>
      <cdr:y>0.42566</cdr:y>
    </cdr:to>
    <cdr:cxnSp macro="">
      <cdr:nvCxnSpPr>
        <cdr:cNvPr id="16" name="Straight Arrow Connector 15">
          <a:extLst xmlns:a="http://schemas.openxmlformats.org/drawingml/2006/main">
            <a:ext uri="{FF2B5EF4-FFF2-40B4-BE49-F238E27FC236}">
              <a16:creationId xmlns:a16="http://schemas.microsoft.com/office/drawing/2014/main" id="{6689B764-5AD2-C306-CACE-D179C5DC91CE}"/>
            </a:ext>
          </a:extLst>
        </cdr:cNvPr>
        <cdr:cNvCxnSpPr/>
      </cdr:nvCxnSpPr>
      <cdr:spPr>
        <a:xfrm xmlns:a="http://schemas.openxmlformats.org/drawingml/2006/main" flipV="1">
          <a:off x="2386013" y="2286000"/>
          <a:ext cx="485775" cy="4763"/>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dr:relSizeAnchor xmlns:cdr="http://schemas.openxmlformats.org/drawingml/2006/chartDrawing">
    <cdr:from>
      <cdr:x>0.0667</cdr:x>
      <cdr:y>0.45501</cdr:y>
    </cdr:from>
    <cdr:to>
      <cdr:x>0.1013</cdr:x>
      <cdr:y>0.48727</cdr:y>
    </cdr:to>
    <cdr:sp macro="" textlink="">
      <cdr:nvSpPr>
        <cdr:cNvPr id="18" name="TextBox 17">
          <a:extLst xmlns:a="http://schemas.openxmlformats.org/drawingml/2006/main">
            <a:ext uri="{FF2B5EF4-FFF2-40B4-BE49-F238E27FC236}">
              <a16:creationId xmlns:a16="http://schemas.microsoft.com/office/drawing/2014/main" id="{A46FD77C-BAEC-F427-5D8E-66691D047E10}"/>
            </a:ext>
          </a:extLst>
        </cdr:cNvPr>
        <cdr:cNvSpPr txBox="1"/>
      </cdr:nvSpPr>
      <cdr:spPr>
        <a:xfrm xmlns:a="http://schemas.openxmlformats.org/drawingml/2006/main">
          <a:off x="633412" y="2552699"/>
          <a:ext cx="328576" cy="1809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cdr:x>
      <cdr:y>0.49916</cdr:y>
    </cdr:from>
    <cdr:to>
      <cdr:x>1</cdr:x>
      <cdr:y>0.96005</cdr:y>
    </cdr:to>
    <cdr:sp macro="" textlink="">
      <cdr:nvSpPr>
        <cdr:cNvPr id="2" name="TextBox 1">
          <a:extLst xmlns:a="http://schemas.openxmlformats.org/drawingml/2006/main">
            <a:ext uri="{FF2B5EF4-FFF2-40B4-BE49-F238E27FC236}">
              <a16:creationId xmlns:a16="http://schemas.microsoft.com/office/drawing/2014/main" id="{90EB83D9-DA4A-08ED-31AA-E47077D57C02}"/>
            </a:ext>
          </a:extLst>
        </cdr:cNvPr>
        <cdr:cNvSpPr txBox="1"/>
      </cdr:nvSpPr>
      <cdr:spPr>
        <a:xfrm xmlns:a="http://schemas.openxmlformats.org/drawingml/2006/main">
          <a:off x="0" y="2683655"/>
          <a:ext cx="9491133" cy="2477898"/>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 Data are seasonally adjusted annual growth rates. Numbers in parentheses indicate</a:t>
          </a:r>
          <a:r>
            <a:rPr lang="en-US" sz="1100" baseline="0">
              <a:latin typeface="Arial" panose="020B0604020202020204" pitchFamily="34" charset="0"/>
              <a:cs typeface="Arial" panose="020B0604020202020204" pitchFamily="34" charset="0"/>
            </a:rPr>
            <a:t> share of total state employment in September 2023.</a:t>
          </a:r>
          <a:endParaRPr lang="en-US" sz="1100">
            <a:latin typeface="Arial" panose="020B0604020202020204" pitchFamily="34" charset="0"/>
            <a:cs typeface="Arial" panose="020B0604020202020204" pitchFamily="34" charset="0"/>
          </a:endParaRPr>
        </a:p>
        <a:p xmlns:a="http://schemas.openxmlformats.org/drawingml/2006/main">
          <a:r>
            <a:rPr lang="en-US" sz="1100">
              <a:latin typeface="Arial" panose="020B0604020202020204" pitchFamily="34" charset="0"/>
              <a:cs typeface="Arial" panose="020B0604020202020204" pitchFamily="34" charset="0"/>
            </a:rPr>
            <a:t>SOURCE:</a:t>
          </a:r>
          <a:r>
            <a:rPr lang="en-US" sz="1100" baseline="0">
              <a:latin typeface="Arial" panose="020B0604020202020204" pitchFamily="34" charset="0"/>
              <a:cs typeface="Arial" panose="020B0604020202020204" pitchFamily="34" charset="0"/>
            </a:rPr>
            <a:t> Bureau of Labor Statistics; Texas Workforce Commission; seasonal and other adjustments by the Dallas Fed.</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1</cdr:x>
      <cdr:y>0.34296</cdr:y>
    </cdr:to>
    <cdr:sp macro="" textlink="">
      <cdr:nvSpPr>
        <cdr:cNvPr id="3" name="TextBox 2">
          <a:extLst xmlns:a="http://schemas.openxmlformats.org/drawingml/2006/main">
            <a:ext uri="{FF2B5EF4-FFF2-40B4-BE49-F238E27FC236}">
              <a16:creationId xmlns:a16="http://schemas.microsoft.com/office/drawing/2014/main" id="{BBDCA4F1-D399-342A-6669-98A13020C684}"/>
            </a:ext>
          </a:extLst>
        </cdr:cNvPr>
        <cdr:cNvSpPr txBox="1"/>
      </cdr:nvSpPr>
      <cdr:spPr>
        <a:xfrm xmlns:a="http://schemas.openxmlformats.org/drawingml/2006/main">
          <a:off x="0" y="0"/>
          <a:ext cx="9499082" cy="18466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400" b="1">
              <a:solidFill>
                <a:schemeClr val="bg2"/>
              </a:solidFill>
              <a:latin typeface="Arial" panose="020B0604020202020204" pitchFamily="34" charset="0"/>
              <a:cs typeface="Arial" panose="020B0604020202020204" pitchFamily="34" charset="0"/>
            </a:rPr>
            <a:t>Chart 1</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1400" b="1">
              <a:solidFill>
                <a:schemeClr val="bg2"/>
              </a:solidFill>
              <a:latin typeface="Arial" panose="020B0604020202020204" pitchFamily="34" charset="0"/>
              <a:cs typeface="Arial" panose="020B0604020202020204" pitchFamily="34" charset="0"/>
            </a:rPr>
            <a:t>Texas </a:t>
          </a:r>
          <a:r>
            <a:rPr lang="en-US" sz="1400" b="1" baseline="0">
              <a:solidFill>
                <a:schemeClr val="bg2"/>
              </a:solidFill>
              <a:latin typeface="Arial" panose="020B0604020202020204" pitchFamily="34" charset="0"/>
              <a:cs typeface="Arial" panose="020B0604020202020204" pitchFamily="34" charset="0"/>
            </a:rPr>
            <a:t>job growth ticks up in third quarter, though some sectors decelerate</a:t>
          </a:r>
          <a:endParaRPr lang="en-US" sz="1400" b="1">
            <a:solidFill>
              <a:schemeClr val="bg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0.09132</cdr:y>
    </cdr:from>
    <cdr:to>
      <cdr:x>0.26801</cdr:x>
      <cdr:y>0.17611</cdr:y>
    </cdr:to>
    <cdr:sp macro="" textlink="">
      <cdr:nvSpPr>
        <cdr:cNvPr id="4" name="TextBox 1">
          <a:extLst xmlns:a="http://schemas.openxmlformats.org/drawingml/2006/main">
            <a:ext uri="{FF2B5EF4-FFF2-40B4-BE49-F238E27FC236}">
              <a16:creationId xmlns:a16="http://schemas.microsoft.com/office/drawing/2014/main" id="{18124E50-F3BB-DBFB-8396-8ED0B4C1A811}"/>
            </a:ext>
          </a:extLst>
        </cdr:cNvPr>
        <cdr:cNvSpPr txBox="1"/>
      </cdr:nvSpPr>
      <cdr:spPr>
        <a:xfrm xmlns:a="http://schemas.openxmlformats.org/drawingml/2006/main">
          <a:off x="0" y="511966"/>
          <a:ext cx="2543101" cy="47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0.67495</cdr:x>
      <cdr:y>0.87193</cdr:y>
    </cdr:from>
    <cdr:to>
      <cdr:x>1</cdr:x>
      <cdr:y>1</cdr:y>
    </cdr:to>
    <cdr:sp macro="" textlink="">
      <cdr:nvSpPr>
        <cdr:cNvPr id="5" name="TextBox 4">
          <a:extLst xmlns:a="http://schemas.openxmlformats.org/drawingml/2006/main">
            <a:ext uri="{FF2B5EF4-FFF2-40B4-BE49-F238E27FC236}">
              <a16:creationId xmlns:a16="http://schemas.microsoft.com/office/drawing/2014/main" id="{CC43D0DB-07D4-EA3C-CDB4-94EF4C498B11}"/>
            </a:ext>
          </a:extLst>
        </cdr:cNvPr>
        <cdr:cNvSpPr txBox="1"/>
      </cdr:nvSpPr>
      <cdr:spPr>
        <a:xfrm xmlns:a="http://schemas.openxmlformats.org/drawingml/2006/main">
          <a:off x="6406029" y="4687793"/>
          <a:ext cx="3085104" cy="688539"/>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r"/>
          <a:r>
            <a:rPr lang="en-US" sz="1100">
              <a:latin typeface="Montserrat" panose="00000500000000000000" pitchFamily="2" charset="0"/>
            </a:rPr>
            <a:t>Federal Reserve</a:t>
          </a:r>
          <a:r>
            <a:rPr lang="en-US" sz="1100" baseline="0">
              <a:latin typeface="Montserrat" panose="00000500000000000000" pitchFamily="2" charset="0"/>
            </a:rPr>
            <a:t> Bank of Dallas</a:t>
          </a:r>
          <a:endParaRPr lang="en-US" sz="1100">
            <a:latin typeface="Montserrat" panose="00000500000000000000" pitchFamily="2"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5BC888CD-2C6C-6D27-ABC5-F57460E6194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1.78246E-7</cdr:y>
    </cdr:from>
    <cdr:to>
      <cdr:x>0.98691</cdr:x>
      <cdr:y>0.09779</cdr:y>
    </cdr:to>
    <cdr:sp macro="" textlink="">
      <cdr:nvSpPr>
        <cdr:cNvPr id="2" name="TextBox 1">
          <a:extLst xmlns:a="http://schemas.openxmlformats.org/drawingml/2006/main">
            <a:ext uri="{FF2B5EF4-FFF2-40B4-BE49-F238E27FC236}">
              <a16:creationId xmlns:a16="http://schemas.microsoft.com/office/drawing/2014/main" id="{34110554-43C2-6B56-5A60-A5F5AB384E12}"/>
            </a:ext>
          </a:extLst>
        </cdr:cNvPr>
        <cdr:cNvSpPr txBox="1"/>
      </cdr:nvSpPr>
      <cdr:spPr>
        <a:xfrm xmlns:a="http://schemas.openxmlformats.org/drawingml/2006/main">
          <a:off x="0" y="1"/>
          <a:ext cx="9372117" cy="548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bg2"/>
              </a:solidFill>
              <a:latin typeface="Arial" panose="020B0604020202020204" pitchFamily="34" charset="0"/>
              <a:cs typeface="Arial" panose="020B0604020202020204" pitchFamily="34" charset="0"/>
            </a:rPr>
            <a:t>Chart 2</a:t>
          </a:r>
        </a:p>
        <a:p xmlns:a="http://schemas.openxmlformats.org/drawingml/2006/main">
          <a:r>
            <a:rPr lang="en-US" sz="1400" b="1">
              <a:solidFill>
                <a:schemeClr val="bg2"/>
              </a:solidFill>
              <a:latin typeface="Arial" panose="020B0604020202020204" pitchFamily="34" charset="0"/>
              <a:cs typeface="Arial" panose="020B0604020202020204" pitchFamily="34" charset="0"/>
            </a:rPr>
            <a:t>Texas</a:t>
          </a:r>
          <a:r>
            <a:rPr lang="en-US" sz="1400" b="1" baseline="0">
              <a:solidFill>
                <a:schemeClr val="bg2"/>
              </a:solidFill>
              <a:latin typeface="Arial" panose="020B0604020202020204" pitchFamily="34" charset="0"/>
              <a:cs typeface="Arial" panose="020B0604020202020204" pitchFamily="34" charset="0"/>
            </a:rPr>
            <a:t> wage, salary growth picks up in third quarter</a:t>
          </a:r>
          <a:endParaRPr lang="en-US" sz="1400" b="1">
            <a:solidFill>
              <a:schemeClr val="bg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0.00401</cdr:x>
      <cdr:y>0.08512</cdr:y>
    </cdr:from>
    <cdr:to>
      <cdr:x>0.51872</cdr:x>
      <cdr:y>0.15347</cdr:y>
    </cdr:to>
    <cdr:sp macro="" textlink="">
      <cdr:nvSpPr>
        <cdr:cNvPr id="3" name="TextBox 2">
          <a:extLst xmlns:a="http://schemas.openxmlformats.org/drawingml/2006/main">
            <a:ext uri="{FF2B5EF4-FFF2-40B4-BE49-F238E27FC236}">
              <a16:creationId xmlns:a16="http://schemas.microsoft.com/office/drawing/2014/main" id="{770D1666-8FCF-87C8-98AB-0B68DBFAACBC}"/>
            </a:ext>
          </a:extLst>
        </cdr:cNvPr>
        <cdr:cNvSpPr txBox="1"/>
      </cdr:nvSpPr>
      <cdr:spPr>
        <a:xfrm xmlns:a="http://schemas.openxmlformats.org/drawingml/2006/main">
          <a:off x="38100" y="477542"/>
          <a:ext cx="4887886" cy="3834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a:t>
          </a:r>
          <a:r>
            <a:rPr lang="en-US" sz="1200" baseline="0">
              <a:latin typeface="Arial" panose="020B0604020202020204" pitchFamily="34" charset="0"/>
              <a:cs typeface="Arial" panose="020B0604020202020204" pitchFamily="34" charset="0"/>
            </a:rPr>
            <a:t> year over year</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0.86133</cdr:y>
    </cdr:from>
    <cdr:to>
      <cdr:x>0.99931</cdr:x>
      <cdr:y>1</cdr:y>
    </cdr:to>
    <cdr:sp macro="" textlink="">
      <cdr:nvSpPr>
        <cdr:cNvPr id="4" name="TextBox 3">
          <a:extLst xmlns:a="http://schemas.openxmlformats.org/drawingml/2006/main">
            <a:ext uri="{FF2B5EF4-FFF2-40B4-BE49-F238E27FC236}">
              <a16:creationId xmlns:a16="http://schemas.microsoft.com/office/drawing/2014/main" id="{9C304BD9-0117-6C34-4E56-67B50ACCCD25}"/>
            </a:ext>
          </a:extLst>
        </cdr:cNvPr>
        <cdr:cNvSpPr txBox="1"/>
      </cdr:nvSpPr>
      <cdr:spPr>
        <a:xfrm xmlns:a="http://schemas.openxmlformats.org/drawingml/2006/main">
          <a:off x="0" y="4629978"/>
          <a:ext cx="9485321" cy="745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 Texas employment</a:t>
          </a:r>
          <a:r>
            <a:rPr lang="en-US" sz="1100" baseline="0">
              <a:latin typeface="Arial" panose="020B0604020202020204" pitchFamily="34" charset="0"/>
              <a:cs typeface="Arial" panose="020B0604020202020204" pitchFamily="34" charset="0"/>
            </a:rPr>
            <a:t> cost index (ECI) is an average of Dallas-Fort Worth and Houston-The Woodlands metropolitan area wage and salary indexes, weighted by nonfarm payroll employment. ECI data are end-of-quarter year-over-year growth rates through third quarter 2023.</a:t>
          </a:r>
        </a:p>
        <a:p xmlns:a="http://schemas.openxmlformats.org/drawingml/2006/main">
          <a:r>
            <a:rPr lang="en-US" sz="1100" baseline="0">
              <a:latin typeface="Arial" panose="020B0604020202020204" pitchFamily="34" charset="0"/>
              <a:cs typeface="Arial" panose="020B0604020202020204" pitchFamily="34" charset="0"/>
            </a:rPr>
            <a:t>SOURCE: Bureau of Labor Statistics; seasonal and other adjustments by the Federal Reserve Bank of Dallas.</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0.70536</cdr:x>
      <cdr:y>0.94424</cdr:y>
    </cdr:from>
    <cdr:to>
      <cdr:x>1</cdr:x>
      <cdr:y>1</cdr:y>
    </cdr:to>
    <cdr:sp macro="" textlink="">
      <cdr:nvSpPr>
        <cdr:cNvPr id="5" name="TextBox 1">
          <a:extLst xmlns:a="http://schemas.openxmlformats.org/drawingml/2006/main">
            <a:ext uri="{FF2B5EF4-FFF2-40B4-BE49-F238E27FC236}">
              <a16:creationId xmlns:a16="http://schemas.microsoft.com/office/drawing/2014/main" id="{65CCC571-34A7-701C-14A8-E8D4687B73FF}"/>
            </a:ext>
          </a:extLst>
        </cdr:cNvPr>
        <cdr:cNvSpPr txBox="1"/>
      </cdr:nvSpPr>
      <cdr:spPr>
        <a:xfrm xmlns:a="http://schemas.openxmlformats.org/drawingml/2006/main">
          <a:off x="6700120" y="5082175"/>
          <a:ext cx="2798784" cy="300102"/>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latin typeface="Montserrat" panose="00000500000000000000" pitchFamily="2" charset="0"/>
            </a:rPr>
            <a:t>Federal Reserve</a:t>
          </a:r>
          <a:r>
            <a:rPr lang="en-US" sz="1100" baseline="0">
              <a:latin typeface="Montserrat" panose="00000500000000000000" pitchFamily="2" charset="0"/>
            </a:rPr>
            <a:t> Bank of Dallas</a:t>
          </a:r>
          <a:endParaRPr lang="en-US" sz="1100">
            <a:latin typeface="Montserrat" panose="00000500000000000000" pitchFamily="2" charset="0"/>
          </a:endParaRPr>
        </a:p>
      </cdr:txBody>
    </cdr:sp>
  </cdr:relSizeAnchor>
  <cdr:relSizeAnchor xmlns:cdr="http://schemas.openxmlformats.org/drawingml/2006/chartDrawing">
    <cdr:from>
      <cdr:x>0.52847</cdr:x>
      <cdr:y>0.43899</cdr:y>
    </cdr:from>
    <cdr:to>
      <cdr:x>0.59608</cdr:x>
      <cdr:y>0.50518</cdr:y>
    </cdr:to>
    <cdr:sp macro="" textlink="">
      <cdr:nvSpPr>
        <cdr:cNvPr id="6" name="TextBox 5">
          <a:extLst xmlns:a="http://schemas.openxmlformats.org/drawingml/2006/main">
            <a:ext uri="{FF2B5EF4-FFF2-40B4-BE49-F238E27FC236}">
              <a16:creationId xmlns:a16="http://schemas.microsoft.com/office/drawing/2014/main" id="{CD5F30E2-BE03-4631-DD95-E7F4A49AB35E}"/>
            </a:ext>
          </a:extLst>
        </cdr:cNvPr>
        <cdr:cNvSpPr txBox="1"/>
      </cdr:nvSpPr>
      <cdr:spPr>
        <a:xfrm xmlns:a="http://schemas.openxmlformats.org/drawingml/2006/main">
          <a:off x="5013570" y="2358292"/>
          <a:ext cx="641350" cy="355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aseline="0">
              <a:solidFill>
                <a:srgbClr val="00B0F0"/>
              </a:solidFill>
              <a:latin typeface="Arial" panose="020B0604020202020204" pitchFamily="34" charset="0"/>
              <a:cs typeface="Arial" panose="020B0604020202020204" pitchFamily="34" charset="0"/>
            </a:rPr>
            <a:t>U.S.</a:t>
          </a:r>
        </a:p>
      </cdr:txBody>
    </cdr:sp>
  </cdr:relSizeAnchor>
  <cdr:relSizeAnchor xmlns:cdr="http://schemas.openxmlformats.org/drawingml/2006/chartDrawing">
    <cdr:from>
      <cdr:x>0.60905</cdr:x>
      <cdr:y>0.57083</cdr:y>
    </cdr:from>
    <cdr:to>
      <cdr:x>0.69473</cdr:x>
      <cdr:y>0.6252</cdr:y>
    </cdr:to>
    <cdr:sp macro="" textlink="">
      <cdr:nvSpPr>
        <cdr:cNvPr id="7" name="TextBox 6">
          <a:extLst xmlns:a="http://schemas.openxmlformats.org/drawingml/2006/main">
            <a:ext uri="{FF2B5EF4-FFF2-40B4-BE49-F238E27FC236}">
              <a16:creationId xmlns:a16="http://schemas.microsoft.com/office/drawing/2014/main" id="{3C26127D-8B9C-500B-9A77-A79A99C6E882}"/>
            </a:ext>
          </a:extLst>
        </cdr:cNvPr>
        <cdr:cNvSpPr txBox="1"/>
      </cdr:nvSpPr>
      <cdr:spPr>
        <a:xfrm xmlns:a="http://schemas.openxmlformats.org/drawingml/2006/main">
          <a:off x="5778011" y="3066562"/>
          <a:ext cx="812800" cy="2921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solidFill>
                <a:srgbClr val="00A249"/>
              </a:solidFill>
              <a:latin typeface="Arial" panose="020B0604020202020204" pitchFamily="34" charset="0"/>
              <a:cs typeface="Arial" panose="020B0604020202020204" pitchFamily="34" charset="0"/>
            </a:rPr>
            <a:t>Texas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DB06487A-7198-AB37-407A-F6505F290A4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0.00426</cdr:x>
      <cdr:y>0</cdr:y>
    </cdr:from>
    <cdr:to>
      <cdr:x>1</cdr:x>
      <cdr:y>0.11713</cdr:y>
    </cdr:to>
    <cdr:sp macro="" textlink="">
      <cdr:nvSpPr>
        <cdr:cNvPr id="2" name="TextBox 1">
          <a:extLst xmlns:a="http://schemas.openxmlformats.org/drawingml/2006/main">
            <a:ext uri="{FF2B5EF4-FFF2-40B4-BE49-F238E27FC236}">
              <a16:creationId xmlns:a16="http://schemas.microsoft.com/office/drawing/2014/main" id="{84FA4674-F2B4-1BFD-D2AD-CD8924F1541A}"/>
            </a:ext>
          </a:extLst>
        </cdr:cNvPr>
        <cdr:cNvSpPr txBox="1"/>
      </cdr:nvSpPr>
      <cdr:spPr>
        <a:xfrm xmlns:a="http://schemas.openxmlformats.org/drawingml/2006/main">
          <a:off x="40409" y="0"/>
          <a:ext cx="9444182" cy="6288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400" b="1">
              <a:solidFill>
                <a:schemeClr val="bg2"/>
              </a:solidFill>
              <a:latin typeface="Arial" panose="020B0604020202020204" pitchFamily="34" charset="0"/>
              <a:cs typeface="Arial" panose="020B0604020202020204" pitchFamily="34" charset="0"/>
            </a:rPr>
            <a:t>Chart 3</a:t>
          </a:r>
        </a:p>
        <a:p xmlns:a="http://schemas.openxmlformats.org/drawingml/2006/main">
          <a:pPr algn="l"/>
          <a:r>
            <a:rPr lang="en-US" sz="1400" b="1">
              <a:solidFill>
                <a:schemeClr val="bg2"/>
              </a:solidFill>
              <a:latin typeface="Arial" panose="020B0604020202020204" pitchFamily="34" charset="0"/>
              <a:cs typeface="Arial" panose="020B0604020202020204" pitchFamily="34" charset="0"/>
            </a:rPr>
            <a:t>Service</a:t>
          </a:r>
          <a:r>
            <a:rPr lang="en-US" sz="1400" b="1" baseline="0">
              <a:solidFill>
                <a:schemeClr val="bg2"/>
              </a:solidFill>
              <a:latin typeface="Arial" panose="020B0604020202020204" pitchFamily="34" charset="0"/>
              <a:cs typeface="Arial" panose="020B0604020202020204" pitchFamily="34" charset="0"/>
            </a:rPr>
            <a:t> sector slows and manufacturing stabilizes in Fed Banks' regional surveys</a:t>
          </a:r>
          <a:endParaRPr lang="en-US" sz="1400" b="1">
            <a:solidFill>
              <a:schemeClr val="bg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0.00548</cdr:x>
      <cdr:y>0.08665</cdr:y>
    </cdr:from>
    <cdr:to>
      <cdr:x>0.3642</cdr:x>
      <cdr:y>0.24658</cdr:y>
    </cdr:to>
    <cdr:sp macro="" textlink="">
      <cdr:nvSpPr>
        <cdr:cNvPr id="4" name="TextBox 3">
          <a:extLst xmlns:a="http://schemas.openxmlformats.org/drawingml/2006/main">
            <a:ext uri="{FF2B5EF4-FFF2-40B4-BE49-F238E27FC236}">
              <a16:creationId xmlns:a16="http://schemas.microsoft.com/office/drawing/2014/main" id="{8EBEF257-C1D6-8B19-4514-D72F8D6AD61E}"/>
            </a:ext>
          </a:extLst>
        </cdr:cNvPr>
        <cdr:cNvSpPr txBox="1"/>
      </cdr:nvSpPr>
      <cdr:spPr>
        <a:xfrm xmlns:a="http://schemas.openxmlformats.org/drawingml/2006/main">
          <a:off x="52011" y="465473"/>
          <a:ext cx="3403141" cy="859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Diffusion index, 3-month moving average</a:t>
          </a:r>
        </a:p>
      </cdr:txBody>
    </cdr:sp>
  </cdr:relSizeAnchor>
  <cdr:relSizeAnchor xmlns:cdr="http://schemas.openxmlformats.org/drawingml/2006/chartDrawing">
    <cdr:from>
      <cdr:x>0</cdr:x>
      <cdr:y>0.72498</cdr:y>
    </cdr:from>
    <cdr:to>
      <cdr:x>1</cdr:x>
      <cdr:y>1</cdr:y>
    </cdr:to>
    <cdr:sp macro="" textlink="">
      <cdr:nvSpPr>
        <cdr:cNvPr id="5" name="TextBox 4">
          <a:extLst xmlns:a="http://schemas.openxmlformats.org/drawingml/2006/main">
            <a:ext uri="{FF2B5EF4-FFF2-40B4-BE49-F238E27FC236}">
              <a16:creationId xmlns:a16="http://schemas.microsoft.com/office/drawing/2014/main" id="{80CB09FB-47BB-B99F-EF77-2A661828B049}"/>
            </a:ext>
          </a:extLst>
        </cdr:cNvPr>
        <cdr:cNvSpPr txBox="1"/>
      </cdr:nvSpPr>
      <cdr:spPr>
        <a:xfrm xmlns:a="http://schemas.openxmlformats.org/drawingml/2006/main">
          <a:off x="0" y="3900714"/>
          <a:ext cx="9490860" cy="147971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 Shown is the average of the sales/revenue indexes</a:t>
          </a:r>
          <a:r>
            <a:rPr lang="en-US" sz="1100" baseline="0">
              <a:effectLst/>
              <a:latin typeface="Arial" panose="020B0604020202020204" pitchFamily="34" charset="0"/>
              <a:ea typeface="+mn-ea"/>
              <a:cs typeface="Arial" panose="020B0604020202020204" pitchFamily="34" charset="0"/>
            </a:rPr>
            <a:t> from the Dallas, Kansas City, Richmond and Philadelphia Fed service sector surveys; manufacturing is the average of the production indexes from the Dallas and Kansas City Feds and the shipment indexes from the New York, Richmond and Philadelphia Fed manufacturing surveys. Dallas Fed survey results are also shown. Data are seasonally adjusted and through October 2023. Readings above zero indicate expansion; those below zero indicate contraction.</a:t>
          </a:r>
        </a:p>
        <a:p xmlns:a="http://schemas.openxmlformats.org/drawingml/2006/main">
          <a:r>
            <a:rPr lang="en-US" sz="1100" baseline="0">
              <a:effectLst/>
              <a:latin typeface="Arial" panose="020B0604020202020204" pitchFamily="34" charset="0"/>
              <a:ea typeface="+mn-ea"/>
              <a:cs typeface="Arial" panose="020B0604020202020204" pitchFamily="34" charset="0"/>
            </a:rPr>
            <a:t>SOURCE: Dallas Fed Texas Business Outlook Surveys; Kansas City Fed services and manufacturing surveys; Richmond Fed service and manufacturing surveys; Empire State Manufacturing Survey; Philadelphia Fed Manufacturing and Nonmanufacturing Business Outlook Surveys.</a:t>
          </a:r>
          <a:endParaRPr lang="en-US">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0.63629</cdr:x>
      <cdr:y>0.83305</cdr:y>
    </cdr:from>
    <cdr:to>
      <cdr:x>1</cdr:x>
      <cdr:y>1</cdr:y>
    </cdr:to>
    <cdr:sp macro="" textlink="">
      <cdr:nvSpPr>
        <cdr:cNvPr id="3" name="TextBox 1">
          <a:extLst xmlns:a="http://schemas.openxmlformats.org/drawingml/2006/main">
            <a:ext uri="{FF2B5EF4-FFF2-40B4-BE49-F238E27FC236}">
              <a16:creationId xmlns:a16="http://schemas.microsoft.com/office/drawing/2014/main" id="{670433FD-F7AE-F6AE-1BC7-C9BBBC43DABB}"/>
            </a:ext>
          </a:extLst>
        </cdr:cNvPr>
        <cdr:cNvSpPr txBox="1"/>
      </cdr:nvSpPr>
      <cdr:spPr>
        <a:xfrm xmlns:a="http://schemas.openxmlformats.org/drawingml/2006/main">
          <a:off x="6038917" y="4482144"/>
          <a:ext cx="3451943" cy="898286"/>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latin typeface="Montserrat" panose="00000500000000000000" pitchFamily="2" charset="0"/>
            </a:rPr>
            <a:t>Federal Reserve</a:t>
          </a:r>
          <a:r>
            <a:rPr lang="en-US" sz="1100" baseline="0">
              <a:latin typeface="Montserrat" panose="00000500000000000000" pitchFamily="2" charset="0"/>
            </a:rPr>
            <a:t> Bank of Dallas</a:t>
          </a:r>
          <a:endParaRPr lang="en-US" sz="1100">
            <a:latin typeface="Montserrat" panose="00000500000000000000" pitchFamily="2"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9DE99CE9-DED6-94E5-DD27-D9F1A0D9DB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0.001</cdr:x>
      <cdr:y>0.9078</cdr:y>
    </cdr:from>
    <cdr:to>
      <cdr:x>0.997</cdr:x>
      <cdr:y>0.99725</cdr:y>
    </cdr:to>
    <cdr:sp macro="" textlink="">
      <cdr:nvSpPr>
        <cdr:cNvPr id="2" name="TextBox 1">
          <a:extLst xmlns:a="http://schemas.openxmlformats.org/drawingml/2006/main">
            <a:ext uri="{FF2B5EF4-FFF2-40B4-BE49-F238E27FC236}">
              <a16:creationId xmlns:a16="http://schemas.microsoft.com/office/drawing/2014/main" id="{9C93FE9F-6D28-F3A2-0A3F-18356A1F3BBF}"/>
            </a:ext>
          </a:extLst>
        </cdr:cNvPr>
        <cdr:cNvSpPr txBox="1"/>
      </cdr:nvSpPr>
      <cdr:spPr>
        <a:xfrm xmlns:a="http://schemas.openxmlformats.org/drawingml/2006/main">
          <a:off x="9487" y="4876799"/>
          <a:ext cx="9448952" cy="4805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dirty="0">
              <a:latin typeface="Arial" panose="020B0604020202020204" pitchFamily="34" charset="0"/>
              <a:cs typeface="Arial" panose="020B0604020202020204" pitchFamily="34" charset="0"/>
            </a:rPr>
            <a:t>NOTE: Data include only new leases and are through September 2023.</a:t>
          </a:r>
          <a:br>
            <a:rPr lang="en-US" sz="1100" dirty="0">
              <a:latin typeface="Arial" panose="020B0604020202020204" pitchFamily="34" charset="0"/>
              <a:cs typeface="Arial" panose="020B0604020202020204" pitchFamily="34" charset="0"/>
            </a:rPr>
          </a:br>
          <a:r>
            <a:rPr lang="en-US" sz="1100" dirty="0">
              <a:latin typeface="Arial" panose="020B0604020202020204" pitchFamily="34" charset="0"/>
              <a:cs typeface="Arial" panose="020B0604020202020204" pitchFamily="34" charset="0"/>
            </a:rPr>
            <a:t>SOURCE:</a:t>
          </a:r>
          <a:r>
            <a:rPr lang="en-US" sz="1100" baseline="0" dirty="0">
              <a:latin typeface="Arial" panose="020B0604020202020204" pitchFamily="34" charset="0"/>
              <a:cs typeface="Arial" panose="020B0604020202020204" pitchFamily="34" charset="0"/>
            </a:rPr>
            <a:t> Zillow; Census Bureau.</a:t>
          </a:r>
          <a:endParaRPr lang="en-US" sz="1100" dirty="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cdr:x>
      <cdr:y>0.09521</cdr:y>
    </cdr:from>
    <cdr:to>
      <cdr:x>0.3151</cdr:x>
      <cdr:y>0.14479</cdr:y>
    </cdr:to>
    <cdr:sp macro="" textlink="">
      <cdr:nvSpPr>
        <cdr:cNvPr id="3" name="TextBox 2">
          <a:extLst xmlns:a="http://schemas.openxmlformats.org/drawingml/2006/main">
            <a:ext uri="{FF2B5EF4-FFF2-40B4-BE49-F238E27FC236}">
              <a16:creationId xmlns:a16="http://schemas.microsoft.com/office/drawing/2014/main" id="{FD0A1B3E-8646-B258-81BF-C05E32B93B8D}"/>
            </a:ext>
          </a:extLst>
        </cdr:cNvPr>
        <cdr:cNvSpPr txBox="1"/>
      </cdr:nvSpPr>
      <cdr:spPr>
        <a:xfrm xmlns:a="http://schemas.openxmlformats.org/drawingml/2006/main">
          <a:off x="9525" y="512386"/>
          <a:ext cx="2982827" cy="2668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dirty="0">
              <a:solidFill>
                <a:sysClr val="windowText" lastClr="000000"/>
              </a:solidFill>
              <a:latin typeface="Arial" panose="020B0604020202020204" pitchFamily="34" charset="0"/>
              <a:cs typeface="Arial" panose="020B0604020202020204" pitchFamily="34" charset="0"/>
            </a:rPr>
            <a:t>Percent change</a:t>
          </a:r>
          <a:r>
            <a:rPr lang="en-US" sz="1200" baseline="0" dirty="0">
              <a:solidFill>
                <a:sysClr val="windowText" lastClr="000000"/>
              </a:solidFill>
              <a:latin typeface="Arial" panose="020B0604020202020204" pitchFamily="34" charset="0"/>
              <a:cs typeface="Arial" panose="020B0604020202020204" pitchFamily="34" charset="0"/>
            </a:rPr>
            <a:t> in rent rates</a:t>
          </a:r>
          <a:r>
            <a:rPr lang="en-US" sz="1200" dirty="0">
              <a:solidFill>
                <a:sysClr val="windowText" lastClr="000000"/>
              </a:solidFill>
              <a:latin typeface="Arial" panose="020B0604020202020204" pitchFamily="34" charset="0"/>
              <a:cs typeface="Arial" panose="020B0604020202020204" pitchFamily="34" charset="0"/>
            </a:rPr>
            <a:t>,</a:t>
          </a:r>
          <a:r>
            <a:rPr lang="en-US" sz="1200" baseline="0" dirty="0">
              <a:solidFill>
                <a:sysClr val="windowText" lastClr="000000"/>
              </a:solidFill>
              <a:latin typeface="Arial" panose="020B0604020202020204" pitchFamily="34" charset="0"/>
              <a:cs typeface="Arial" panose="020B0604020202020204" pitchFamily="34" charset="0"/>
            </a:rPr>
            <a:t> year/year</a:t>
          </a:r>
          <a:endParaRPr lang="en-US" sz="1200" dirty="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1.86038E-7</cdr:y>
    </cdr:from>
    <cdr:to>
      <cdr:x>1</cdr:x>
      <cdr:y>0.17494</cdr:y>
    </cdr:to>
    <cdr:sp macro="" textlink="">
      <cdr:nvSpPr>
        <cdr:cNvPr id="4" name="TextBox 3">
          <a:extLst xmlns:a="http://schemas.openxmlformats.org/drawingml/2006/main">
            <a:ext uri="{FF2B5EF4-FFF2-40B4-BE49-F238E27FC236}">
              <a16:creationId xmlns:a16="http://schemas.microsoft.com/office/drawing/2014/main" id="{406BA662-E4CD-3017-243C-21B1E1154F12}"/>
            </a:ext>
          </a:extLst>
        </cdr:cNvPr>
        <cdr:cNvSpPr txBox="1"/>
      </cdr:nvSpPr>
      <cdr:spPr>
        <a:xfrm xmlns:a="http://schemas.openxmlformats.org/drawingml/2006/main">
          <a:off x="0" y="1"/>
          <a:ext cx="9488599" cy="940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400" b="1">
              <a:solidFill>
                <a:schemeClr val="bg2"/>
              </a:solidFill>
              <a:latin typeface="Arial" panose="020B0604020202020204" pitchFamily="34" charset="0"/>
              <a:cs typeface="Arial" panose="020B0604020202020204" pitchFamily="34" charset="0"/>
            </a:rPr>
            <a:t>Chart 4</a:t>
          </a:r>
        </a:p>
        <a:p xmlns:a="http://schemas.openxmlformats.org/drawingml/2006/main">
          <a:pPr algn="l"/>
          <a:r>
            <a:rPr lang="en-US" sz="1400" b="1" baseline="0">
              <a:solidFill>
                <a:schemeClr val="bg2"/>
              </a:solidFill>
              <a:latin typeface="Arial" panose="020B0604020202020204" pitchFamily="34" charset="0"/>
              <a:cs typeface="Arial" panose="020B0604020202020204" pitchFamily="34" charset="0"/>
            </a:rPr>
            <a:t>New-apartment supply slows in </a:t>
          </a:r>
          <a:r>
            <a:rPr lang="en-US" sz="1400" b="1">
              <a:solidFill>
                <a:schemeClr val="bg2"/>
              </a:solidFill>
              <a:latin typeface="Arial" panose="020B0604020202020204" pitchFamily="34" charset="0"/>
              <a:cs typeface="Arial" panose="020B0604020202020204" pitchFamily="34" charset="0"/>
            </a:rPr>
            <a:t>Texas metros, rental</a:t>
          </a:r>
          <a:r>
            <a:rPr lang="en-US" sz="1400" b="1" baseline="0">
              <a:solidFill>
                <a:schemeClr val="bg2"/>
              </a:solidFill>
              <a:latin typeface="Arial" panose="020B0604020202020204" pitchFamily="34" charset="0"/>
              <a:cs typeface="Arial" panose="020B0604020202020204" pitchFamily="34" charset="0"/>
            </a:rPr>
            <a:t> </a:t>
          </a:r>
          <a:r>
            <a:rPr lang="en-US" sz="1400" b="1">
              <a:solidFill>
                <a:schemeClr val="bg2"/>
              </a:solidFill>
              <a:latin typeface="Arial" panose="020B0604020202020204" pitchFamily="34" charset="0"/>
              <a:cs typeface="Arial" panose="020B0604020202020204" pitchFamily="34" charset="0"/>
            </a:rPr>
            <a:t>rates pressured</a:t>
          </a:r>
        </a:p>
      </cdr:txBody>
    </cdr:sp>
  </cdr:relSizeAnchor>
  <cdr:relSizeAnchor xmlns:cdr="http://schemas.openxmlformats.org/drawingml/2006/chartDrawing">
    <cdr:from>
      <cdr:x>0.78581</cdr:x>
      <cdr:y>0.09971</cdr:y>
    </cdr:from>
    <cdr:to>
      <cdr:x>0.99799</cdr:x>
      <cdr:y>0.14929</cdr:y>
    </cdr:to>
    <cdr:sp macro="" textlink="">
      <cdr:nvSpPr>
        <cdr:cNvPr id="8" name="TextBox 1">
          <a:extLst xmlns:a="http://schemas.openxmlformats.org/drawingml/2006/main">
            <a:ext uri="{FF2B5EF4-FFF2-40B4-BE49-F238E27FC236}">
              <a16:creationId xmlns:a16="http://schemas.microsoft.com/office/drawing/2014/main" id="{DC1BC3BB-C505-E5AE-B16A-7DA77F93ECDF}"/>
            </a:ext>
          </a:extLst>
        </cdr:cNvPr>
        <cdr:cNvSpPr txBox="1"/>
      </cdr:nvSpPr>
      <cdr:spPr>
        <a:xfrm xmlns:a="http://schemas.openxmlformats.org/drawingml/2006/main">
          <a:off x="7454900" y="535641"/>
          <a:ext cx="2012950" cy="266349"/>
        </a:xfrm>
        <a:prstGeom xmlns:a="http://schemas.openxmlformats.org/drawingml/2006/main" prst="rect">
          <a:avLst/>
        </a:prstGeom>
      </cdr:spPr>
      <cdr:txBody>
        <a:bodyPr xmlns:a="http://schemas.openxmlformats.org/drawingml/2006/main" wrap="square"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baseline="0" dirty="0">
              <a:solidFill>
                <a:sysClr val="windowText" lastClr="000000"/>
              </a:solidFill>
              <a:latin typeface="Arial" panose="020B0604020202020204" pitchFamily="34" charset="0"/>
              <a:cs typeface="Arial" panose="020B0604020202020204" pitchFamily="34" charset="0"/>
            </a:rPr>
            <a:t>Thousands of permits</a:t>
          </a:r>
          <a:endParaRPr lang="en-US" sz="1200" dirty="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0.59034</cdr:x>
      <cdr:y>0.79657</cdr:y>
    </cdr:from>
    <cdr:to>
      <cdr:x>1</cdr:x>
      <cdr:y>1</cdr:y>
    </cdr:to>
    <cdr:sp macro="" textlink="">
      <cdr:nvSpPr>
        <cdr:cNvPr id="5" name="TextBox 1">
          <a:extLst xmlns:a="http://schemas.openxmlformats.org/drawingml/2006/main">
            <a:ext uri="{FF2B5EF4-FFF2-40B4-BE49-F238E27FC236}">
              <a16:creationId xmlns:a16="http://schemas.microsoft.com/office/drawing/2014/main" id="{2586FE9C-2375-5DDE-1DEC-D91A032074B9}"/>
            </a:ext>
          </a:extLst>
        </cdr:cNvPr>
        <cdr:cNvSpPr txBox="1"/>
      </cdr:nvSpPr>
      <cdr:spPr>
        <a:xfrm xmlns:a="http://schemas.openxmlformats.org/drawingml/2006/main">
          <a:off x="5601448" y="4279152"/>
          <a:ext cx="3887058" cy="1092802"/>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latin typeface="Montserrat" panose="00000500000000000000" pitchFamily="2" charset="0"/>
            </a:rPr>
            <a:t>Federal Reserve</a:t>
          </a:r>
          <a:r>
            <a:rPr lang="en-US" sz="1100" baseline="0">
              <a:latin typeface="Montserrat" panose="00000500000000000000" pitchFamily="2" charset="0"/>
            </a:rPr>
            <a:t> Bank of Dallas</a:t>
          </a:r>
          <a:endParaRPr lang="en-US" sz="1100">
            <a:latin typeface="Montserrat" panose="00000500000000000000" pitchFamily="2" charset="0"/>
          </a:endParaRPr>
        </a:p>
      </cdr:txBody>
    </cdr:sp>
  </cdr:relSizeAnchor>
  <cdr:relSizeAnchor xmlns:cdr="http://schemas.openxmlformats.org/drawingml/2006/chartDrawing">
    <cdr:from>
      <cdr:x>0.29652</cdr:x>
      <cdr:y>0.42908</cdr:y>
    </cdr:from>
    <cdr:to>
      <cdr:x>0.34768</cdr:x>
      <cdr:y>0.42996</cdr:y>
    </cdr:to>
    <cdr:cxnSp macro="">
      <cdr:nvCxnSpPr>
        <cdr:cNvPr id="13" name="Straight Arrow Connector 12">
          <a:extLst xmlns:a="http://schemas.openxmlformats.org/drawingml/2006/main">
            <a:ext uri="{FF2B5EF4-FFF2-40B4-BE49-F238E27FC236}">
              <a16:creationId xmlns:a16="http://schemas.microsoft.com/office/drawing/2014/main" id="{CD585ABF-6BD3-7EE9-98EA-824FB4D23C77}"/>
            </a:ext>
          </a:extLst>
        </cdr:cNvPr>
        <cdr:cNvCxnSpPr/>
      </cdr:nvCxnSpPr>
      <cdr:spPr>
        <a:xfrm xmlns:a="http://schemas.openxmlformats.org/drawingml/2006/main" flipV="1">
          <a:off x="2813050" y="2305050"/>
          <a:ext cx="485349" cy="4727"/>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F5361432-3315-CB2A-4E38-52CEC24857C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11K-Charts">
      <a:dk1>
        <a:srgbClr val="000000"/>
      </a:dk1>
      <a:lt1>
        <a:srgbClr val="FFFFFF"/>
      </a:lt1>
      <a:dk2>
        <a:srgbClr val="FBB040"/>
      </a:dk2>
      <a:lt2>
        <a:srgbClr val="2B5280"/>
      </a:lt2>
      <a:accent1>
        <a:srgbClr val="C3362B"/>
      </a:accent1>
      <a:accent2>
        <a:srgbClr val="6DBDE1"/>
      </a:accent2>
      <a:accent3>
        <a:srgbClr val="5BA73F"/>
      </a:accent3>
      <a:accent4>
        <a:srgbClr val="6F4A99"/>
      </a:accent4>
      <a:accent5>
        <a:srgbClr val="F47721"/>
      </a:accent5>
      <a:accent6>
        <a:srgbClr val="059F9F"/>
      </a:accent6>
      <a:hlink>
        <a:srgbClr val="0063A9"/>
      </a:hlink>
      <a:folHlink>
        <a:srgbClr val="6F4A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C3CA4-B2B7-40EC-83CC-3E6CB05D400B}">
  <sheetPr>
    <tabColor theme="4"/>
  </sheetPr>
  <dimension ref="A1:P50"/>
  <sheetViews>
    <sheetView topLeftCell="B26" workbookViewId="0">
      <selection activeCell="C50" sqref="C50"/>
    </sheetView>
  </sheetViews>
  <sheetFormatPr defaultRowHeight="15" x14ac:dyDescent="0.25"/>
  <cols>
    <col min="3" max="3" width="9.5703125" bestFit="1" customWidth="1"/>
    <col min="4" max="4" width="12.42578125" customWidth="1"/>
    <col min="5" max="5" width="14.140625" customWidth="1"/>
    <col min="6" max="6" width="21.5703125" customWidth="1"/>
    <col min="13" max="13" width="10.5703125" bestFit="1" customWidth="1"/>
  </cols>
  <sheetData>
    <row r="1" spans="2:15" x14ac:dyDescent="0.25">
      <c r="B1" s="1"/>
      <c r="C1" s="1"/>
      <c r="D1" s="2">
        <v>1</v>
      </c>
      <c r="E1" s="2">
        <v>2</v>
      </c>
      <c r="F1" s="2">
        <v>3</v>
      </c>
      <c r="G1" s="2">
        <v>4</v>
      </c>
      <c r="H1" s="2">
        <v>5</v>
      </c>
      <c r="I1" s="2">
        <v>6</v>
      </c>
      <c r="J1" s="2">
        <v>7</v>
      </c>
      <c r="K1" s="2">
        <v>8</v>
      </c>
      <c r="L1" s="2">
        <v>9</v>
      </c>
      <c r="M1" s="2">
        <v>10</v>
      </c>
      <c r="N1" s="2">
        <v>11</v>
      </c>
      <c r="O1" s="2">
        <v>12</v>
      </c>
    </row>
    <row r="2" spans="2:15" ht="60" x14ac:dyDescent="0.25">
      <c r="B2" s="1"/>
      <c r="C2" s="1"/>
      <c r="D2" s="3" t="s">
        <v>0</v>
      </c>
      <c r="E2" s="3" t="s">
        <v>1</v>
      </c>
      <c r="F2" s="3" t="s">
        <v>2</v>
      </c>
      <c r="G2" s="3" t="s">
        <v>3</v>
      </c>
      <c r="H2" s="3" t="s">
        <v>4</v>
      </c>
      <c r="I2" s="3" t="s">
        <v>5</v>
      </c>
      <c r="J2" s="3" t="s">
        <v>6</v>
      </c>
      <c r="K2" s="3" t="s">
        <v>7</v>
      </c>
      <c r="L2" s="3" t="s">
        <v>8</v>
      </c>
      <c r="M2" s="3" t="s">
        <v>9</v>
      </c>
      <c r="N2" s="3" t="s">
        <v>10</v>
      </c>
      <c r="O2" s="3" t="s">
        <v>11</v>
      </c>
    </row>
    <row r="3" spans="2:15" ht="90" x14ac:dyDescent="0.25">
      <c r="B3" s="4" t="s">
        <v>12</v>
      </c>
      <c r="C3" s="4" t="s">
        <v>13</v>
      </c>
      <c r="D3" s="5" t="s">
        <v>14</v>
      </c>
      <c r="E3" s="5" t="s">
        <v>15</v>
      </c>
      <c r="F3" s="5" t="s">
        <v>16</v>
      </c>
      <c r="G3" s="5" t="s">
        <v>17</v>
      </c>
      <c r="H3" s="5" t="s">
        <v>18</v>
      </c>
      <c r="I3" s="5" t="s">
        <v>19</v>
      </c>
      <c r="J3" s="5" t="s">
        <v>20</v>
      </c>
      <c r="K3" s="5" t="s">
        <v>21</v>
      </c>
      <c r="L3" s="5" t="s">
        <v>22</v>
      </c>
      <c r="M3" s="5" t="s">
        <v>23</v>
      </c>
      <c r="N3" s="5" t="s">
        <v>24</v>
      </c>
      <c r="O3" s="5" t="s">
        <v>25</v>
      </c>
    </row>
    <row r="4" spans="2:15" ht="270" x14ac:dyDescent="0.25">
      <c r="B4" s="1"/>
      <c r="C4" s="1" t="s">
        <v>26</v>
      </c>
      <c r="D4" s="1" t="s">
        <v>27</v>
      </c>
      <c r="E4" s="6" t="s">
        <v>28</v>
      </c>
      <c r="F4" s="1" t="s">
        <v>29</v>
      </c>
      <c r="G4" s="1" t="s">
        <v>30</v>
      </c>
      <c r="H4" s="1" t="s">
        <v>31</v>
      </c>
      <c r="I4" s="1" t="s">
        <v>32</v>
      </c>
      <c r="J4" s="1" t="s">
        <v>33</v>
      </c>
      <c r="K4" s="1" t="s">
        <v>34</v>
      </c>
      <c r="L4" s="1" t="s">
        <v>35</v>
      </c>
      <c r="M4" s="5" t="s">
        <v>36</v>
      </c>
      <c r="N4" s="5" t="s">
        <v>37</v>
      </c>
      <c r="O4" s="5" t="s">
        <v>38</v>
      </c>
    </row>
    <row r="5" spans="2:15" ht="30" x14ac:dyDescent="0.25">
      <c r="B5" s="1"/>
      <c r="C5" s="1" t="s">
        <v>39</v>
      </c>
      <c r="D5" s="1"/>
      <c r="E5" s="1"/>
      <c r="F5" s="1"/>
      <c r="G5" s="1"/>
      <c r="H5" s="1"/>
      <c r="I5" s="1"/>
      <c r="J5" s="1"/>
      <c r="K5" s="1"/>
      <c r="L5" s="1"/>
      <c r="M5" s="5"/>
      <c r="N5" s="5"/>
      <c r="O5" s="5" t="s">
        <v>40</v>
      </c>
    </row>
    <row r="6" spans="2:15" x14ac:dyDescent="0.25">
      <c r="C6" t="s">
        <v>41</v>
      </c>
      <c r="D6" s="7">
        <v>12551.558999999999</v>
      </c>
      <c r="E6" s="7">
        <v>733.24</v>
      </c>
      <c r="F6" s="7">
        <v>2524.779</v>
      </c>
      <c r="G6" s="7">
        <v>867.14</v>
      </c>
      <c r="H6" s="7">
        <v>1866.596</v>
      </c>
      <c r="I6" s="7">
        <v>824.04399999999998</v>
      </c>
      <c r="J6" s="7">
        <v>1262.1289999999999</v>
      </c>
      <c r="K6" s="7">
        <v>1725.7180000000001</v>
      </c>
      <c r="L6" s="7">
        <v>1956.3820000000001</v>
      </c>
      <c r="M6" s="7">
        <v>203.21700000000001</v>
      </c>
      <c r="N6" s="7">
        <v>410.71100000000001</v>
      </c>
      <c r="O6" s="7">
        <v>163.41</v>
      </c>
    </row>
    <row r="7" spans="2:15" x14ac:dyDescent="0.25">
      <c r="C7" t="s">
        <v>42</v>
      </c>
      <c r="D7" s="7">
        <v>12609.745000000001</v>
      </c>
      <c r="E7" s="7">
        <v>730.67499999999995</v>
      </c>
      <c r="F7" s="7">
        <v>2543.732</v>
      </c>
      <c r="G7" s="7">
        <v>867.78</v>
      </c>
      <c r="H7" s="7">
        <v>1884.0260000000001</v>
      </c>
      <c r="I7" s="7">
        <v>825.58900000000006</v>
      </c>
      <c r="J7" s="7">
        <v>1279.2360000000001</v>
      </c>
      <c r="K7" s="7">
        <v>1727.115</v>
      </c>
      <c r="L7" s="7">
        <v>1956.3030000000001</v>
      </c>
      <c r="M7" s="7">
        <v>204.63499999999999</v>
      </c>
      <c r="N7" s="7">
        <v>412.99700000000001</v>
      </c>
      <c r="O7" s="7">
        <v>163.869</v>
      </c>
    </row>
    <row r="8" spans="2:15" x14ac:dyDescent="0.25">
      <c r="C8" t="s">
        <v>43</v>
      </c>
      <c r="D8" s="7">
        <v>12669.472</v>
      </c>
      <c r="E8" s="7">
        <v>732.21699999999998</v>
      </c>
      <c r="F8" s="7">
        <v>2555.7060000000001</v>
      </c>
      <c r="G8" s="7">
        <v>871.61099999999999</v>
      </c>
      <c r="H8" s="7">
        <v>1890.4960000000001</v>
      </c>
      <c r="I8" s="7">
        <v>827.38499999999999</v>
      </c>
      <c r="J8" s="7">
        <v>1296.72</v>
      </c>
      <c r="K8" s="7">
        <v>1735.587</v>
      </c>
      <c r="L8" s="7">
        <v>1960.557</v>
      </c>
      <c r="M8" s="7">
        <v>206.184</v>
      </c>
      <c r="N8" s="7">
        <v>414.399</v>
      </c>
      <c r="O8" s="7">
        <v>165.06</v>
      </c>
    </row>
    <row r="9" spans="2:15" x14ac:dyDescent="0.25">
      <c r="C9" t="s">
        <v>44</v>
      </c>
      <c r="D9" s="7">
        <v>12774.982</v>
      </c>
      <c r="E9" s="7">
        <v>738.37199999999996</v>
      </c>
      <c r="F9" s="7">
        <v>2568.6799999999998</v>
      </c>
      <c r="G9" s="7">
        <v>876.03300000000002</v>
      </c>
      <c r="H9" s="7">
        <v>1907.491</v>
      </c>
      <c r="I9" s="7">
        <v>834.11300000000006</v>
      </c>
      <c r="J9" s="7">
        <v>1316.675</v>
      </c>
      <c r="K9" s="7">
        <v>1746.672</v>
      </c>
      <c r="L9" s="7">
        <v>1973.366</v>
      </c>
      <c r="M9" s="7">
        <v>208.73599999999999</v>
      </c>
      <c r="N9" s="7">
        <v>423.76499999999999</v>
      </c>
      <c r="O9" s="7">
        <v>167.43299999999999</v>
      </c>
    </row>
    <row r="10" spans="2:15" x14ac:dyDescent="0.25">
      <c r="C10" t="s">
        <v>45</v>
      </c>
      <c r="D10" s="7">
        <v>12801.165999999999</v>
      </c>
      <c r="E10" s="7">
        <v>739.255</v>
      </c>
      <c r="F10" s="7">
        <v>2573.424</v>
      </c>
      <c r="G10" s="7">
        <v>879.48800000000006</v>
      </c>
      <c r="H10" s="7">
        <v>1914.797</v>
      </c>
      <c r="I10" s="7">
        <v>836.75400000000002</v>
      </c>
      <c r="J10" s="7">
        <v>1321.259</v>
      </c>
      <c r="K10" s="7">
        <v>1747.442</v>
      </c>
      <c r="L10" s="7">
        <v>1970.57</v>
      </c>
      <c r="M10" s="7">
        <v>210.40799999999999</v>
      </c>
      <c r="N10" s="7">
        <v>425.67500000000001</v>
      </c>
      <c r="O10" s="7">
        <v>168.357</v>
      </c>
    </row>
    <row r="11" spans="2:15" x14ac:dyDescent="0.25">
      <c r="C11" t="s">
        <v>46</v>
      </c>
      <c r="D11" s="7">
        <v>12862.615</v>
      </c>
      <c r="E11" s="7">
        <v>742.64400000000001</v>
      </c>
      <c r="F11" s="7">
        <v>2586.7440000000001</v>
      </c>
      <c r="G11" s="7">
        <v>879.90800000000002</v>
      </c>
      <c r="H11" s="7">
        <v>1941.0840000000001</v>
      </c>
      <c r="I11" s="7">
        <v>839.60400000000004</v>
      </c>
      <c r="J11" s="7">
        <v>1331.6089999999999</v>
      </c>
      <c r="K11" s="7">
        <v>1745.5650000000001</v>
      </c>
      <c r="L11" s="7">
        <v>1973.3779999999999</v>
      </c>
      <c r="M11" s="7">
        <v>212.13300000000001</v>
      </c>
      <c r="N11" s="7">
        <v>427.02800000000002</v>
      </c>
      <c r="O11" s="7">
        <v>169.297</v>
      </c>
    </row>
    <row r="12" spans="2:15" x14ac:dyDescent="0.25">
      <c r="C12" t="s">
        <v>47</v>
      </c>
      <c r="D12" s="7">
        <v>12988.877</v>
      </c>
      <c r="E12" s="7">
        <v>751.46500000000003</v>
      </c>
      <c r="F12" s="7">
        <v>2607.9589999999998</v>
      </c>
      <c r="G12" s="7">
        <v>889.34199999999998</v>
      </c>
      <c r="H12" s="7">
        <v>1977.5170000000001</v>
      </c>
      <c r="I12" s="7">
        <v>850.97400000000005</v>
      </c>
      <c r="J12" s="7">
        <v>1350.3789999999999</v>
      </c>
      <c r="K12" s="7">
        <v>1757.896</v>
      </c>
      <c r="L12" s="7">
        <v>1972.777</v>
      </c>
      <c r="M12" s="7">
        <v>215.755</v>
      </c>
      <c r="N12" s="7">
        <v>429.72500000000002</v>
      </c>
      <c r="O12" s="7">
        <v>171.26499999999999</v>
      </c>
    </row>
    <row r="13" spans="2:15" x14ac:dyDescent="0.25">
      <c r="C13" t="s">
        <v>48</v>
      </c>
      <c r="D13" s="7">
        <v>13035.45</v>
      </c>
      <c r="E13" s="7">
        <v>755.05600000000004</v>
      </c>
      <c r="F13" s="7">
        <v>2619.8249999999998</v>
      </c>
      <c r="G13" s="7">
        <v>893.67</v>
      </c>
      <c r="H13" s="7">
        <v>1987.6790000000001</v>
      </c>
      <c r="I13" s="7">
        <v>854.81299999999999</v>
      </c>
      <c r="J13" s="7">
        <v>1357.1980000000001</v>
      </c>
      <c r="K13" s="7">
        <v>1759.7360000000001</v>
      </c>
      <c r="L13" s="7">
        <v>1972.7449999999999</v>
      </c>
      <c r="M13" s="7">
        <v>216.18100000000001</v>
      </c>
      <c r="N13" s="7">
        <v>431.22699999999998</v>
      </c>
      <c r="O13" s="7">
        <v>173.33199999999999</v>
      </c>
    </row>
    <row r="14" spans="2:15" x14ac:dyDescent="0.25">
      <c r="C14" t="s">
        <v>49</v>
      </c>
      <c r="D14" s="7">
        <v>13105.737999999999</v>
      </c>
      <c r="E14" s="7">
        <v>759.66300000000001</v>
      </c>
      <c r="F14" s="7">
        <v>2639.806</v>
      </c>
      <c r="G14" s="7">
        <v>898.952</v>
      </c>
      <c r="H14" s="7">
        <v>1999.864</v>
      </c>
      <c r="I14" s="7">
        <v>858.23400000000004</v>
      </c>
      <c r="J14" s="7">
        <v>1369.865</v>
      </c>
      <c r="K14" s="7">
        <v>1762.8710000000001</v>
      </c>
      <c r="L14" s="7">
        <v>1974.1949999999999</v>
      </c>
      <c r="M14" s="7">
        <v>218.309</v>
      </c>
      <c r="N14" s="7">
        <v>435.44099999999997</v>
      </c>
      <c r="O14" s="7">
        <v>174.51599999999999</v>
      </c>
    </row>
    <row r="15" spans="2:15" x14ac:dyDescent="0.25">
      <c r="C15" t="s">
        <v>50</v>
      </c>
      <c r="D15" s="7">
        <v>13118.522000000001</v>
      </c>
      <c r="E15" s="7">
        <v>758.98099999999999</v>
      </c>
      <c r="F15" s="7">
        <v>2643.2449999999999</v>
      </c>
      <c r="G15" s="7">
        <v>898.21799999999996</v>
      </c>
      <c r="H15" s="7">
        <v>2006.374</v>
      </c>
      <c r="I15" s="7">
        <v>859.83500000000004</v>
      </c>
      <c r="J15" s="7">
        <v>1370.08</v>
      </c>
      <c r="K15" s="7">
        <v>1763.7449999999999</v>
      </c>
      <c r="L15" s="7">
        <v>1974.864</v>
      </c>
      <c r="M15" s="7">
        <v>220.37899999999999</v>
      </c>
      <c r="N15" s="7">
        <v>433.72899999999998</v>
      </c>
      <c r="O15" s="7">
        <v>174.85599999999999</v>
      </c>
    </row>
    <row r="16" spans="2:15" x14ac:dyDescent="0.25">
      <c r="C16" t="s">
        <v>51</v>
      </c>
      <c r="D16" s="7">
        <v>13232.518</v>
      </c>
      <c r="E16" s="7">
        <v>765.04100000000005</v>
      </c>
      <c r="F16" s="7">
        <v>2686.8589999999999</v>
      </c>
      <c r="G16" s="7">
        <v>906.60900000000004</v>
      </c>
      <c r="H16" s="7">
        <v>2031.769</v>
      </c>
      <c r="I16" s="7">
        <v>863.62199999999996</v>
      </c>
      <c r="J16" s="7">
        <v>1380.8440000000001</v>
      </c>
      <c r="K16" s="7">
        <v>1769.0070000000001</v>
      </c>
      <c r="L16" s="7">
        <v>1977.357</v>
      </c>
      <c r="M16" s="7">
        <v>222.249</v>
      </c>
      <c r="N16" s="7">
        <v>437.51600000000002</v>
      </c>
      <c r="O16" s="7">
        <v>177.214</v>
      </c>
    </row>
    <row r="17" spans="3:15" x14ac:dyDescent="0.25">
      <c r="C17" t="s">
        <v>52</v>
      </c>
      <c r="D17" s="7">
        <v>13282.839</v>
      </c>
      <c r="E17" s="7">
        <v>767.52800000000002</v>
      </c>
      <c r="F17" s="7">
        <v>2694.797</v>
      </c>
      <c r="G17" s="7">
        <v>912.43</v>
      </c>
      <c r="H17" s="7">
        <v>2043.8050000000001</v>
      </c>
      <c r="I17" s="7">
        <v>867.06100000000004</v>
      </c>
      <c r="J17" s="7">
        <v>1385.18</v>
      </c>
      <c r="K17" s="7">
        <v>1775.7719999999999</v>
      </c>
      <c r="L17" s="7">
        <v>1979.249</v>
      </c>
      <c r="M17" s="7">
        <v>224.99</v>
      </c>
      <c r="N17" s="7">
        <v>439.327</v>
      </c>
      <c r="O17" s="7">
        <v>178.63900000000001</v>
      </c>
    </row>
    <row r="18" spans="3:15" x14ac:dyDescent="0.25">
      <c r="C18" t="s">
        <v>53</v>
      </c>
      <c r="D18" s="7">
        <v>13357.395</v>
      </c>
      <c r="E18" s="7">
        <v>771.49800000000005</v>
      </c>
      <c r="F18" s="7">
        <v>2705.0340000000001</v>
      </c>
      <c r="G18" s="7">
        <v>920.68299999999999</v>
      </c>
      <c r="H18" s="7">
        <v>2060.451</v>
      </c>
      <c r="I18" s="7">
        <v>872.54</v>
      </c>
      <c r="J18" s="7">
        <v>1393.16</v>
      </c>
      <c r="K18" s="7">
        <v>1785.796</v>
      </c>
      <c r="L18" s="7">
        <v>1983.597</v>
      </c>
      <c r="M18" s="7">
        <v>226.87100000000001</v>
      </c>
      <c r="N18" s="7">
        <v>442.26400000000001</v>
      </c>
      <c r="O18" s="7">
        <v>181.02600000000001</v>
      </c>
    </row>
    <row r="19" spans="3:15" x14ac:dyDescent="0.25">
      <c r="C19" t="s">
        <v>54</v>
      </c>
      <c r="D19" s="7">
        <v>13394.603999999999</v>
      </c>
      <c r="E19" s="7">
        <v>775.577</v>
      </c>
      <c r="F19" s="7">
        <v>2707.1959999999999</v>
      </c>
      <c r="G19" s="7">
        <v>922.93799999999999</v>
      </c>
      <c r="H19" s="7">
        <v>2067.3609999999999</v>
      </c>
      <c r="I19" s="7">
        <v>875.67100000000005</v>
      </c>
      <c r="J19" s="7">
        <v>1396.1880000000001</v>
      </c>
      <c r="K19" s="7">
        <v>1791.8920000000001</v>
      </c>
      <c r="L19" s="7">
        <v>1986.7360000000001</v>
      </c>
      <c r="M19" s="7">
        <v>228.827</v>
      </c>
      <c r="N19" s="7">
        <v>444.745</v>
      </c>
      <c r="O19" s="7">
        <v>183.46799999999999</v>
      </c>
    </row>
    <row r="20" spans="3:15" x14ac:dyDescent="0.25">
      <c r="C20" t="s">
        <v>55</v>
      </c>
      <c r="D20" s="7">
        <v>13400.775</v>
      </c>
      <c r="E20" s="7">
        <v>779.01900000000001</v>
      </c>
      <c r="F20" s="7">
        <v>2704.3620000000001</v>
      </c>
      <c r="G20" s="7">
        <v>924.88400000000001</v>
      </c>
      <c r="H20" s="7">
        <v>2069.0039999999999</v>
      </c>
      <c r="I20" s="7">
        <v>875.25300000000004</v>
      </c>
      <c r="J20" s="7">
        <v>1400.605</v>
      </c>
      <c r="K20" s="7">
        <v>1791.827</v>
      </c>
      <c r="L20" s="7">
        <v>1988.933</v>
      </c>
      <c r="M20" s="7">
        <v>229.41</v>
      </c>
      <c r="N20" s="7">
        <v>440.28800000000001</v>
      </c>
      <c r="O20" s="7">
        <v>183.465</v>
      </c>
    </row>
    <row r="21" spans="3:15" x14ac:dyDescent="0.25">
      <c r="C21" t="s">
        <v>56</v>
      </c>
      <c r="D21" s="7">
        <v>13512.366</v>
      </c>
      <c r="E21" s="7">
        <v>785.68399999999997</v>
      </c>
      <c r="F21" s="7">
        <v>2720.201</v>
      </c>
      <c r="G21" s="7">
        <v>930.56500000000005</v>
      </c>
      <c r="H21" s="7">
        <v>2089.61</v>
      </c>
      <c r="I21" s="7">
        <v>883.51499999999999</v>
      </c>
      <c r="J21" s="7">
        <v>1411.5119999999999</v>
      </c>
      <c r="K21" s="7">
        <v>1809.2719999999999</v>
      </c>
      <c r="L21" s="7">
        <v>1995.713</v>
      </c>
      <c r="M21" s="7">
        <v>233.541</v>
      </c>
      <c r="N21" s="7">
        <v>451.17</v>
      </c>
      <c r="O21" s="7">
        <v>187.678</v>
      </c>
    </row>
    <row r="22" spans="3:15" x14ac:dyDescent="0.25">
      <c r="C22" t="s">
        <v>57</v>
      </c>
      <c r="D22" s="7">
        <v>13561.207</v>
      </c>
      <c r="E22" s="7">
        <v>789.39300000000003</v>
      </c>
      <c r="F22" s="7">
        <v>2726.2130000000002</v>
      </c>
      <c r="G22" s="7">
        <v>934.00300000000004</v>
      </c>
      <c r="H22" s="7">
        <v>2095.4720000000002</v>
      </c>
      <c r="I22" s="7">
        <v>886.24699999999996</v>
      </c>
      <c r="J22" s="7">
        <v>1419.1410000000001</v>
      </c>
      <c r="K22" s="7">
        <v>1815.15</v>
      </c>
      <c r="L22" s="7">
        <v>2004.614</v>
      </c>
      <c r="M22" s="7">
        <v>233.364</v>
      </c>
      <c r="N22" s="7">
        <v>453.38900000000001</v>
      </c>
      <c r="O22" s="7">
        <v>190.13399999999999</v>
      </c>
    </row>
    <row r="23" spans="3:15" x14ac:dyDescent="0.25">
      <c r="C23" t="s">
        <v>58</v>
      </c>
      <c r="D23" s="7">
        <v>13611.759</v>
      </c>
      <c r="E23" s="7">
        <v>794.92499999999995</v>
      </c>
      <c r="F23" s="7">
        <v>2735.962</v>
      </c>
      <c r="G23" s="7">
        <v>937.053</v>
      </c>
      <c r="H23" s="7">
        <v>2104.241</v>
      </c>
      <c r="I23" s="7">
        <v>889.53</v>
      </c>
      <c r="J23" s="7">
        <v>1425.5920000000001</v>
      </c>
      <c r="K23" s="7">
        <v>1823.2190000000001</v>
      </c>
      <c r="L23" s="7">
        <v>2004.623</v>
      </c>
      <c r="M23" s="7">
        <v>234.65199999999999</v>
      </c>
      <c r="N23" s="7">
        <v>455.11</v>
      </c>
      <c r="O23" s="7">
        <v>192.65899999999999</v>
      </c>
    </row>
    <row r="24" spans="3:15" x14ac:dyDescent="0.25">
      <c r="C24" t="s">
        <v>59</v>
      </c>
      <c r="D24" s="7">
        <v>13624.846</v>
      </c>
      <c r="E24" s="7">
        <v>794.06500000000005</v>
      </c>
      <c r="F24" s="7">
        <v>2725.0819999999999</v>
      </c>
      <c r="G24" s="7">
        <v>938.58600000000001</v>
      </c>
      <c r="H24" s="7">
        <v>2102.0859999999998</v>
      </c>
      <c r="I24" s="7">
        <v>893.35599999999999</v>
      </c>
      <c r="J24" s="7">
        <v>1431.519</v>
      </c>
      <c r="K24" s="7">
        <v>1826.57</v>
      </c>
      <c r="L24" s="7">
        <v>2008.521</v>
      </c>
      <c r="M24" s="7">
        <v>234.97800000000001</v>
      </c>
      <c r="N24" s="7">
        <v>462.13099999999997</v>
      </c>
      <c r="O24" s="7">
        <v>193.684</v>
      </c>
    </row>
    <row r="25" spans="3:15" x14ac:dyDescent="0.25">
      <c r="C25" t="s">
        <v>60</v>
      </c>
      <c r="D25" s="7">
        <v>13644.329</v>
      </c>
      <c r="E25" s="7">
        <v>796.25900000000001</v>
      </c>
      <c r="F25" s="7">
        <v>2720.1529999999998</v>
      </c>
      <c r="G25" s="7">
        <v>940.95399999999995</v>
      </c>
      <c r="H25" s="7">
        <v>2102.0509999999999</v>
      </c>
      <c r="I25" s="7">
        <v>893.62599999999998</v>
      </c>
      <c r="J25" s="7">
        <v>1438.9839999999999</v>
      </c>
      <c r="K25" s="7">
        <v>1834.6859999999999</v>
      </c>
      <c r="L25" s="7">
        <v>2009.5039999999999</v>
      </c>
      <c r="M25" s="7">
        <v>236.62799999999999</v>
      </c>
      <c r="N25" s="7">
        <v>462.899</v>
      </c>
      <c r="O25" s="7">
        <v>194.256</v>
      </c>
    </row>
    <row r="26" spans="3:15" x14ac:dyDescent="0.25">
      <c r="C26" t="s">
        <v>61</v>
      </c>
      <c r="D26" s="7">
        <v>13667.571</v>
      </c>
      <c r="E26" s="7">
        <v>799.12900000000002</v>
      </c>
      <c r="F26" s="7">
        <v>2729.0459999999998</v>
      </c>
      <c r="G26" s="7">
        <v>942.93200000000002</v>
      </c>
      <c r="H26" s="7">
        <v>2104.723</v>
      </c>
      <c r="I26" s="7">
        <v>894.02200000000005</v>
      </c>
      <c r="J26" s="7">
        <v>1439.751</v>
      </c>
      <c r="K26" s="7">
        <v>1835.81</v>
      </c>
      <c r="L26" s="7">
        <v>2011.6479999999999</v>
      </c>
      <c r="M26" s="7">
        <v>235.54400000000001</v>
      </c>
      <c r="N26" s="7">
        <v>465.36799999999999</v>
      </c>
      <c r="O26" s="7">
        <v>195.34200000000001</v>
      </c>
    </row>
    <row r="27" spans="3:15" x14ac:dyDescent="0.25">
      <c r="C27" t="s">
        <v>62</v>
      </c>
      <c r="D27" s="7">
        <v>13755.790999999999</v>
      </c>
      <c r="E27" s="7">
        <v>807.76499999999999</v>
      </c>
      <c r="F27" s="7">
        <v>2734.116</v>
      </c>
      <c r="G27" s="7">
        <v>946.048</v>
      </c>
      <c r="H27" s="7">
        <v>2116.5909999999999</v>
      </c>
      <c r="I27" s="7">
        <v>898.45600000000002</v>
      </c>
      <c r="J27" s="7">
        <v>1465.3209999999999</v>
      </c>
      <c r="K27" s="7">
        <v>1851.4939999999999</v>
      </c>
      <c r="L27" s="7">
        <v>2016.558</v>
      </c>
      <c r="M27" s="7">
        <v>237.142</v>
      </c>
      <c r="N27" s="7">
        <v>470.79500000000002</v>
      </c>
      <c r="O27" s="7">
        <v>197.41200000000001</v>
      </c>
    </row>
    <row r="28" spans="3:15" x14ac:dyDescent="0.25">
      <c r="C28" t="s">
        <v>63</v>
      </c>
      <c r="D28" s="7">
        <v>13790.838</v>
      </c>
      <c r="E28" s="7">
        <v>807.39700000000005</v>
      </c>
      <c r="F28" s="7">
        <v>2744.6550000000002</v>
      </c>
      <c r="G28" s="7">
        <v>948.55399999999997</v>
      </c>
      <c r="H28" s="7">
        <v>2117.3159999999998</v>
      </c>
      <c r="I28" s="7">
        <v>900.64300000000003</v>
      </c>
      <c r="J28" s="7">
        <v>1469.2090000000001</v>
      </c>
      <c r="K28" s="7">
        <v>1860.31</v>
      </c>
      <c r="L28" s="7">
        <v>2021.039</v>
      </c>
      <c r="M28" s="7">
        <v>237.13800000000001</v>
      </c>
      <c r="N28" s="7">
        <v>471.483</v>
      </c>
      <c r="O28" s="7">
        <v>198.65899999999999</v>
      </c>
    </row>
    <row r="29" spans="3:15" x14ac:dyDescent="0.25">
      <c r="C29" t="s">
        <v>64</v>
      </c>
      <c r="D29" s="7">
        <v>13833.159</v>
      </c>
      <c r="E29" s="7">
        <v>811.13900000000001</v>
      </c>
      <c r="F29" s="7">
        <v>2750.5210000000002</v>
      </c>
      <c r="G29" s="7">
        <v>949.44100000000003</v>
      </c>
      <c r="H29" s="7">
        <v>2123.7660000000001</v>
      </c>
      <c r="I29" s="7">
        <v>903.12900000000002</v>
      </c>
      <c r="J29" s="7">
        <v>1476.675</v>
      </c>
      <c r="K29" s="7">
        <v>1868.6559999999999</v>
      </c>
      <c r="L29" s="7">
        <v>2024.75</v>
      </c>
      <c r="M29" s="7">
        <v>237.08500000000001</v>
      </c>
      <c r="N29" s="7">
        <v>474.1</v>
      </c>
      <c r="O29" s="7">
        <v>199.59700000000001</v>
      </c>
    </row>
    <row r="30" spans="3:15" x14ac:dyDescent="0.25">
      <c r="C30" t="s">
        <v>65</v>
      </c>
      <c r="D30" s="7">
        <v>13862.897000000001</v>
      </c>
      <c r="E30" s="7">
        <v>801.30899999999997</v>
      </c>
      <c r="F30" s="7">
        <v>2759.828</v>
      </c>
      <c r="G30" s="7">
        <v>951.66499999999996</v>
      </c>
      <c r="H30" s="7">
        <v>2128.1219999999998</v>
      </c>
      <c r="I30" s="7">
        <v>903.92</v>
      </c>
      <c r="J30" s="7">
        <v>1481.6110000000001</v>
      </c>
      <c r="K30" s="7">
        <v>1876.3720000000001</v>
      </c>
      <c r="L30" s="7">
        <v>2029.41</v>
      </c>
      <c r="M30" s="7">
        <v>239.334</v>
      </c>
      <c r="N30" s="7">
        <v>477.63799999999998</v>
      </c>
      <c r="O30" s="7">
        <v>199.696</v>
      </c>
    </row>
    <row r="31" spans="3:15" x14ac:dyDescent="0.25">
      <c r="C31" t="s">
        <v>66</v>
      </c>
      <c r="D31" s="7">
        <v>13899.281000000001</v>
      </c>
      <c r="E31" s="7">
        <v>804.50099999999998</v>
      </c>
      <c r="F31" s="7">
        <v>2766.788</v>
      </c>
      <c r="G31" s="7">
        <v>948.65899999999999</v>
      </c>
      <c r="H31" s="7">
        <v>2141.7829999999999</v>
      </c>
      <c r="I31" s="7">
        <v>908.12599999999998</v>
      </c>
      <c r="J31" s="7">
        <v>1473.028</v>
      </c>
      <c r="K31" s="7">
        <v>1884.7629999999999</v>
      </c>
      <c r="L31" s="7">
        <v>2033.2850000000001</v>
      </c>
      <c r="M31" s="7">
        <v>241.084</v>
      </c>
      <c r="N31" s="7">
        <v>477.13499999999999</v>
      </c>
      <c r="O31" s="7">
        <v>206.05699999999999</v>
      </c>
    </row>
    <row r="32" spans="3:15" x14ac:dyDescent="0.25">
      <c r="C32" t="s">
        <v>67</v>
      </c>
      <c r="D32" s="7">
        <v>13928.103999999999</v>
      </c>
      <c r="E32" s="7">
        <v>813.52</v>
      </c>
      <c r="F32" s="7">
        <v>2772.3510000000001</v>
      </c>
      <c r="G32" s="7">
        <v>956.44299999999998</v>
      </c>
      <c r="H32" s="7">
        <v>2134.268</v>
      </c>
      <c r="I32" s="7">
        <v>912.98800000000006</v>
      </c>
      <c r="J32" s="7">
        <v>1463.857</v>
      </c>
      <c r="K32" s="7">
        <v>1896.2270000000001</v>
      </c>
      <c r="L32" s="7">
        <v>2036.106</v>
      </c>
      <c r="M32" s="7">
        <v>243.291</v>
      </c>
      <c r="N32" s="7">
        <v>477.47399999999999</v>
      </c>
      <c r="O32" s="7">
        <v>206.983</v>
      </c>
    </row>
    <row r="33" spans="1:16" x14ac:dyDescent="0.25">
      <c r="C33" t="s">
        <v>68</v>
      </c>
      <c r="D33" s="7">
        <v>13956.333000000001</v>
      </c>
      <c r="E33" s="7">
        <v>817.56600000000003</v>
      </c>
      <c r="F33" s="7">
        <v>2773.1170000000002</v>
      </c>
      <c r="G33" s="7">
        <v>960.57500000000005</v>
      </c>
      <c r="H33" s="7">
        <v>2131.8130000000001</v>
      </c>
      <c r="I33" s="7">
        <v>917.04300000000001</v>
      </c>
      <c r="J33" s="7">
        <v>1476.3610000000001</v>
      </c>
      <c r="K33" s="7">
        <v>1899.71</v>
      </c>
      <c r="L33" s="7">
        <v>2038.346</v>
      </c>
      <c r="M33" s="7">
        <v>242.05500000000001</v>
      </c>
      <c r="N33" s="7">
        <v>478.839</v>
      </c>
      <c r="O33" s="7">
        <v>206.01300000000001</v>
      </c>
    </row>
    <row r="34" spans="1:16" x14ac:dyDescent="0.25">
      <c r="C34" t="s">
        <v>69</v>
      </c>
      <c r="D34" s="7">
        <v>13971.394</v>
      </c>
      <c r="E34" s="7">
        <v>818.25699999999995</v>
      </c>
      <c r="F34" s="7">
        <v>2767.6289999999999</v>
      </c>
      <c r="G34" s="7">
        <v>962.71699999999998</v>
      </c>
      <c r="H34" s="7">
        <v>2123.2199999999998</v>
      </c>
      <c r="I34" s="7">
        <v>919.79899999999998</v>
      </c>
      <c r="J34" s="7">
        <v>1484.0709999999999</v>
      </c>
      <c r="K34" s="7">
        <v>1894.6369999999999</v>
      </c>
      <c r="L34" s="7">
        <v>2054.3710000000001</v>
      </c>
      <c r="M34" s="7">
        <v>240.67099999999999</v>
      </c>
      <c r="N34" s="7">
        <v>483.48</v>
      </c>
      <c r="O34" s="7">
        <v>207.69800000000001</v>
      </c>
    </row>
    <row r="35" spans="1:16" x14ac:dyDescent="0.25">
      <c r="C35" t="s">
        <v>70</v>
      </c>
      <c r="D35" s="7">
        <v>14032.695</v>
      </c>
      <c r="E35" s="7">
        <v>822.03300000000002</v>
      </c>
      <c r="F35" s="7">
        <v>2784.73</v>
      </c>
      <c r="G35" s="7">
        <v>970.28499999999997</v>
      </c>
      <c r="H35" s="7">
        <v>2138.2489999999998</v>
      </c>
      <c r="I35" s="7">
        <v>921.81600000000003</v>
      </c>
      <c r="J35" s="7">
        <v>1484.87</v>
      </c>
      <c r="K35" s="7">
        <v>1910.2670000000001</v>
      </c>
      <c r="L35" s="7">
        <v>2054.4009999999998</v>
      </c>
      <c r="M35" s="7">
        <v>240.39599999999999</v>
      </c>
      <c r="N35" s="7">
        <v>481.29</v>
      </c>
      <c r="O35" s="7">
        <v>208.922</v>
      </c>
    </row>
    <row r="36" spans="1:16" x14ac:dyDescent="0.25">
      <c r="C36" t="s">
        <v>71</v>
      </c>
      <c r="D36" s="7" t="e">
        <v>#N/A</v>
      </c>
      <c r="E36" s="7" t="e">
        <v>#N/A</v>
      </c>
      <c r="F36" s="7" t="e">
        <v>#N/A</v>
      </c>
      <c r="G36" s="7" t="e">
        <v>#N/A</v>
      </c>
      <c r="H36" s="7" t="e">
        <v>#N/A</v>
      </c>
      <c r="I36" s="7" t="e">
        <v>#N/A</v>
      </c>
      <c r="J36" s="7" t="e">
        <v>#N/A</v>
      </c>
      <c r="K36" s="7" t="e">
        <v>#N/A</v>
      </c>
      <c r="L36" s="7" t="e">
        <v>#N/A</v>
      </c>
      <c r="M36" s="7" t="e">
        <v>#N/A</v>
      </c>
      <c r="N36" s="7" t="e">
        <v>#N/A</v>
      </c>
      <c r="O36" s="7" t="e">
        <v>#N/A</v>
      </c>
    </row>
    <row r="40" spans="1:16" x14ac:dyDescent="0.25">
      <c r="A40" s="1"/>
      <c r="B40" s="8"/>
      <c r="C40" s="9" t="s">
        <v>72</v>
      </c>
      <c r="D40" s="10">
        <v>100</v>
      </c>
      <c r="E40" s="10">
        <v>5.8579838014009429</v>
      </c>
      <c r="F40" s="10">
        <v>19.844584379550756</v>
      </c>
      <c r="G40" s="10">
        <v>6.9144594106834072</v>
      </c>
      <c r="H40" s="10">
        <v>15.237621853820665</v>
      </c>
      <c r="I40" s="10">
        <v>6.5690589013728307</v>
      </c>
      <c r="J40" s="10">
        <v>10.581502697806799</v>
      </c>
      <c r="K40" s="10">
        <v>13.612973131675703</v>
      </c>
      <c r="L40" s="10">
        <v>14.640102988057532</v>
      </c>
      <c r="M40" s="10">
        <v>1.7131135537400335</v>
      </c>
      <c r="N40" s="10">
        <v>3.4297759624933062</v>
      </c>
      <c r="O40" s="10">
        <v>1.4888230664173916</v>
      </c>
    </row>
    <row r="41" spans="1:16" ht="57" customHeight="1" x14ac:dyDescent="0.25">
      <c r="A41" s="11"/>
      <c r="B41" s="11"/>
      <c r="C41" s="12" t="s">
        <v>73</v>
      </c>
      <c r="D41" s="13" t="s">
        <v>0</v>
      </c>
      <c r="E41" s="13" t="s">
        <v>74</v>
      </c>
      <c r="F41" s="13" t="s">
        <v>75</v>
      </c>
      <c r="G41" s="13" t="s">
        <v>76</v>
      </c>
      <c r="H41" s="13" t="s">
        <v>77</v>
      </c>
      <c r="I41" s="13" t="s">
        <v>78</v>
      </c>
      <c r="J41" s="13" t="s">
        <v>79</v>
      </c>
      <c r="K41" s="13" t="s">
        <v>80</v>
      </c>
      <c r="L41" s="13" t="s">
        <v>81</v>
      </c>
      <c r="M41" s="13" t="s">
        <v>82</v>
      </c>
      <c r="N41" s="13" t="s">
        <v>83</v>
      </c>
      <c r="O41" s="13" t="s">
        <v>84</v>
      </c>
    </row>
    <row r="42" spans="1:16" x14ac:dyDescent="0.25">
      <c r="A42" s="14" t="s">
        <v>67</v>
      </c>
      <c r="B42" s="15" t="s">
        <v>70</v>
      </c>
      <c r="C42" s="16" t="s">
        <v>85</v>
      </c>
      <c r="D42" s="16">
        <v>3.0377436740713692</v>
      </c>
      <c r="E42" s="16">
        <v>4.2519224211541973</v>
      </c>
      <c r="F42" s="16">
        <v>1.7980635885185503</v>
      </c>
      <c r="G42" s="16">
        <v>5.9158358938713906</v>
      </c>
      <c r="H42" s="16">
        <v>0.7482007613200059</v>
      </c>
      <c r="I42" s="16">
        <v>3.9242000577989433</v>
      </c>
      <c r="J42" s="16">
        <v>5.8666368051436546</v>
      </c>
      <c r="K42" s="16">
        <v>2.9947264936408313</v>
      </c>
      <c r="L42" s="16">
        <v>3.6428475048512654</v>
      </c>
      <c r="M42" s="16">
        <v>-4.6754476786905919</v>
      </c>
      <c r="N42" s="16">
        <v>3.2353516777996916</v>
      </c>
      <c r="O42" s="16">
        <v>3.8001520005352285</v>
      </c>
    </row>
    <row r="43" spans="1:16" x14ac:dyDescent="0.25">
      <c r="A43" s="14" t="s">
        <v>64</v>
      </c>
      <c r="B43" s="15" t="s">
        <v>67</v>
      </c>
      <c r="C43" s="16" t="s">
        <v>86</v>
      </c>
      <c r="D43" s="16">
        <v>2.77382698733879</v>
      </c>
      <c r="E43" s="16">
        <v>1.17933140199733</v>
      </c>
      <c r="F43" s="16">
        <v>3.212666159734856</v>
      </c>
      <c r="G43" s="16">
        <v>2.9827402639581058</v>
      </c>
      <c r="H43" s="16">
        <v>1.992715871218631</v>
      </c>
      <c r="I43" s="16">
        <v>4.4386202347814541</v>
      </c>
      <c r="J43" s="16">
        <v>-3.4271772326442185</v>
      </c>
      <c r="K43" s="16">
        <v>6.0336876937504336</v>
      </c>
      <c r="L43" s="16">
        <v>2.2623819243202448</v>
      </c>
      <c r="M43" s="16">
        <v>10.888845804177905</v>
      </c>
      <c r="N43" s="16">
        <v>2.8771892099500596</v>
      </c>
      <c r="O43" s="16">
        <v>15.643884549162991</v>
      </c>
    </row>
    <row r="44" spans="1:16" x14ac:dyDescent="0.25">
      <c r="A44" s="14" t="s">
        <v>61</v>
      </c>
      <c r="B44" s="15" t="s">
        <v>70</v>
      </c>
      <c r="C44" s="16" t="s">
        <v>87</v>
      </c>
      <c r="D44" s="16">
        <v>3.577715908763679</v>
      </c>
      <c r="E44" s="16">
        <v>3.8396338553899012</v>
      </c>
      <c r="F44" s="16">
        <v>2.7297701917016193</v>
      </c>
      <c r="G44" s="16">
        <v>3.8863746080525674</v>
      </c>
      <c r="H44" s="16">
        <v>2.1294769021755311</v>
      </c>
      <c r="I44" s="16">
        <v>4.1664941970952052</v>
      </c>
      <c r="J44" s="16">
        <v>4.2000815354586329</v>
      </c>
      <c r="K44" s="16">
        <v>5.4439798426185293</v>
      </c>
      <c r="L44" s="16">
        <v>2.8436868571349194</v>
      </c>
      <c r="M44" s="16">
        <v>2.7559364532146136</v>
      </c>
      <c r="N44" s="16">
        <v>4.5876557461330902</v>
      </c>
      <c r="O44" s="16">
        <v>9.374998399041079</v>
      </c>
    </row>
    <row r="45" spans="1:16" s="33" customFormat="1" x14ac:dyDescent="0.25">
      <c r="A45" s="31" t="s">
        <v>88</v>
      </c>
      <c r="B45" s="32"/>
      <c r="C45" s="32"/>
      <c r="D45" s="32"/>
      <c r="E45" s="32"/>
      <c r="F45" s="32"/>
      <c r="G45" s="32"/>
      <c r="H45" s="32"/>
      <c r="I45" s="32"/>
      <c r="J45" s="32"/>
      <c r="K45" s="32"/>
      <c r="L45" s="32"/>
      <c r="M45" s="32"/>
      <c r="N45" s="32"/>
      <c r="O45" s="32"/>
      <c r="P45" s="32"/>
    </row>
    <row r="46" spans="1:16" x14ac:dyDescent="0.25">
      <c r="A46" s="1"/>
      <c r="B46" s="1"/>
      <c r="C46" s="17" t="s">
        <v>89</v>
      </c>
      <c r="D46" s="8">
        <v>1</v>
      </c>
      <c r="E46" s="8">
        <v>3</v>
      </c>
      <c r="F46" s="8">
        <v>5</v>
      </c>
      <c r="G46" s="8">
        <v>9</v>
      </c>
      <c r="H46" s="8">
        <v>8</v>
      </c>
      <c r="I46" s="8">
        <v>7</v>
      </c>
      <c r="J46" s="8">
        <v>4</v>
      </c>
      <c r="K46" s="8">
        <v>6</v>
      </c>
      <c r="L46" s="8">
        <v>2</v>
      </c>
      <c r="M46" s="8">
        <v>11</v>
      </c>
      <c r="N46" s="8">
        <v>10</v>
      </c>
      <c r="O46" s="8">
        <v>12</v>
      </c>
    </row>
    <row r="47" spans="1:16" ht="64.5" customHeight="1" x14ac:dyDescent="0.25">
      <c r="A47" s="18" t="s">
        <v>90</v>
      </c>
      <c r="B47" s="1"/>
      <c r="C47" s="19" t="s">
        <v>91</v>
      </c>
      <c r="D47" s="20" t="s">
        <v>0</v>
      </c>
      <c r="E47" s="20" t="s">
        <v>75</v>
      </c>
      <c r="F47" s="20" t="s">
        <v>77</v>
      </c>
      <c r="G47" s="20" t="s">
        <v>81</v>
      </c>
      <c r="H47" s="20" t="s">
        <v>80</v>
      </c>
      <c r="I47" s="20" t="s">
        <v>79</v>
      </c>
      <c r="J47" s="20" t="s">
        <v>76</v>
      </c>
      <c r="K47" s="20" t="s">
        <v>78</v>
      </c>
      <c r="L47" s="20" t="s">
        <v>74</v>
      </c>
      <c r="M47" s="20" t="s">
        <v>83</v>
      </c>
      <c r="N47" s="20" t="s">
        <v>82</v>
      </c>
      <c r="O47" s="20" t="s">
        <v>84</v>
      </c>
    </row>
    <row r="48" spans="1:16" x14ac:dyDescent="0.25">
      <c r="C48" s="16" t="s">
        <v>336</v>
      </c>
      <c r="D48" s="21">
        <v>3.0377436740713692</v>
      </c>
      <c r="E48" s="21">
        <v>1.7980635885185503</v>
      </c>
      <c r="F48" s="21">
        <v>0.7482007613200059</v>
      </c>
      <c r="G48" s="21">
        <v>3.6428475048512654</v>
      </c>
      <c r="H48" s="21">
        <v>2.9947264936408313</v>
      </c>
      <c r="I48" s="21">
        <v>5.8666368051436546</v>
      </c>
      <c r="J48" s="21">
        <v>5.9158358938713906</v>
      </c>
      <c r="K48" s="21">
        <v>3.9242000577989433</v>
      </c>
      <c r="L48" s="21">
        <v>4.2519224211541973</v>
      </c>
      <c r="M48" s="21">
        <v>3.2353516777996916</v>
      </c>
      <c r="N48" s="21">
        <v>-4.6754476786905919</v>
      </c>
      <c r="O48" s="21">
        <v>3.8001520005352285</v>
      </c>
    </row>
    <row r="49" spans="3:15" x14ac:dyDescent="0.25">
      <c r="C49" s="16" t="s">
        <v>337</v>
      </c>
      <c r="D49" s="21">
        <v>2.77382698733879</v>
      </c>
      <c r="E49" s="21">
        <v>3.212666159734856</v>
      </c>
      <c r="F49" s="21">
        <v>1.992715871218631</v>
      </c>
      <c r="G49" s="21">
        <v>2.2623819243202448</v>
      </c>
      <c r="H49" s="21">
        <v>6.0336876937504336</v>
      </c>
      <c r="I49" s="21">
        <v>-3.4271772326442185</v>
      </c>
      <c r="J49" s="21">
        <v>2.9827402639581058</v>
      </c>
      <c r="K49" s="21">
        <v>4.4386202347814541</v>
      </c>
      <c r="L49" s="21">
        <v>1.17933140199733</v>
      </c>
      <c r="M49" s="21">
        <v>2.8771892099500596</v>
      </c>
      <c r="N49" s="21">
        <v>10.888845804177905</v>
      </c>
      <c r="O49" s="21">
        <v>15.643884549162991</v>
      </c>
    </row>
    <row r="50" spans="3:15" x14ac:dyDescent="0.25">
      <c r="C50" s="16" t="s">
        <v>330</v>
      </c>
      <c r="D50" s="21">
        <v>3.577715908763679</v>
      </c>
      <c r="E50" s="21">
        <v>2.7297701917016193</v>
      </c>
      <c r="F50" s="21">
        <v>2.1294769021755311</v>
      </c>
      <c r="G50" s="21">
        <v>2.8436868571349194</v>
      </c>
      <c r="H50" s="21">
        <v>5.4439798426185293</v>
      </c>
      <c r="I50" s="21">
        <v>4.2000815354586329</v>
      </c>
      <c r="J50" s="21">
        <v>3.8863746080525674</v>
      </c>
      <c r="K50" s="21">
        <v>4.1664941970952052</v>
      </c>
      <c r="L50" s="21">
        <v>3.8396338553899012</v>
      </c>
      <c r="M50" s="21">
        <v>4.5876557461330902</v>
      </c>
      <c r="N50" s="21">
        <v>2.7559364532146136</v>
      </c>
      <c r="O50" s="21">
        <v>9.374998399041079</v>
      </c>
    </row>
  </sheetData>
  <mergeCells count="1">
    <mergeCell ref="A45:XFD45"/>
  </mergeCells>
  <pageMargins left="0.7" right="0.7" top="0.75" bottom="0.75" header="0.3" footer="0.3"/>
  <pageSetup orientation="portrait" horizontalDpi="200" verticalDpi="200" r:id="rId1"/>
  <headerFooter>
    <oddHeader>&amp;L&amp;"Calibri"&amp;11&amp;K000000 NONCONFIDENTIAL // FRSONLY&amp;1#_x000D_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172CC-8FCE-4816-A2A5-EF0ECE209CD7}">
  <sheetPr>
    <tabColor theme="4"/>
  </sheetPr>
  <dimension ref="B1:O45"/>
  <sheetViews>
    <sheetView topLeftCell="A31" workbookViewId="0">
      <selection activeCell="L1" sqref="L1:L1048576"/>
    </sheetView>
  </sheetViews>
  <sheetFormatPr defaultRowHeight="15" x14ac:dyDescent="0.25"/>
  <sheetData>
    <row r="1" spans="2:13" x14ac:dyDescent="0.25">
      <c r="B1" s="23" t="s">
        <v>92</v>
      </c>
      <c r="C1" s="23"/>
      <c r="D1" s="23" t="s">
        <v>93</v>
      </c>
      <c r="E1" s="23" t="s">
        <v>94</v>
      </c>
      <c r="F1" s="23" t="s">
        <v>95</v>
      </c>
      <c r="G1" t="s">
        <v>96</v>
      </c>
      <c r="H1" t="s">
        <v>97</v>
      </c>
      <c r="I1" t="s">
        <v>98</v>
      </c>
    </row>
    <row r="2" spans="2:13" x14ac:dyDescent="0.25">
      <c r="B2" t="s">
        <v>26</v>
      </c>
      <c r="D2" t="s">
        <v>99</v>
      </c>
      <c r="E2" t="s">
        <v>100</v>
      </c>
      <c r="F2" t="s">
        <v>101</v>
      </c>
      <c r="G2" t="s">
        <v>102</v>
      </c>
      <c r="H2" t="s">
        <v>103</v>
      </c>
      <c r="I2" t="s">
        <v>104</v>
      </c>
    </row>
    <row r="3" spans="2:13" x14ac:dyDescent="0.25">
      <c r="B3" t="s">
        <v>39</v>
      </c>
      <c r="D3" t="s">
        <v>105</v>
      </c>
      <c r="G3" t="s">
        <v>105</v>
      </c>
      <c r="H3" t="s">
        <v>105</v>
      </c>
      <c r="I3" t="s">
        <v>105</v>
      </c>
      <c r="L3" t="s">
        <v>106</v>
      </c>
      <c r="M3" t="s">
        <v>107</v>
      </c>
    </row>
    <row r="4" spans="2:13" x14ac:dyDescent="0.25">
      <c r="B4" t="s">
        <v>108</v>
      </c>
      <c r="D4" s="24">
        <v>1.7035775127768327</v>
      </c>
      <c r="E4" s="7">
        <v>3237.2929999999997</v>
      </c>
      <c r="F4" s="7">
        <v>2893.8809999999999</v>
      </c>
      <c r="G4" s="21">
        <v>2.7</v>
      </c>
      <c r="H4" s="21">
        <v>2.4</v>
      </c>
      <c r="I4" s="24">
        <v>4.1963044719908194</v>
      </c>
      <c r="K4" t="s">
        <v>109</v>
      </c>
      <c r="L4" s="21">
        <v>2.5584016209619889</v>
      </c>
      <c r="M4" s="21">
        <v>1.7035775127768327</v>
      </c>
    </row>
    <row r="5" spans="2:13" x14ac:dyDescent="0.25">
      <c r="B5" t="s">
        <v>110</v>
      </c>
      <c r="D5" s="24">
        <v>1.8644067796610209</v>
      </c>
      <c r="E5" s="7">
        <v>3272.2523333333334</v>
      </c>
      <c r="F5" s="7">
        <v>2925.1426666666666</v>
      </c>
      <c r="G5" s="21">
        <v>4.4000000000000004</v>
      </c>
      <c r="H5" s="21">
        <v>2.2999999999999998</v>
      </c>
      <c r="I5" s="24">
        <v>4.2941983690834462</v>
      </c>
      <c r="K5" t="s">
        <v>109</v>
      </c>
      <c r="L5" s="21">
        <v>3.4088094110509335</v>
      </c>
      <c r="M5" s="21">
        <v>1.8644067796610209</v>
      </c>
    </row>
    <row r="6" spans="2:13" x14ac:dyDescent="0.25">
      <c r="B6" t="s">
        <v>111</v>
      </c>
      <c r="D6" s="24">
        <v>2.2804054054053946</v>
      </c>
      <c r="E6" s="7">
        <v>3300.4809999999998</v>
      </c>
      <c r="F6" s="7">
        <v>2953.3153333333335</v>
      </c>
      <c r="G6" s="21">
        <v>3.5</v>
      </c>
      <c r="H6" s="21">
        <v>1.5</v>
      </c>
      <c r="I6" s="24">
        <v>3.8960702851191131</v>
      </c>
      <c r="K6">
        <v>2014</v>
      </c>
      <c r="L6" s="21">
        <v>2.555512787459393</v>
      </c>
      <c r="M6" s="21">
        <v>2.2804054054053946</v>
      </c>
    </row>
    <row r="7" spans="2:13" x14ac:dyDescent="0.25">
      <c r="B7" t="s">
        <v>112</v>
      </c>
      <c r="D7" s="24">
        <v>2.267002518891692</v>
      </c>
      <c r="E7" s="7">
        <v>3336.4666666666667</v>
      </c>
      <c r="F7" s="7">
        <v>2985.0219999999995</v>
      </c>
      <c r="G7" s="21">
        <v>2.2999999999999998</v>
      </c>
      <c r="H7" s="21">
        <v>2.1</v>
      </c>
      <c r="I7" s="24">
        <v>4.0282994219675849</v>
      </c>
      <c r="K7" t="s">
        <v>109</v>
      </c>
      <c r="L7" s="21">
        <v>2.2055595237957135</v>
      </c>
      <c r="M7" s="21">
        <v>2.267002518891692</v>
      </c>
    </row>
    <row r="8" spans="2:13" x14ac:dyDescent="0.25">
      <c r="B8" t="s">
        <v>113</v>
      </c>
      <c r="D8" s="24">
        <v>2.6800670016750239</v>
      </c>
      <c r="E8" s="7">
        <v>3364.057666666667</v>
      </c>
      <c r="F8" s="7">
        <v>2995.5059999999999</v>
      </c>
      <c r="G8" s="21">
        <v>2.2999999999999998</v>
      </c>
      <c r="H8" s="21">
        <v>2.1</v>
      </c>
      <c r="I8" s="24">
        <v>3.6562427143883802</v>
      </c>
      <c r="K8" t="s">
        <v>109</v>
      </c>
      <c r="L8" s="21">
        <v>2.2057952351133521</v>
      </c>
      <c r="M8" s="21">
        <v>2.6800670016750239</v>
      </c>
    </row>
    <row r="9" spans="2:13" x14ac:dyDescent="0.25">
      <c r="B9" t="s">
        <v>114</v>
      </c>
      <c r="D9" s="24">
        <v>2.1630615640598982</v>
      </c>
      <c r="E9" s="7">
        <v>3390.126666666667</v>
      </c>
      <c r="F9" s="7">
        <v>2989.1966666666667</v>
      </c>
      <c r="G9" s="21">
        <v>2.1</v>
      </c>
      <c r="H9" s="21">
        <v>2</v>
      </c>
      <c r="I9" s="24">
        <v>2.2326079472857696</v>
      </c>
      <c r="K9" t="s">
        <v>109</v>
      </c>
      <c r="L9" s="21">
        <v>2.0531424179262485</v>
      </c>
      <c r="M9" s="21">
        <v>2.1630615640598982</v>
      </c>
    </row>
    <row r="10" spans="2:13" x14ac:dyDescent="0.25">
      <c r="B10" t="s">
        <v>115</v>
      </c>
      <c r="D10" s="24">
        <v>2.0644095788604488</v>
      </c>
      <c r="E10" s="7">
        <v>3418.8483333333334</v>
      </c>
      <c r="F10" s="7">
        <v>2994.0810000000001</v>
      </c>
      <c r="G10" s="21">
        <v>3.3</v>
      </c>
      <c r="H10" s="21">
        <v>2.5</v>
      </c>
      <c r="I10" s="24">
        <v>2.5359772001720682</v>
      </c>
      <c r="K10">
        <v>2015</v>
      </c>
      <c r="L10" s="21">
        <v>2.9264944340568642</v>
      </c>
      <c r="M10" s="21">
        <v>2.0644095788604488</v>
      </c>
    </row>
    <row r="11" spans="2:13" x14ac:dyDescent="0.25">
      <c r="B11" t="s">
        <v>116</v>
      </c>
      <c r="D11" s="24">
        <v>2.0525451559934238</v>
      </c>
      <c r="E11" s="7">
        <v>3437.2686666666668</v>
      </c>
      <c r="F11" s="7">
        <v>2993.1473333333329</v>
      </c>
      <c r="G11" s="21">
        <v>2.9</v>
      </c>
      <c r="H11" s="21">
        <v>1.6</v>
      </c>
      <c r="I11" s="24">
        <v>1.4158245895895538</v>
      </c>
      <c r="K11" t="s">
        <v>109</v>
      </c>
      <c r="L11" s="21">
        <v>2.294892720263614</v>
      </c>
      <c r="M11" s="21">
        <v>2.0525451559934238</v>
      </c>
    </row>
    <row r="12" spans="2:13" x14ac:dyDescent="0.25">
      <c r="B12" t="s">
        <v>117</v>
      </c>
      <c r="D12" s="24">
        <v>2.0391517128874437</v>
      </c>
      <c r="E12" s="7">
        <v>3468.4843333333333</v>
      </c>
      <c r="F12" s="7">
        <v>2997.2783333333332</v>
      </c>
      <c r="G12" s="21">
        <v>2.5</v>
      </c>
      <c r="H12" s="21">
        <v>2.1</v>
      </c>
      <c r="I12" s="24">
        <v>0.33274728545007459</v>
      </c>
      <c r="K12" t="s">
        <v>109</v>
      </c>
      <c r="L12" s="21">
        <v>2.3145754189967174</v>
      </c>
      <c r="M12" s="21">
        <v>2.0391517128874437</v>
      </c>
    </row>
    <row r="13" spans="2:13" x14ac:dyDescent="0.25">
      <c r="B13" t="s">
        <v>118</v>
      </c>
      <c r="D13" s="24">
        <v>2.6058631921824116</v>
      </c>
      <c r="E13" s="7">
        <v>3493.5703333333331</v>
      </c>
      <c r="F13" s="7">
        <v>2990.7733333333331</v>
      </c>
      <c r="G13" s="21">
        <v>1.8</v>
      </c>
      <c r="H13" s="21">
        <v>2.1</v>
      </c>
      <c r="I13" s="24">
        <v>0.95190770534867575</v>
      </c>
      <c r="K13" t="s">
        <v>109</v>
      </c>
      <c r="L13" s="21">
        <v>1.9383689770504144</v>
      </c>
      <c r="M13" s="21">
        <v>2.6058631921824116</v>
      </c>
    </row>
    <row r="14" spans="2:13" x14ac:dyDescent="0.25">
      <c r="B14" t="s">
        <v>119</v>
      </c>
      <c r="D14" s="24">
        <v>2.4271844660194164</v>
      </c>
      <c r="E14" s="7">
        <v>3520.7826666666674</v>
      </c>
      <c r="F14" s="7">
        <v>2991.5956666666666</v>
      </c>
      <c r="G14" s="21">
        <v>2.2999999999999998</v>
      </c>
      <c r="H14" s="21">
        <v>1.7</v>
      </c>
      <c r="I14" s="24">
        <v>0.52710254680825575</v>
      </c>
      <c r="K14">
        <v>2016</v>
      </c>
      <c r="L14" s="21">
        <v>2.0243775916990896</v>
      </c>
      <c r="M14" s="21">
        <v>2.4271844660194164</v>
      </c>
    </row>
    <row r="15" spans="2:13" x14ac:dyDescent="0.25">
      <c r="B15" t="s">
        <v>120</v>
      </c>
      <c r="D15" s="24">
        <v>2.4135156878519748</v>
      </c>
      <c r="E15" s="7">
        <v>3540.9933333333333</v>
      </c>
      <c r="F15" s="7">
        <v>2989.0639999999999</v>
      </c>
      <c r="G15" s="21">
        <v>1.5</v>
      </c>
      <c r="H15" s="21">
        <v>2.2999999999999998</v>
      </c>
      <c r="I15" s="24">
        <v>1.6071148945483893</v>
      </c>
      <c r="K15" t="s">
        <v>109</v>
      </c>
      <c r="L15" s="21">
        <v>1.8661914555931411</v>
      </c>
      <c r="M15" s="21">
        <v>2.4135156878519748</v>
      </c>
    </row>
    <row r="16" spans="2:13" x14ac:dyDescent="0.25">
      <c r="B16" t="s">
        <v>121</v>
      </c>
      <c r="D16" s="24">
        <v>2.478017585931247</v>
      </c>
      <c r="E16" s="7">
        <v>3569.2436666666667</v>
      </c>
      <c r="F16" s="7">
        <v>3003.0373333333332</v>
      </c>
      <c r="G16" s="21">
        <v>2.8</v>
      </c>
      <c r="H16" s="21">
        <v>2.2000000000000002</v>
      </c>
      <c r="I16" s="24">
        <v>2.8696902257146162</v>
      </c>
      <c r="K16" t="s">
        <v>109</v>
      </c>
      <c r="L16" s="21">
        <v>2.5258451974284117</v>
      </c>
      <c r="M16" s="21">
        <v>2.478017585931247</v>
      </c>
    </row>
    <row r="17" spans="2:15" x14ac:dyDescent="0.25">
      <c r="B17" t="s">
        <v>122</v>
      </c>
      <c r="D17" s="24">
        <v>2.3809523809523725</v>
      </c>
      <c r="E17" s="7">
        <v>3589.1393333333331</v>
      </c>
      <c r="F17" s="7">
        <v>3021.6783333333333</v>
      </c>
      <c r="G17" s="21">
        <v>3.1</v>
      </c>
      <c r="H17" s="21">
        <v>2.5</v>
      </c>
      <c r="I17" s="24">
        <v>3.403386112032103</v>
      </c>
      <c r="K17" t="s">
        <v>109</v>
      </c>
      <c r="L17" s="21">
        <v>2.8257514741116494</v>
      </c>
      <c r="M17" s="21">
        <v>2.3809523809523725</v>
      </c>
    </row>
    <row r="18" spans="2:15" x14ac:dyDescent="0.25">
      <c r="B18" t="s">
        <v>123</v>
      </c>
      <c r="D18" s="24">
        <v>2.6066350710900466</v>
      </c>
      <c r="E18" s="7">
        <v>3604.6843333333331</v>
      </c>
      <c r="F18" s="7">
        <v>3017.780666666667</v>
      </c>
      <c r="G18" s="21">
        <v>1.9</v>
      </c>
      <c r="H18" s="21">
        <v>2.6</v>
      </c>
      <c r="I18" s="24">
        <v>3.9218840047786641</v>
      </c>
      <c r="K18">
        <v>2017</v>
      </c>
      <c r="L18" s="21">
        <v>2.218981899740756</v>
      </c>
      <c r="M18" s="21">
        <v>2.6066350710900466</v>
      </c>
    </row>
    <row r="19" spans="2:15" x14ac:dyDescent="0.25">
      <c r="B19" t="s">
        <v>124</v>
      </c>
      <c r="D19" s="24">
        <v>2.7494108405341722</v>
      </c>
      <c r="E19" s="7">
        <v>3630.6693333333333</v>
      </c>
      <c r="F19" s="7">
        <v>3036.6669999999999</v>
      </c>
      <c r="G19" s="21">
        <v>3.2</v>
      </c>
      <c r="H19" s="21">
        <v>2</v>
      </c>
      <c r="I19" s="24">
        <v>3.2247925955862344</v>
      </c>
      <c r="K19" t="s">
        <v>109</v>
      </c>
      <c r="L19" s="21">
        <v>2.6534548404612761</v>
      </c>
      <c r="M19" s="21">
        <v>2.7494108405341722</v>
      </c>
    </row>
    <row r="20" spans="2:15" x14ac:dyDescent="0.25">
      <c r="B20" t="s">
        <v>125</v>
      </c>
      <c r="D20" s="24">
        <v>2.9641185647425905</v>
      </c>
      <c r="E20" s="7">
        <v>3650.728333333333</v>
      </c>
      <c r="F20" s="7">
        <v>3054.9599999999996</v>
      </c>
      <c r="G20" s="21">
        <v>2.2000000000000002</v>
      </c>
      <c r="H20" s="21">
        <v>2.2999999999999998</v>
      </c>
      <c r="I20" s="24">
        <v>1.8767652338181451</v>
      </c>
      <c r="K20" t="s">
        <v>109</v>
      </c>
      <c r="L20" s="21">
        <v>2.2455577391632429</v>
      </c>
      <c r="M20" s="21">
        <v>2.9641185647425905</v>
      </c>
    </row>
    <row r="21" spans="2:15" x14ac:dyDescent="0.25">
      <c r="B21" t="s">
        <v>126</v>
      </c>
      <c r="D21" s="24">
        <v>2.9457364341085368</v>
      </c>
      <c r="E21" s="7">
        <v>3675.2963333333332</v>
      </c>
      <c r="F21" s="7">
        <v>3078.2926666666667</v>
      </c>
      <c r="G21" s="21">
        <v>1.8</v>
      </c>
      <c r="H21" s="21">
        <v>1.9</v>
      </c>
      <c r="I21" s="24">
        <v>1.430453252463848</v>
      </c>
      <c r="K21" t="s">
        <v>109</v>
      </c>
      <c r="L21" s="21">
        <v>1.845580100694115</v>
      </c>
      <c r="M21" s="21">
        <v>2.9457364341085368</v>
      </c>
    </row>
    <row r="22" spans="2:15" x14ac:dyDescent="0.25">
      <c r="B22" t="s">
        <v>127</v>
      </c>
      <c r="D22" s="24">
        <v>3.0792917628945427</v>
      </c>
      <c r="E22" s="7">
        <v>3699.2843333333335</v>
      </c>
      <c r="F22" s="7">
        <v>3098.2780000000002</v>
      </c>
      <c r="G22" s="21">
        <v>2.5</v>
      </c>
      <c r="H22" s="21">
        <v>2</v>
      </c>
      <c r="I22" s="24">
        <v>2.2947534940643388</v>
      </c>
      <c r="K22">
        <v>2018</v>
      </c>
      <c r="L22" s="21">
        <v>2.272103744837549</v>
      </c>
      <c r="M22" s="21">
        <v>3.0792917628945427</v>
      </c>
    </row>
    <row r="23" spans="2:15" x14ac:dyDescent="0.25">
      <c r="B23" t="s">
        <v>128</v>
      </c>
      <c r="D23" s="24">
        <v>3.1345565749235416</v>
      </c>
      <c r="E23" s="7">
        <v>3719.0949999999998</v>
      </c>
      <c r="F23" s="7">
        <v>3117.4969999999998</v>
      </c>
      <c r="G23" s="21">
        <v>2</v>
      </c>
      <c r="H23" s="21">
        <v>1.9</v>
      </c>
      <c r="I23" s="24">
        <v>2.1884228096987979</v>
      </c>
      <c r="K23" t="s">
        <v>109</v>
      </c>
      <c r="L23" s="21">
        <v>1.9543998383990151</v>
      </c>
      <c r="M23" s="21">
        <v>3.1345565749235416</v>
      </c>
    </row>
    <row r="24" spans="2:15" x14ac:dyDescent="0.25">
      <c r="B24" t="s">
        <v>129</v>
      </c>
      <c r="D24" s="24">
        <v>2.8787878787878807</v>
      </c>
      <c r="E24" s="7">
        <v>3744.2903333333329</v>
      </c>
      <c r="F24" s="7">
        <v>3137.5823333333333</v>
      </c>
      <c r="G24" s="21">
        <v>2.9</v>
      </c>
      <c r="H24" s="21">
        <v>1.4</v>
      </c>
      <c r="I24" s="24">
        <v>2.1487204501190016</v>
      </c>
      <c r="K24" t="s">
        <v>109</v>
      </c>
      <c r="L24" s="21">
        <v>2.2161202294840483</v>
      </c>
      <c r="M24" s="21">
        <v>2.8787878787878807</v>
      </c>
    </row>
    <row r="25" spans="2:15" x14ac:dyDescent="0.25">
      <c r="B25" t="s">
        <v>130</v>
      </c>
      <c r="D25" s="24">
        <v>2.9367469879517882</v>
      </c>
      <c r="E25" s="7">
        <v>3772.41</v>
      </c>
      <c r="F25" s="7">
        <v>3154.8156666666669</v>
      </c>
      <c r="G25" s="21">
        <v>2.7</v>
      </c>
      <c r="H25" s="21">
        <v>1.5</v>
      </c>
      <c r="I25" s="24">
        <v>1.5364042958013746</v>
      </c>
      <c r="K25" t="s">
        <v>109</v>
      </c>
      <c r="L25" s="21">
        <v>2.1534927859768005</v>
      </c>
      <c r="M25" s="21">
        <v>2.9367469879517882</v>
      </c>
    </row>
    <row r="26" spans="2:15" x14ac:dyDescent="0.25">
      <c r="B26" t="s">
        <v>131</v>
      </c>
      <c r="D26" s="24">
        <v>2.987303958177745</v>
      </c>
      <c r="E26" s="7">
        <v>3802.5913333333333</v>
      </c>
      <c r="F26" s="7">
        <v>3168.7796666666668</v>
      </c>
      <c r="G26" s="21">
        <v>3</v>
      </c>
      <c r="H26" s="21">
        <v>1.5</v>
      </c>
      <c r="I26" s="24">
        <v>0.10185558783391002</v>
      </c>
      <c r="K26">
        <v>2019</v>
      </c>
      <c r="L26" s="21">
        <v>2.3181872690465046</v>
      </c>
      <c r="M26" s="21">
        <v>2.987303958177745</v>
      </c>
    </row>
    <row r="27" spans="2:15" x14ac:dyDescent="0.25">
      <c r="B27" t="s">
        <v>132</v>
      </c>
      <c r="D27" s="24">
        <v>2.9651593773165397</v>
      </c>
      <c r="E27" s="7">
        <v>3831.6503333333335</v>
      </c>
      <c r="F27" s="7">
        <v>3176.136</v>
      </c>
      <c r="G27" s="21">
        <v>3.4</v>
      </c>
      <c r="H27" s="21">
        <v>1.6</v>
      </c>
      <c r="I27" s="24">
        <v>0.96953350024471252</v>
      </c>
      <c r="K27" t="s">
        <v>109</v>
      </c>
      <c r="L27" s="21">
        <v>2.5841867705346231</v>
      </c>
      <c r="M27" s="21">
        <v>2.9651593773165397</v>
      </c>
    </row>
    <row r="28" spans="2:15" x14ac:dyDescent="0.25">
      <c r="B28" t="s">
        <v>133</v>
      </c>
      <c r="D28" s="24">
        <v>3.3136966126656953</v>
      </c>
      <c r="E28" s="7">
        <v>3848.7033333333334</v>
      </c>
      <c r="F28" s="7">
        <v>3190.9596666666662</v>
      </c>
      <c r="G28" s="21">
        <v>3.7</v>
      </c>
      <c r="H28" s="21">
        <v>2.8</v>
      </c>
      <c r="I28" s="24">
        <v>2.3087956950374577</v>
      </c>
      <c r="K28" t="s">
        <v>109</v>
      </c>
      <c r="L28" s="21">
        <v>3.2920452868269408</v>
      </c>
      <c r="M28" s="21">
        <v>3.3136966126656953</v>
      </c>
    </row>
    <row r="29" spans="2:15" x14ac:dyDescent="0.25">
      <c r="B29" t="s">
        <v>134</v>
      </c>
      <c r="D29" s="24">
        <v>2.9992684711046325</v>
      </c>
      <c r="E29" s="7">
        <v>3497.5303333333336</v>
      </c>
      <c r="F29" s="7">
        <v>2890.2646666666665</v>
      </c>
      <c r="G29" s="21">
        <v>3.7</v>
      </c>
      <c r="H29" s="21">
        <v>2.6</v>
      </c>
      <c r="I29" s="24">
        <v>3.4983779995704234</v>
      </c>
      <c r="K29" t="s">
        <v>109</v>
      </c>
      <c r="L29" s="21">
        <v>3.2022866054196588</v>
      </c>
      <c r="M29" s="21">
        <v>2.9992684711046325</v>
      </c>
    </row>
    <row r="30" spans="2:15" x14ac:dyDescent="0.25">
      <c r="B30" t="s">
        <v>135</v>
      </c>
      <c r="D30" s="24">
        <v>2.6831036983321122</v>
      </c>
      <c r="E30" s="7">
        <v>3623.2183333333337</v>
      </c>
      <c r="F30" s="7">
        <v>2938.1883333333335</v>
      </c>
      <c r="G30" s="21">
        <v>2.4</v>
      </c>
      <c r="H30" s="21">
        <v>2.2000000000000002</v>
      </c>
      <c r="I30" s="24">
        <v>3.471765488533074</v>
      </c>
      <c r="K30">
        <v>2020</v>
      </c>
      <c r="L30" s="21">
        <v>2.3104402917667044</v>
      </c>
      <c r="M30" s="21">
        <v>2.6831036983321122</v>
      </c>
    </row>
    <row r="31" spans="2:15" x14ac:dyDescent="0.25">
      <c r="B31" t="s">
        <v>136</v>
      </c>
      <c r="D31" s="24">
        <v>2.8077753779697678</v>
      </c>
      <c r="E31" s="7">
        <v>3702.8516666666669</v>
      </c>
      <c r="F31" s="7">
        <v>2984.1926666666664</v>
      </c>
      <c r="G31" s="21">
        <v>2.8</v>
      </c>
      <c r="H31" s="21">
        <v>3</v>
      </c>
      <c r="I31" s="24">
        <v>3.141831426720687</v>
      </c>
      <c r="K31" t="s">
        <v>109</v>
      </c>
      <c r="L31" s="21">
        <v>2.8892529649247627</v>
      </c>
      <c r="M31" s="21">
        <v>2.8077753779697678</v>
      </c>
      <c r="O31" s="21">
        <v>0.57881267315805829</v>
      </c>
    </row>
    <row r="32" spans="2:15" x14ac:dyDescent="0.25">
      <c r="B32" t="s">
        <v>137</v>
      </c>
      <c r="D32" s="24">
        <v>2.9935851746258013</v>
      </c>
      <c r="E32" s="7">
        <v>3746.235666666666</v>
      </c>
      <c r="F32" s="7">
        <v>3004.5613333333331</v>
      </c>
      <c r="G32" s="21">
        <v>2.2999999999999998</v>
      </c>
      <c r="H32" s="21">
        <v>1.1000000000000001</v>
      </c>
      <c r="I32" s="24">
        <v>3.3934942714153538</v>
      </c>
      <c r="K32" t="s">
        <v>109</v>
      </c>
      <c r="L32" s="21">
        <v>1.7659188241032873</v>
      </c>
      <c r="M32" s="21">
        <v>2.9935851746258013</v>
      </c>
      <c r="O32" s="21">
        <v>-1.1233341408214754</v>
      </c>
    </row>
    <row r="33" spans="2:15" x14ac:dyDescent="0.25">
      <c r="B33" t="s">
        <v>138</v>
      </c>
      <c r="D33" s="24">
        <v>3.4801136363636243</v>
      </c>
      <c r="E33" s="7">
        <v>3803.2423333333336</v>
      </c>
      <c r="F33" s="7">
        <v>3045.6653333333338</v>
      </c>
      <c r="G33" s="21">
        <v>3</v>
      </c>
      <c r="H33" s="21">
        <v>2.1</v>
      </c>
      <c r="I33" s="24">
        <v>4.6512051104700802</v>
      </c>
      <c r="K33" t="s">
        <v>109</v>
      </c>
      <c r="L33" s="21">
        <v>2.5997757695959591</v>
      </c>
      <c r="M33" s="21">
        <v>3.4801136363636243</v>
      </c>
      <c r="O33" s="21">
        <v>0.83385694549267186</v>
      </c>
    </row>
    <row r="34" spans="2:15" x14ac:dyDescent="0.25">
      <c r="B34" t="s">
        <v>139</v>
      </c>
      <c r="D34" s="24">
        <v>4.5197740112994378</v>
      </c>
      <c r="E34" s="7">
        <v>3867.8319999999999</v>
      </c>
      <c r="F34" s="7">
        <v>3091.5656666666669</v>
      </c>
      <c r="G34" s="21">
        <v>4.3</v>
      </c>
      <c r="H34" s="21">
        <v>2.7</v>
      </c>
      <c r="I34" s="24">
        <v>7.0712948648016694</v>
      </c>
      <c r="K34">
        <v>2021</v>
      </c>
      <c r="L34" s="21">
        <v>3.5892337378047996</v>
      </c>
      <c r="M34" s="21">
        <v>4.5197740112994378</v>
      </c>
      <c r="O34" s="21">
        <v>0.98945796820884047</v>
      </c>
    </row>
    <row r="35" spans="2:15" x14ac:dyDescent="0.25">
      <c r="B35" t="s">
        <v>140</v>
      </c>
      <c r="D35" s="24">
        <v>4.9719887955182118</v>
      </c>
      <c r="E35" s="7">
        <v>3947.5396666666661</v>
      </c>
      <c r="F35" s="7">
        <v>3148.2183333333337</v>
      </c>
      <c r="G35" s="21">
        <v>4.5999999999999996</v>
      </c>
      <c r="H35" s="21">
        <v>3.9</v>
      </c>
      <c r="I35" s="24">
        <v>7.060642245354587</v>
      </c>
      <c r="K35" t="s">
        <v>109</v>
      </c>
      <c r="L35" s="21">
        <v>4.2894267203964205</v>
      </c>
      <c r="M35" s="21">
        <v>4.9719887955182118</v>
      </c>
      <c r="O35" s="21">
        <v>0.70019298259162088</v>
      </c>
    </row>
    <row r="36" spans="2:15" x14ac:dyDescent="0.25">
      <c r="B36" t="s">
        <v>141</v>
      </c>
      <c r="D36" s="24">
        <v>5.051903114186862</v>
      </c>
      <c r="E36" s="7">
        <v>4006.5223333333329</v>
      </c>
      <c r="F36" s="7">
        <v>3183.0096666666668</v>
      </c>
      <c r="G36" s="21">
        <v>5.4</v>
      </c>
      <c r="H36" s="21">
        <v>5.2</v>
      </c>
      <c r="I36" s="24">
        <v>6.7205425980742195</v>
      </c>
      <c r="K36" t="s">
        <v>109</v>
      </c>
      <c r="L36" s="21">
        <v>5.3114543292479492</v>
      </c>
      <c r="M36" s="21">
        <v>5.051903114186862</v>
      </c>
      <c r="O36" s="21">
        <v>1.0220276088515288</v>
      </c>
    </row>
    <row r="37" spans="2:15" x14ac:dyDescent="0.25">
      <c r="B37" t="s">
        <v>142</v>
      </c>
      <c r="D37" s="24">
        <v>5.6966369251887583</v>
      </c>
      <c r="E37" s="7">
        <v>4065.0750000000003</v>
      </c>
      <c r="F37" s="7">
        <v>3231.8799999999997</v>
      </c>
      <c r="G37" s="21">
        <v>5.9</v>
      </c>
      <c r="H37" s="21">
        <v>6.1</v>
      </c>
      <c r="I37" s="24">
        <v>5.3692619147023279</v>
      </c>
      <c r="K37" t="s">
        <v>109</v>
      </c>
      <c r="L37" s="21">
        <v>5.9885816069853792</v>
      </c>
      <c r="M37" s="21">
        <v>5.6966369251887583</v>
      </c>
      <c r="O37" s="21">
        <v>0.67712727773742998</v>
      </c>
    </row>
    <row r="38" spans="2:15" x14ac:dyDescent="0.25">
      <c r="B38" t="s">
        <v>143</v>
      </c>
      <c r="D38" s="24">
        <v>5.270270270270272</v>
      </c>
      <c r="E38" s="7">
        <v>4122.0960000000005</v>
      </c>
      <c r="F38" s="7">
        <v>3272.172</v>
      </c>
      <c r="G38" s="21">
        <v>5.7</v>
      </c>
      <c r="H38" s="21">
        <v>5.9</v>
      </c>
      <c r="I38" s="24">
        <v>3.510246943519868</v>
      </c>
      <c r="K38">
        <v>2022</v>
      </c>
      <c r="L38" s="21">
        <v>5.7885056370691466</v>
      </c>
      <c r="M38" s="21">
        <v>5.270270270270272</v>
      </c>
      <c r="O38" s="21">
        <v>-0.20007596991623267</v>
      </c>
    </row>
    <row r="39" spans="2:15" x14ac:dyDescent="0.25">
      <c r="B39" t="s">
        <v>144</v>
      </c>
      <c r="D39" s="24">
        <v>5.1367578385590251</v>
      </c>
      <c r="E39" s="7">
        <v>4150.5316666666668</v>
      </c>
      <c r="F39" s="7">
        <v>3302.64</v>
      </c>
      <c r="G39" s="21">
        <v>5.5</v>
      </c>
      <c r="H39" s="21">
        <v>3.3</v>
      </c>
      <c r="I39" s="24">
        <v>4.4493427945246022</v>
      </c>
      <c r="K39" t="s">
        <v>109</v>
      </c>
      <c r="L39" s="21">
        <v>4.5251387831981145</v>
      </c>
      <c r="M39" s="21">
        <v>5.1367578385590251</v>
      </c>
      <c r="O39" s="21">
        <v>-1.2633668538710321</v>
      </c>
    </row>
    <row r="40" spans="2:15" x14ac:dyDescent="0.25">
      <c r="B40" t="s">
        <v>145</v>
      </c>
      <c r="D40" s="24">
        <v>5.0724637681159424</v>
      </c>
      <c r="E40" s="7">
        <v>4183.4970000000003</v>
      </c>
      <c r="F40" s="7">
        <v>3337.444</v>
      </c>
      <c r="G40" s="21">
        <v>5.0999999999999996</v>
      </c>
      <c r="H40" s="21">
        <v>3.4</v>
      </c>
      <c r="I40" s="24">
        <v>5.4624315239631294</v>
      </c>
      <c r="K40" t="s">
        <v>109</v>
      </c>
      <c r="L40" s="21">
        <v>4.3456190255979932</v>
      </c>
      <c r="M40" s="21">
        <v>5.0724637681159424</v>
      </c>
      <c r="O40" s="21">
        <v>-0.17951975760012129</v>
      </c>
    </row>
    <row r="41" spans="2:15" x14ac:dyDescent="0.25">
      <c r="B41" t="s">
        <v>146</v>
      </c>
      <c r="D41" s="24">
        <v>4.610389610389598</v>
      </c>
      <c r="E41" s="7">
        <v>4215.9669999999996</v>
      </c>
      <c r="F41" s="7">
        <v>3346.5186666666668</v>
      </c>
      <c r="G41" s="21">
        <v>4.3</v>
      </c>
      <c r="H41" s="21">
        <v>2.6</v>
      </c>
      <c r="I41" s="24">
        <v>4.4785961166835309</v>
      </c>
      <c r="K41" t="s">
        <v>109</v>
      </c>
      <c r="L41" s="21">
        <v>3.5477233036739193</v>
      </c>
      <c r="M41" s="21">
        <v>4.610389610389598</v>
      </c>
      <c r="O41" s="21">
        <v>-0.79789572192407388</v>
      </c>
    </row>
    <row r="42" spans="2:15" x14ac:dyDescent="0.25">
      <c r="B42" t="s">
        <v>147</v>
      </c>
      <c r="D42" s="24">
        <v>4.49293966623876</v>
      </c>
      <c r="E42" s="7">
        <v>4268.6556666666665</v>
      </c>
      <c r="F42" s="7">
        <v>3362.1633333333334</v>
      </c>
      <c r="G42" s="21">
        <v>3.8</v>
      </c>
      <c r="H42" s="21">
        <v>3.9</v>
      </c>
      <c r="I42" s="24">
        <v>6.0654884031808853</v>
      </c>
      <c r="K42">
        <v>2023</v>
      </c>
      <c r="L42" s="21">
        <v>3.8440603208296955</v>
      </c>
      <c r="M42" s="21">
        <v>4.49293966623876</v>
      </c>
      <c r="O42" s="21">
        <v>0.29633701715577621</v>
      </c>
    </row>
    <row r="43" spans="2:15" x14ac:dyDescent="0.25">
      <c r="B43" t="s">
        <v>148</v>
      </c>
      <c r="D43" s="24" t="e">
        <v>#N/A</v>
      </c>
      <c r="E43" s="7" t="e">
        <v>#N/A</v>
      </c>
      <c r="F43" s="7" t="e">
        <v>#N/A</v>
      </c>
      <c r="G43" s="21" t="e">
        <v>#N/A</v>
      </c>
      <c r="H43" s="21" t="e">
        <v>#N/A</v>
      </c>
      <c r="I43" s="24" t="e">
        <v>#N/A</v>
      </c>
      <c r="K43" t="s">
        <v>109</v>
      </c>
      <c r="L43" s="21" t="e">
        <v>#N/A</v>
      </c>
      <c r="M43" s="21" t="e">
        <v>#N/A</v>
      </c>
    </row>
    <row r="45" spans="2:15" x14ac:dyDescent="0.25">
      <c r="L45" s="21">
        <v>3.8440603208296955</v>
      </c>
      <c r="M45" s="21">
        <v>4.49293966623876</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35DFD-6B06-46D7-98F3-C85937482C5E}">
  <sheetPr>
    <tabColor rgb="FFC00000"/>
  </sheetPr>
  <dimension ref="A1:G121"/>
  <sheetViews>
    <sheetView workbookViewId="0">
      <selection activeCell="E1" sqref="E1"/>
    </sheetView>
  </sheetViews>
  <sheetFormatPr defaultRowHeight="15" x14ac:dyDescent="0.25"/>
  <sheetData>
    <row r="1" spans="1:6" x14ac:dyDescent="0.25">
      <c r="B1" t="s">
        <v>149</v>
      </c>
      <c r="C1" t="s">
        <v>332</v>
      </c>
      <c r="D1" t="s">
        <v>333</v>
      </c>
      <c r="E1" t="s">
        <v>335</v>
      </c>
      <c r="F1" t="s">
        <v>334</v>
      </c>
    </row>
    <row r="2" spans="1:6" x14ac:dyDescent="0.25">
      <c r="A2" s="22">
        <v>41640</v>
      </c>
      <c r="C2" s="24">
        <v>12.6</v>
      </c>
      <c r="D2">
        <v>8.8199999999999985</v>
      </c>
      <c r="E2">
        <v>21.8</v>
      </c>
      <c r="F2">
        <v>12.95</v>
      </c>
    </row>
    <row r="3" spans="1:6" x14ac:dyDescent="0.25">
      <c r="A3" s="22">
        <v>41671</v>
      </c>
      <c r="C3" s="24">
        <v>11.9</v>
      </c>
      <c r="D3">
        <v>1.8799999999999997</v>
      </c>
      <c r="E3">
        <v>12.4</v>
      </c>
      <c r="F3">
        <v>6</v>
      </c>
    </row>
    <row r="4" spans="1:6" x14ac:dyDescent="0.25">
      <c r="A4" s="22">
        <v>41699</v>
      </c>
      <c r="C4" s="24">
        <v>18.3</v>
      </c>
      <c r="D4">
        <v>10.559999999999999</v>
      </c>
      <c r="E4">
        <v>17.600000000000001</v>
      </c>
      <c r="F4">
        <v>21.225000000000001</v>
      </c>
    </row>
    <row r="5" spans="1:6" x14ac:dyDescent="0.25">
      <c r="A5" s="22">
        <v>41730</v>
      </c>
      <c r="C5" s="24">
        <v>25.7</v>
      </c>
      <c r="D5">
        <v>14.7</v>
      </c>
      <c r="E5">
        <v>21.4</v>
      </c>
      <c r="F5">
        <v>21.774999999999999</v>
      </c>
    </row>
    <row r="6" spans="1:6" x14ac:dyDescent="0.25">
      <c r="A6" s="22">
        <v>41760</v>
      </c>
      <c r="C6" s="24">
        <v>10.8</v>
      </c>
      <c r="D6">
        <v>13.8</v>
      </c>
      <c r="E6">
        <v>18.5</v>
      </c>
      <c r="F6">
        <v>17.375</v>
      </c>
    </row>
    <row r="7" spans="1:6" x14ac:dyDescent="0.25">
      <c r="A7" s="22">
        <v>41791</v>
      </c>
      <c r="C7" s="24">
        <v>19</v>
      </c>
      <c r="D7">
        <v>10.84</v>
      </c>
      <c r="E7">
        <v>19.399999999999999</v>
      </c>
      <c r="F7">
        <v>20.2</v>
      </c>
    </row>
    <row r="8" spans="1:6" x14ac:dyDescent="0.25">
      <c r="A8" s="22">
        <v>41821</v>
      </c>
      <c r="B8">
        <v>2014</v>
      </c>
      <c r="C8" s="24">
        <v>19.100000000000001</v>
      </c>
      <c r="D8">
        <v>16.02</v>
      </c>
      <c r="E8">
        <v>23.7</v>
      </c>
      <c r="F8">
        <v>21.7</v>
      </c>
    </row>
    <row r="9" spans="1:6" x14ac:dyDescent="0.25">
      <c r="A9" s="22">
        <v>41852</v>
      </c>
      <c r="C9" s="24">
        <v>6.7</v>
      </c>
      <c r="D9">
        <v>12.38</v>
      </c>
      <c r="E9">
        <v>24.3</v>
      </c>
      <c r="F9">
        <v>22.7</v>
      </c>
    </row>
    <row r="10" spans="1:6" x14ac:dyDescent="0.25">
      <c r="A10" s="22">
        <v>41883</v>
      </c>
      <c r="C10" s="24">
        <v>16</v>
      </c>
      <c r="D10">
        <v>16</v>
      </c>
      <c r="E10">
        <v>28.7</v>
      </c>
      <c r="F10">
        <v>21.475000000000001</v>
      </c>
    </row>
    <row r="11" spans="1:6" x14ac:dyDescent="0.25">
      <c r="A11" s="22">
        <v>41913</v>
      </c>
      <c r="C11" s="24">
        <v>13.4</v>
      </c>
      <c r="D11">
        <v>11.34</v>
      </c>
      <c r="E11">
        <v>15</v>
      </c>
      <c r="F11">
        <v>24.125</v>
      </c>
    </row>
    <row r="12" spans="1:6" x14ac:dyDescent="0.25">
      <c r="A12" s="22">
        <v>41944</v>
      </c>
      <c r="C12" s="24">
        <v>7.5</v>
      </c>
      <c r="D12">
        <v>11.24</v>
      </c>
      <c r="E12">
        <v>26.5</v>
      </c>
      <c r="F12">
        <v>23.875</v>
      </c>
    </row>
    <row r="13" spans="1:6" x14ac:dyDescent="0.25">
      <c r="A13" s="22">
        <v>41974</v>
      </c>
      <c r="C13" s="24">
        <v>13.7</v>
      </c>
      <c r="D13">
        <v>7.6</v>
      </c>
      <c r="E13">
        <v>20.6</v>
      </c>
      <c r="F13">
        <v>18.05</v>
      </c>
    </row>
    <row r="14" spans="1:6" x14ac:dyDescent="0.25">
      <c r="A14" s="22">
        <v>42005</v>
      </c>
      <c r="C14" s="24">
        <v>3.9</v>
      </c>
      <c r="D14">
        <v>3.6799999999999997</v>
      </c>
      <c r="E14">
        <v>12.4</v>
      </c>
      <c r="F14">
        <v>18.7</v>
      </c>
    </row>
    <row r="15" spans="1:6" x14ac:dyDescent="0.25">
      <c r="A15" s="22">
        <v>42036</v>
      </c>
      <c r="C15" s="24">
        <v>0.8</v>
      </c>
      <c r="D15">
        <v>5.2</v>
      </c>
      <c r="E15">
        <v>13.7</v>
      </c>
      <c r="F15">
        <v>23.85</v>
      </c>
    </row>
    <row r="16" spans="1:6" x14ac:dyDescent="0.25">
      <c r="A16" s="22">
        <v>42064</v>
      </c>
      <c r="C16" s="24">
        <v>-6.1</v>
      </c>
      <c r="D16">
        <v>-2.06</v>
      </c>
      <c r="E16">
        <v>8.8000000000000007</v>
      </c>
      <c r="F16">
        <v>13.25</v>
      </c>
    </row>
    <row r="17" spans="1:6" x14ac:dyDescent="0.25">
      <c r="A17" s="22">
        <v>42095</v>
      </c>
      <c r="C17" s="24">
        <v>-5.3</v>
      </c>
      <c r="D17">
        <v>-0.44000000000000022</v>
      </c>
      <c r="E17">
        <v>15</v>
      </c>
      <c r="F17">
        <v>16.8</v>
      </c>
    </row>
    <row r="18" spans="1:6" x14ac:dyDescent="0.25">
      <c r="A18" s="22">
        <v>42125</v>
      </c>
      <c r="C18" s="24">
        <v>-15.4</v>
      </c>
      <c r="D18">
        <v>-1.2999999999999996</v>
      </c>
      <c r="E18">
        <v>5.0999999999999996</v>
      </c>
      <c r="F18">
        <v>15.45</v>
      </c>
    </row>
    <row r="19" spans="1:6" x14ac:dyDescent="0.25">
      <c r="A19" s="22">
        <v>42156</v>
      </c>
      <c r="C19" s="24">
        <v>-5</v>
      </c>
      <c r="D19">
        <v>-0.35999999999999976</v>
      </c>
      <c r="E19">
        <v>13.4</v>
      </c>
      <c r="F19">
        <v>14.875</v>
      </c>
    </row>
    <row r="20" spans="1:6" x14ac:dyDescent="0.25">
      <c r="A20" s="22">
        <v>42186</v>
      </c>
      <c r="B20">
        <v>2015</v>
      </c>
      <c r="C20" s="24">
        <v>-3.2</v>
      </c>
      <c r="D20">
        <v>2.38</v>
      </c>
      <c r="E20">
        <v>19.600000000000001</v>
      </c>
      <c r="F20">
        <v>9.8249999999999993</v>
      </c>
    </row>
    <row r="21" spans="1:6" x14ac:dyDescent="0.25">
      <c r="A21" s="22">
        <v>42217</v>
      </c>
      <c r="C21" s="24">
        <v>-2.1</v>
      </c>
      <c r="D21">
        <v>-2.2800000000000002</v>
      </c>
      <c r="E21">
        <v>10.4</v>
      </c>
      <c r="F21">
        <v>21.25</v>
      </c>
    </row>
    <row r="22" spans="1:6" x14ac:dyDescent="0.25">
      <c r="A22" s="22">
        <v>42248</v>
      </c>
      <c r="C22" s="24">
        <v>-1.7</v>
      </c>
      <c r="D22">
        <v>-0.84000000000000019</v>
      </c>
      <c r="E22">
        <v>12.6</v>
      </c>
      <c r="F22">
        <v>13.75</v>
      </c>
    </row>
    <row r="23" spans="1:6" x14ac:dyDescent="0.25">
      <c r="A23" s="22">
        <v>42278</v>
      </c>
      <c r="C23" s="24">
        <v>4.3</v>
      </c>
      <c r="D23">
        <v>-1.9200000000000004</v>
      </c>
      <c r="E23">
        <v>7.2</v>
      </c>
      <c r="F23">
        <v>11.625</v>
      </c>
    </row>
    <row r="24" spans="1:6" x14ac:dyDescent="0.25">
      <c r="A24" s="22">
        <v>42309</v>
      </c>
      <c r="C24" s="24">
        <v>6.7</v>
      </c>
      <c r="D24">
        <v>0.16000000000000006</v>
      </c>
      <c r="E24">
        <v>9.8000000000000007</v>
      </c>
      <c r="F24">
        <v>12.75</v>
      </c>
    </row>
    <row r="25" spans="1:6" x14ac:dyDescent="0.25">
      <c r="A25" s="22">
        <v>42339</v>
      </c>
      <c r="C25" s="24">
        <v>11</v>
      </c>
      <c r="D25">
        <v>1.02</v>
      </c>
      <c r="E25">
        <v>14.6</v>
      </c>
      <c r="F25">
        <v>13.824999999999999</v>
      </c>
    </row>
    <row r="26" spans="1:6" x14ac:dyDescent="0.25">
      <c r="A26" s="22">
        <v>42370</v>
      </c>
      <c r="C26" s="24">
        <v>-7.2</v>
      </c>
      <c r="D26">
        <v>-4.2799999999999994</v>
      </c>
      <c r="E26">
        <v>10.3</v>
      </c>
      <c r="F26">
        <v>8.8249999999999993</v>
      </c>
    </row>
    <row r="27" spans="1:6" x14ac:dyDescent="0.25">
      <c r="A27" s="22">
        <v>42401</v>
      </c>
      <c r="C27" s="24">
        <v>-8.6999999999999993</v>
      </c>
      <c r="D27">
        <v>-6.8599999999999994</v>
      </c>
      <c r="E27">
        <v>10.6</v>
      </c>
      <c r="F27">
        <v>3.35</v>
      </c>
    </row>
    <row r="28" spans="1:6" x14ac:dyDescent="0.25">
      <c r="A28" s="22">
        <v>42430</v>
      </c>
      <c r="C28" s="24">
        <v>3.3</v>
      </c>
      <c r="D28">
        <v>7.5400000000000009</v>
      </c>
      <c r="E28">
        <v>5</v>
      </c>
      <c r="F28">
        <v>14.125</v>
      </c>
    </row>
    <row r="29" spans="1:6" x14ac:dyDescent="0.25">
      <c r="A29" s="22">
        <v>42461</v>
      </c>
      <c r="C29" s="24">
        <v>6.3</v>
      </c>
      <c r="D29">
        <v>0.96</v>
      </c>
      <c r="E29">
        <v>11.5</v>
      </c>
      <c r="F29">
        <v>5.9749999999999996</v>
      </c>
    </row>
    <row r="30" spans="1:6" x14ac:dyDescent="0.25">
      <c r="A30" s="22">
        <v>42491</v>
      </c>
      <c r="C30" s="24">
        <v>-15.5</v>
      </c>
      <c r="D30">
        <v>-6.06</v>
      </c>
      <c r="E30">
        <v>7.4</v>
      </c>
      <c r="F30">
        <v>7.9499999999999993</v>
      </c>
    </row>
    <row r="31" spans="1:6" x14ac:dyDescent="0.25">
      <c r="A31" s="22">
        <v>42522</v>
      </c>
      <c r="C31" s="24">
        <v>-5</v>
      </c>
      <c r="D31">
        <v>-0.31999999999999995</v>
      </c>
      <c r="E31">
        <v>16.600000000000001</v>
      </c>
      <c r="F31">
        <v>10.375</v>
      </c>
    </row>
    <row r="32" spans="1:6" x14ac:dyDescent="0.25">
      <c r="A32" s="22">
        <v>42552</v>
      </c>
      <c r="B32">
        <v>2016</v>
      </c>
      <c r="C32" s="24">
        <v>0.3</v>
      </c>
      <c r="D32">
        <v>2.12</v>
      </c>
      <c r="E32">
        <v>10.9</v>
      </c>
      <c r="F32">
        <v>11.35</v>
      </c>
    </row>
    <row r="33" spans="1:6" x14ac:dyDescent="0.25">
      <c r="A33" s="22">
        <v>42583</v>
      </c>
      <c r="C33" s="24">
        <v>5</v>
      </c>
      <c r="D33">
        <v>2.6</v>
      </c>
      <c r="E33">
        <v>7.3</v>
      </c>
      <c r="F33">
        <v>5.2750000000000004</v>
      </c>
    </row>
    <row r="34" spans="1:6" x14ac:dyDescent="0.25">
      <c r="A34" s="22">
        <v>42614</v>
      </c>
      <c r="C34" s="24">
        <v>16.399999999999999</v>
      </c>
      <c r="D34">
        <v>1.3999999999999997</v>
      </c>
      <c r="E34">
        <v>13.2</v>
      </c>
      <c r="F34">
        <v>11.55</v>
      </c>
    </row>
    <row r="35" spans="1:6" x14ac:dyDescent="0.25">
      <c r="A35" s="22">
        <v>42644</v>
      </c>
      <c r="C35" s="24">
        <v>7.8</v>
      </c>
      <c r="D35">
        <v>8.48</v>
      </c>
      <c r="E35">
        <v>9.6</v>
      </c>
      <c r="F35">
        <v>6.875</v>
      </c>
    </row>
    <row r="36" spans="1:6" x14ac:dyDescent="0.25">
      <c r="A36" s="22">
        <v>42675</v>
      </c>
      <c r="C36" s="24">
        <v>12</v>
      </c>
      <c r="D36">
        <v>10.02</v>
      </c>
      <c r="E36">
        <v>13.7</v>
      </c>
      <c r="F36">
        <v>11.975</v>
      </c>
    </row>
    <row r="37" spans="1:6" x14ac:dyDescent="0.25">
      <c r="A37" s="22">
        <v>42705</v>
      </c>
      <c r="C37" s="24">
        <v>13.6</v>
      </c>
      <c r="D37">
        <v>15.52</v>
      </c>
      <c r="E37">
        <v>21</v>
      </c>
      <c r="F37">
        <v>18.95</v>
      </c>
    </row>
    <row r="38" spans="1:6" x14ac:dyDescent="0.25">
      <c r="A38" s="22">
        <v>42736</v>
      </c>
      <c r="C38" s="24">
        <v>14.8</v>
      </c>
      <c r="D38">
        <v>16.96</v>
      </c>
      <c r="E38">
        <v>16.899999999999999</v>
      </c>
      <c r="F38">
        <v>23.15</v>
      </c>
    </row>
    <row r="39" spans="1:6" x14ac:dyDescent="0.25">
      <c r="A39" s="22">
        <v>42767</v>
      </c>
      <c r="C39" s="24">
        <v>17.100000000000001</v>
      </c>
      <c r="D39">
        <v>19.32</v>
      </c>
      <c r="E39">
        <v>14.4</v>
      </c>
      <c r="F39">
        <v>18.824999999999999</v>
      </c>
    </row>
    <row r="40" spans="1:6" x14ac:dyDescent="0.25">
      <c r="A40" s="22">
        <v>42795</v>
      </c>
      <c r="C40" s="24">
        <v>19.2</v>
      </c>
      <c r="D40">
        <v>21.76</v>
      </c>
      <c r="E40">
        <v>13.9</v>
      </c>
      <c r="F40">
        <v>17.524999999999999</v>
      </c>
    </row>
    <row r="41" spans="1:6" x14ac:dyDescent="0.25">
      <c r="A41" s="22">
        <v>42826</v>
      </c>
      <c r="C41" s="24">
        <v>15.8</v>
      </c>
      <c r="D41">
        <v>16.96</v>
      </c>
      <c r="E41">
        <v>13</v>
      </c>
      <c r="F41">
        <v>19.574999999999999</v>
      </c>
    </row>
    <row r="42" spans="1:6" x14ac:dyDescent="0.25">
      <c r="A42" s="22">
        <v>42856</v>
      </c>
      <c r="C42" s="24">
        <v>21.8</v>
      </c>
      <c r="D42">
        <v>12.8</v>
      </c>
      <c r="E42">
        <v>18.100000000000001</v>
      </c>
      <c r="F42">
        <v>19.475000000000001</v>
      </c>
    </row>
    <row r="43" spans="1:6" x14ac:dyDescent="0.25">
      <c r="A43" s="22">
        <v>42887</v>
      </c>
      <c r="C43" s="24">
        <v>13.5</v>
      </c>
      <c r="D43">
        <v>16.84</v>
      </c>
      <c r="E43">
        <v>15.6</v>
      </c>
      <c r="F43">
        <v>26.05</v>
      </c>
    </row>
    <row r="44" spans="1:6" x14ac:dyDescent="0.25">
      <c r="A44" s="22">
        <v>42917</v>
      </c>
      <c r="B44">
        <v>2017</v>
      </c>
      <c r="C44" s="24">
        <v>22.8</v>
      </c>
      <c r="D44">
        <v>15.319999999999999</v>
      </c>
      <c r="E44">
        <v>16.100000000000001</v>
      </c>
      <c r="F44">
        <v>17.149999999999999</v>
      </c>
    </row>
    <row r="45" spans="1:6" x14ac:dyDescent="0.25">
      <c r="A45" s="22">
        <v>42948</v>
      </c>
      <c r="C45" s="24">
        <v>20.6</v>
      </c>
      <c r="D45">
        <v>19.240000000000002</v>
      </c>
      <c r="E45">
        <v>14.9</v>
      </c>
      <c r="F45">
        <v>16.350000000000001</v>
      </c>
    </row>
    <row r="46" spans="1:6" x14ac:dyDescent="0.25">
      <c r="A46" s="22">
        <v>42979</v>
      </c>
      <c r="C46" s="24">
        <v>18.899999999999999</v>
      </c>
      <c r="D46">
        <v>21.119999999999997</v>
      </c>
      <c r="E46">
        <v>15.3</v>
      </c>
      <c r="F46">
        <v>16.074999999999999</v>
      </c>
    </row>
    <row r="47" spans="1:6" x14ac:dyDescent="0.25">
      <c r="A47" s="22">
        <v>43009</v>
      </c>
      <c r="C47" s="24">
        <v>26.7</v>
      </c>
      <c r="D47">
        <v>21.560000000000002</v>
      </c>
      <c r="E47">
        <v>18.8</v>
      </c>
      <c r="F47">
        <v>22.125</v>
      </c>
    </row>
    <row r="48" spans="1:6" x14ac:dyDescent="0.25">
      <c r="A48" s="22">
        <v>43040</v>
      </c>
      <c r="C48" s="24">
        <v>17.3</v>
      </c>
      <c r="D48">
        <v>21.419999999999998</v>
      </c>
      <c r="E48">
        <v>24.9</v>
      </c>
      <c r="F48">
        <v>21.975000000000001</v>
      </c>
    </row>
    <row r="49" spans="1:6" x14ac:dyDescent="0.25">
      <c r="A49" s="22">
        <v>43070</v>
      </c>
      <c r="C49" s="24">
        <v>33.9</v>
      </c>
      <c r="D49">
        <v>26.839999999999996</v>
      </c>
      <c r="E49">
        <v>25.4</v>
      </c>
      <c r="F49">
        <v>24.424999999999997</v>
      </c>
    </row>
    <row r="50" spans="1:6" x14ac:dyDescent="0.25">
      <c r="A50" s="22">
        <v>43101</v>
      </c>
      <c r="C50" s="24">
        <v>19.399999999999999</v>
      </c>
      <c r="D50">
        <v>20.580000000000002</v>
      </c>
      <c r="E50">
        <v>14.1</v>
      </c>
      <c r="F50">
        <v>21.200000000000003</v>
      </c>
    </row>
    <row r="51" spans="1:6" x14ac:dyDescent="0.25">
      <c r="A51" s="22">
        <v>43132</v>
      </c>
      <c r="C51" s="24">
        <v>29.9</v>
      </c>
      <c r="D51">
        <v>23.259999999999998</v>
      </c>
      <c r="E51">
        <v>14.1</v>
      </c>
      <c r="F51">
        <v>21.5</v>
      </c>
    </row>
    <row r="52" spans="1:6" x14ac:dyDescent="0.25">
      <c r="A52" s="22">
        <v>43160</v>
      </c>
      <c r="C52" s="24">
        <v>14.2</v>
      </c>
      <c r="D52">
        <v>20.100000000000001</v>
      </c>
      <c r="E52">
        <v>19.5</v>
      </c>
      <c r="F52">
        <v>21.375</v>
      </c>
    </row>
    <row r="53" spans="1:6" x14ac:dyDescent="0.25">
      <c r="A53" s="22">
        <v>43191</v>
      </c>
      <c r="C53" s="24">
        <v>25.1</v>
      </c>
      <c r="D53">
        <v>18.02</v>
      </c>
      <c r="E53">
        <v>14.9</v>
      </c>
      <c r="F53">
        <v>14.2</v>
      </c>
    </row>
    <row r="54" spans="1:6" x14ac:dyDescent="0.25">
      <c r="A54" s="22">
        <v>43221</v>
      </c>
      <c r="C54" s="24">
        <v>33.799999999999997</v>
      </c>
      <c r="D54">
        <v>25.860000000000003</v>
      </c>
      <c r="E54">
        <v>24.6</v>
      </c>
      <c r="F54">
        <v>24.774999999999999</v>
      </c>
    </row>
    <row r="55" spans="1:6" x14ac:dyDescent="0.25">
      <c r="A55" s="22">
        <v>43252</v>
      </c>
      <c r="C55" s="24">
        <v>23.6</v>
      </c>
      <c r="D55">
        <v>23.860000000000003</v>
      </c>
      <c r="E55">
        <v>19</v>
      </c>
      <c r="F55">
        <v>22.75</v>
      </c>
    </row>
    <row r="56" spans="1:6" x14ac:dyDescent="0.25">
      <c r="A56" s="22">
        <v>43282</v>
      </c>
      <c r="B56">
        <v>2018</v>
      </c>
      <c r="C56" s="24">
        <v>29</v>
      </c>
      <c r="D56">
        <v>22.139999999999997</v>
      </c>
      <c r="E56">
        <v>25.2</v>
      </c>
      <c r="F56">
        <v>27.700000000000003</v>
      </c>
    </row>
    <row r="57" spans="1:6" x14ac:dyDescent="0.25">
      <c r="A57" s="22">
        <v>43313</v>
      </c>
      <c r="C57" s="24">
        <v>29</v>
      </c>
      <c r="D57">
        <v>20.360000000000003</v>
      </c>
      <c r="E57">
        <v>21.7</v>
      </c>
      <c r="F57">
        <v>24.6</v>
      </c>
    </row>
    <row r="58" spans="1:6" x14ac:dyDescent="0.25">
      <c r="A58" s="22">
        <v>43344</v>
      </c>
      <c r="C58" s="24">
        <v>21.7</v>
      </c>
      <c r="D58">
        <v>19.740000000000002</v>
      </c>
      <c r="E58">
        <v>26.6</v>
      </c>
      <c r="F58">
        <v>28.65</v>
      </c>
    </row>
    <row r="59" spans="1:6" x14ac:dyDescent="0.25">
      <c r="A59" s="22">
        <v>43374</v>
      </c>
      <c r="C59" s="24">
        <v>17.2</v>
      </c>
      <c r="D59">
        <v>16.02</v>
      </c>
      <c r="E59">
        <v>17.8</v>
      </c>
      <c r="F59">
        <v>17.049999999999997</v>
      </c>
    </row>
    <row r="60" spans="1:6" x14ac:dyDescent="0.25">
      <c r="A60" s="22">
        <v>43405</v>
      </c>
      <c r="C60" s="24">
        <v>8.5</v>
      </c>
      <c r="D60">
        <v>18.18</v>
      </c>
      <c r="E60">
        <v>21</v>
      </c>
      <c r="F60">
        <v>23.024999999999999</v>
      </c>
    </row>
    <row r="61" spans="1:6" x14ac:dyDescent="0.25">
      <c r="A61" s="22">
        <v>43435</v>
      </c>
      <c r="C61" s="24">
        <v>5.6</v>
      </c>
      <c r="D61">
        <v>3.2600000000000007</v>
      </c>
      <c r="E61">
        <v>9.5</v>
      </c>
      <c r="F61">
        <v>11.7</v>
      </c>
    </row>
    <row r="62" spans="1:6" x14ac:dyDescent="0.25">
      <c r="A62" s="22">
        <v>43466</v>
      </c>
      <c r="C62" s="24">
        <v>14.6</v>
      </c>
      <c r="D62">
        <v>8.74</v>
      </c>
      <c r="E62">
        <v>14.4</v>
      </c>
      <c r="F62">
        <v>15.2</v>
      </c>
    </row>
    <row r="63" spans="1:6" x14ac:dyDescent="0.25">
      <c r="A63" s="22">
        <v>43497</v>
      </c>
      <c r="C63" s="24">
        <v>9.3000000000000007</v>
      </c>
      <c r="D63">
        <v>6.3400000000000007</v>
      </c>
      <c r="E63">
        <v>18.5</v>
      </c>
      <c r="F63">
        <v>17.824999999999999</v>
      </c>
    </row>
    <row r="64" spans="1:6" x14ac:dyDescent="0.25">
      <c r="A64" s="22">
        <v>43525</v>
      </c>
      <c r="C64" s="24">
        <v>10.6</v>
      </c>
      <c r="D64">
        <v>10.02</v>
      </c>
      <c r="E64">
        <v>11.2</v>
      </c>
      <c r="F64">
        <v>14.024999999999999</v>
      </c>
    </row>
    <row r="65" spans="1:6" x14ac:dyDescent="0.25">
      <c r="A65" s="22">
        <v>43556</v>
      </c>
      <c r="C65" s="24">
        <v>12.5</v>
      </c>
      <c r="D65">
        <v>10.42</v>
      </c>
      <c r="E65">
        <v>13.9</v>
      </c>
      <c r="F65">
        <v>20.049999999999997</v>
      </c>
    </row>
    <row r="66" spans="1:6" x14ac:dyDescent="0.25">
      <c r="A66" s="22">
        <v>43586</v>
      </c>
      <c r="C66" s="24">
        <v>3.9</v>
      </c>
      <c r="D66">
        <v>9.2200000000000006</v>
      </c>
      <c r="E66">
        <v>3.7</v>
      </c>
      <c r="F66">
        <v>13.225</v>
      </c>
    </row>
    <row r="67" spans="1:6" x14ac:dyDescent="0.25">
      <c r="A67" s="22">
        <v>43617</v>
      </c>
      <c r="C67" s="24">
        <v>9.5</v>
      </c>
      <c r="D67">
        <v>7.919999999999999</v>
      </c>
      <c r="E67">
        <v>14</v>
      </c>
      <c r="F67">
        <v>12.9</v>
      </c>
    </row>
    <row r="68" spans="1:6" x14ac:dyDescent="0.25">
      <c r="A68" s="22">
        <v>43647</v>
      </c>
      <c r="B68">
        <v>2019</v>
      </c>
      <c r="C68" s="24">
        <v>9.4</v>
      </c>
      <c r="D68">
        <v>4.5200000000000005</v>
      </c>
      <c r="E68">
        <v>21.5</v>
      </c>
      <c r="F68">
        <v>15.074999999999999</v>
      </c>
    </row>
    <row r="69" spans="1:6" x14ac:dyDescent="0.25">
      <c r="A69" s="22">
        <v>43678</v>
      </c>
      <c r="C69" s="24">
        <v>19</v>
      </c>
      <c r="D69">
        <v>8.66</v>
      </c>
      <c r="E69">
        <v>8.1</v>
      </c>
      <c r="F69">
        <v>16.074999999999999</v>
      </c>
    </row>
    <row r="70" spans="1:6" x14ac:dyDescent="0.25">
      <c r="A70" s="22">
        <v>43709</v>
      </c>
      <c r="C70" s="24">
        <v>13.1</v>
      </c>
      <c r="D70">
        <v>8.5400000000000009</v>
      </c>
      <c r="E70">
        <v>13.1</v>
      </c>
      <c r="F70">
        <v>16.375</v>
      </c>
    </row>
    <row r="71" spans="1:6" x14ac:dyDescent="0.25">
      <c r="A71" s="22">
        <v>43739</v>
      </c>
      <c r="C71" s="24">
        <v>4.3</v>
      </c>
      <c r="D71">
        <v>8.5599999999999987</v>
      </c>
      <c r="E71">
        <v>15.2</v>
      </c>
      <c r="F71">
        <v>12.824999999999999</v>
      </c>
    </row>
    <row r="72" spans="1:6" x14ac:dyDescent="0.25">
      <c r="A72" s="22">
        <v>43770</v>
      </c>
      <c r="C72" s="24">
        <v>-2.1</v>
      </c>
      <c r="D72">
        <v>3.04</v>
      </c>
      <c r="E72">
        <v>12.7</v>
      </c>
      <c r="F72">
        <v>17.225000000000001</v>
      </c>
    </row>
    <row r="73" spans="1:6" x14ac:dyDescent="0.25">
      <c r="A73" s="22">
        <v>43800</v>
      </c>
      <c r="C73" s="24">
        <v>2.2999999999999998</v>
      </c>
      <c r="D73">
        <v>6.44</v>
      </c>
      <c r="E73">
        <v>18.600000000000001</v>
      </c>
      <c r="F73">
        <v>20.225000000000001</v>
      </c>
    </row>
    <row r="74" spans="1:6" x14ac:dyDescent="0.25">
      <c r="A74" s="22">
        <v>43831</v>
      </c>
      <c r="C74" s="24">
        <v>12.2</v>
      </c>
      <c r="D74">
        <v>10.78</v>
      </c>
      <c r="E74">
        <v>20.100000000000001</v>
      </c>
      <c r="F74">
        <v>22.274999999999999</v>
      </c>
    </row>
    <row r="75" spans="1:6" x14ac:dyDescent="0.25">
      <c r="A75" s="22">
        <v>43862</v>
      </c>
      <c r="C75" s="24">
        <v>16.8</v>
      </c>
      <c r="D75">
        <v>14.680000000000001</v>
      </c>
      <c r="E75">
        <v>14.2</v>
      </c>
      <c r="F75">
        <v>18.125</v>
      </c>
    </row>
    <row r="76" spans="1:6" x14ac:dyDescent="0.25">
      <c r="A76" s="22">
        <v>43891</v>
      </c>
      <c r="C76" s="24">
        <v>-35</v>
      </c>
      <c r="D76">
        <v>-9.3000000000000007</v>
      </c>
      <c r="E76">
        <v>-67.099999999999994</v>
      </c>
      <c r="F76">
        <v>-22.65</v>
      </c>
    </row>
    <row r="77" spans="1:6" x14ac:dyDescent="0.25">
      <c r="A77" s="22">
        <v>43922</v>
      </c>
      <c r="C77" s="24">
        <v>-54.8</v>
      </c>
      <c r="D77">
        <v>-66.38</v>
      </c>
      <c r="E77">
        <v>-65.5</v>
      </c>
      <c r="F77">
        <v>-79.8</v>
      </c>
    </row>
    <row r="78" spans="1:6" x14ac:dyDescent="0.25">
      <c r="A78" s="22">
        <v>43952</v>
      </c>
      <c r="C78" s="24">
        <v>-27.6</v>
      </c>
      <c r="D78">
        <v>-29.379999999999995</v>
      </c>
      <c r="E78">
        <v>-26.7</v>
      </c>
      <c r="F78">
        <v>-38.049999999999997</v>
      </c>
    </row>
    <row r="79" spans="1:6" x14ac:dyDescent="0.25">
      <c r="A79" s="22">
        <v>43983</v>
      </c>
      <c r="C79" s="24">
        <v>15.3</v>
      </c>
      <c r="D79">
        <v>10.98</v>
      </c>
      <c r="E79">
        <v>6.9</v>
      </c>
      <c r="F79">
        <v>-2.5750000000000002</v>
      </c>
    </row>
    <row r="80" spans="1:6" x14ac:dyDescent="0.25">
      <c r="A80" s="22">
        <v>44013</v>
      </c>
      <c r="B80">
        <v>2020</v>
      </c>
      <c r="C80" s="24">
        <v>17.5</v>
      </c>
      <c r="D80">
        <v>13.819999999999999</v>
      </c>
      <c r="E80">
        <v>-7.2</v>
      </c>
      <c r="F80">
        <v>6.6</v>
      </c>
    </row>
    <row r="81" spans="1:6" x14ac:dyDescent="0.25">
      <c r="A81" s="22">
        <v>44044</v>
      </c>
      <c r="C81" s="24">
        <v>15.3</v>
      </c>
      <c r="D81">
        <v>14.4</v>
      </c>
      <c r="E81">
        <v>3.2</v>
      </c>
      <c r="F81">
        <v>11.525</v>
      </c>
    </row>
    <row r="82" spans="1:6" x14ac:dyDescent="0.25">
      <c r="A82" s="22">
        <v>44075</v>
      </c>
      <c r="C82" s="24">
        <v>23.6</v>
      </c>
      <c r="D82">
        <v>22.3</v>
      </c>
      <c r="E82">
        <v>15.5</v>
      </c>
      <c r="F82">
        <v>3.0750000000000002</v>
      </c>
    </row>
    <row r="83" spans="1:6" x14ac:dyDescent="0.25">
      <c r="A83" s="22">
        <v>44105</v>
      </c>
      <c r="C83" s="24">
        <v>27.1</v>
      </c>
      <c r="D83">
        <v>27.820000000000004</v>
      </c>
      <c r="E83">
        <v>7.9</v>
      </c>
      <c r="F83">
        <v>12.55</v>
      </c>
    </row>
    <row r="84" spans="1:6" x14ac:dyDescent="0.25">
      <c r="A84" s="22">
        <v>44136</v>
      </c>
      <c r="C84" s="24">
        <v>8.4</v>
      </c>
      <c r="D84">
        <v>15.679999999999998</v>
      </c>
      <c r="E84">
        <v>0.6</v>
      </c>
      <c r="F84">
        <v>8.0500000000000007</v>
      </c>
    </row>
    <row r="85" spans="1:6" x14ac:dyDescent="0.25">
      <c r="A85" s="22">
        <v>44166</v>
      </c>
      <c r="C85" s="24">
        <v>26.2</v>
      </c>
      <c r="D85">
        <v>16.899999999999999</v>
      </c>
      <c r="E85">
        <v>6.2</v>
      </c>
      <c r="F85">
        <v>-3.05</v>
      </c>
    </row>
    <row r="86" spans="1:6" x14ac:dyDescent="0.25">
      <c r="A86" s="22">
        <v>44197</v>
      </c>
      <c r="C86" s="24">
        <v>5.5</v>
      </c>
      <c r="D86">
        <v>12.62</v>
      </c>
      <c r="E86">
        <v>1.2</v>
      </c>
      <c r="F86">
        <v>3.0749999999999997</v>
      </c>
    </row>
    <row r="87" spans="1:6" x14ac:dyDescent="0.25">
      <c r="A87" s="22">
        <v>44228</v>
      </c>
      <c r="C87" s="24">
        <v>21</v>
      </c>
      <c r="D87">
        <v>19.2</v>
      </c>
      <c r="E87">
        <v>2.6</v>
      </c>
      <c r="F87">
        <v>-0.375</v>
      </c>
    </row>
    <row r="88" spans="1:6" x14ac:dyDescent="0.25">
      <c r="A88" s="22">
        <v>44256</v>
      </c>
      <c r="C88" s="24">
        <v>48.8</v>
      </c>
      <c r="D88">
        <v>26.360000000000003</v>
      </c>
      <c r="E88">
        <v>21.4</v>
      </c>
      <c r="F88">
        <v>22.225000000000001</v>
      </c>
    </row>
    <row r="89" spans="1:6" x14ac:dyDescent="0.25">
      <c r="A89" s="22">
        <v>44287</v>
      </c>
      <c r="C89" s="24">
        <v>34</v>
      </c>
      <c r="D89">
        <v>26.919999999999998</v>
      </c>
      <c r="E89">
        <v>26.2</v>
      </c>
      <c r="F89">
        <v>24.35</v>
      </c>
    </row>
    <row r="90" spans="1:6" x14ac:dyDescent="0.25">
      <c r="A90" s="22">
        <v>44317</v>
      </c>
      <c r="C90" s="24">
        <v>14.3</v>
      </c>
      <c r="D90">
        <v>22.880000000000003</v>
      </c>
      <c r="E90">
        <v>24.4</v>
      </c>
      <c r="F90">
        <v>24.55</v>
      </c>
    </row>
    <row r="91" spans="1:6" x14ac:dyDescent="0.25">
      <c r="A91" s="22">
        <v>44348</v>
      </c>
      <c r="C91" s="24">
        <v>29.7</v>
      </c>
      <c r="D91">
        <v>23.8</v>
      </c>
      <c r="E91">
        <v>17.100000000000001</v>
      </c>
      <c r="F91">
        <v>24.475000000000001</v>
      </c>
    </row>
    <row r="92" spans="1:6" x14ac:dyDescent="0.25">
      <c r="A92" s="22">
        <v>44378</v>
      </c>
      <c r="B92">
        <v>2021</v>
      </c>
      <c r="C92" s="24">
        <v>30.9</v>
      </c>
      <c r="D92">
        <v>29.72</v>
      </c>
      <c r="E92">
        <v>22.1</v>
      </c>
      <c r="F92">
        <v>30.024999999999999</v>
      </c>
    </row>
    <row r="93" spans="1:6" x14ac:dyDescent="0.25">
      <c r="A93" s="22">
        <v>44409</v>
      </c>
      <c r="C93" s="24">
        <v>20.8</v>
      </c>
      <c r="D93">
        <v>15.139999999999997</v>
      </c>
      <c r="E93">
        <v>16.899999999999999</v>
      </c>
      <c r="F93">
        <v>18.899999999999999</v>
      </c>
    </row>
    <row r="94" spans="1:6" x14ac:dyDescent="0.25">
      <c r="A94" s="22">
        <v>44440</v>
      </c>
      <c r="C94" s="24">
        <v>23.3</v>
      </c>
      <c r="D94">
        <v>18.5</v>
      </c>
      <c r="E94">
        <v>15</v>
      </c>
      <c r="F94">
        <v>11.625</v>
      </c>
    </row>
    <row r="95" spans="1:6" x14ac:dyDescent="0.25">
      <c r="A95" s="22">
        <v>44470</v>
      </c>
      <c r="C95" s="24">
        <v>17.600000000000001</v>
      </c>
      <c r="D95">
        <v>17.059999999999999</v>
      </c>
      <c r="E95">
        <v>19.3</v>
      </c>
      <c r="F95">
        <v>18.125</v>
      </c>
    </row>
    <row r="96" spans="1:6" x14ac:dyDescent="0.25">
      <c r="A96" s="22">
        <v>44501</v>
      </c>
      <c r="C96" s="24">
        <v>26.6</v>
      </c>
      <c r="D96">
        <v>23.119999999999997</v>
      </c>
      <c r="E96">
        <v>25.8</v>
      </c>
      <c r="F96">
        <v>23.725000000000001</v>
      </c>
    </row>
    <row r="97" spans="1:7" x14ac:dyDescent="0.25">
      <c r="A97" s="22">
        <v>44531</v>
      </c>
      <c r="C97" s="24">
        <v>25.4</v>
      </c>
      <c r="D97">
        <v>19.36</v>
      </c>
      <c r="E97">
        <v>21</v>
      </c>
      <c r="F97">
        <v>23.175000000000001</v>
      </c>
    </row>
    <row r="98" spans="1:7" x14ac:dyDescent="0.25">
      <c r="A98" s="22">
        <v>44562</v>
      </c>
      <c r="C98" s="24">
        <v>16.8</v>
      </c>
      <c r="D98">
        <v>12.939999999999998</v>
      </c>
      <c r="E98">
        <v>2.6</v>
      </c>
      <c r="F98">
        <v>11.05</v>
      </c>
    </row>
    <row r="99" spans="1:7" x14ac:dyDescent="0.25">
      <c r="A99" s="22">
        <v>44593</v>
      </c>
      <c r="C99" s="24">
        <v>14.5</v>
      </c>
      <c r="D99">
        <v>10.68</v>
      </c>
      <c r="E99">
        <v>22.2</v>
      </c>
      <c r="F99">
        <v>16.225000000000001</v>
      </c>
    </row>
    <row r="100" spans="1:7" x14ac:dyDescent="0.25">
      <c r="A100" s="22">
        <v>44621</v>
      </c>
      <c r="C100" s="24">
        <v>13.2</v>
      </c>
      <c r="D100">
        <v>15.560000000000002</v>
      </c>
      <c r="E100">
        <v>23.9</v>
      </c>
      <c r="F100">
        <v>22.925000000000001</v>
      </c>
    </row>
    <row r="101" spans="1:7" x14ac:dyDescent="0.25">
      <c r="A101" s="22">
        <v>44652</v>
      </c>
      <c r="C101" s="24">
        <v>10.7</v>
      </c>
      <c r="D101">
        <v>19.32</v>
      </c>
      <c r="E101">
        <v>11.4</v>
      </c>
      <c r="F101">
        <v>12.324999999999999</v>
      </c>
    </row>
    <row r="102" spans="1:7" x14ac:dyDescent="0.25">
      <c r="A102" s="22">
        <v>44682</v>
      </c>
      <c r="C102" s="24">
        <v>18.399999999999999</v>
      </c>
      <c r="D102">
        <v>7.82</v>
      </c>
      <c r="E102">
        <v>6.2</v>
      </c>
      <c r="F102">
        <v>7.7</v>
      </c>
      <c r="G102">
        <v>0</v>
      </c>
    </row>
    <row r="103" spans="1:7" x14ac:dyDescent="0.25">
      <c r="A103" s="22">
        <v>44713</v>
      </c>
      <c r="C103" s="24">
        <v>2.2999999999999998</v>
      </c>
      <c r="D103">
        <v>0.13999999999999985</v>
      </c>
      <c r="E103">
        <v>9.6999999999999993</v>
      </c>
      <c r="F103">
        <v>9.375</v>
      </c>
      <c r="G103">
        <v>1</v>
      </c>
    </row>
    <row r="104" spans="1:7" x14ac:dyDescent="0.25">
      <c r="A104" s="22">
        <v>44743</v>
      </c>
      <c r="B104">
        <v>2022</v>
      </c>
      <c r="C104" s="24">
        <v>3.5</v>
      </c>
      <c r="D104">
        <v>10.5</v>
      </c>
      <c r="E104">
        <v>9.9</v>
      </c>
      <c r="F104">
        <v>3.8499999999999996</v>
      </c>
      <c r="G104">
        <v>1</v>
      </c>
    </row>
    <row r="105" spans="1:7" x14ac:dyDescent="0.25">
      <c r="A105" s="22">
        <v>44774</v>
      </c>
      <c r="C105" s="24">
        <v>0.8</v>
      </c>
      <c r="D105">
        <v>-1.8200000000000003</v>
      </c>
      <c r="E105">
        <v>7.3</v>
      </c>
      <c r="F105">
        <v>3.8499999999999996</v>
      </c>
      <c r="G105">
        <v>1</v>
      </c>
    </row>
    <row r="106" spans="1:7" x14ac:dyDescent="0.25">
      <c r="A106" s="22">
        <v>44805</v>
      </c>
      <c r="C106" s="24">
        <v>9.1999999999999993</v>
      </c>
      <c r="D106">
        <v>10.639999999999999</v>
      </c>
      <c r="E106">
        <v>6.1</v>
      </c>
      <c r="F106">
        <v>10.625</v>
      </c>
      <c r="G106">
        <v>0</v>
      </c>
    </row>
    <row r="107" spans="1:7" x14ac:dyDescent="0.25">
      <c r="A107" s="22">
        <v>44835</v>
      </c>
      <c r="C107" s="24">
        <v>5.6</v>
      </c>
      <c r="D107">
        <v>-0.62000000000000033</v>
      </c>
      <c r="E107">
        <v>8.5</v>
      </c>
      <c r="F107">
        <v>5.95</v>
      </c>
      <c r="G107">
        <v>1</v>
      </c>
    </row>
    <row r="108" spans="1:7" x14ac:dyDescent="0.25">
      <c r="A108" s="22">
        <v>44866</v>
      </c>
      <c r="C108" s="24">
        <v>0.2</v>
      </c>
      <c r="D108">
        <v>0.46000000000000013</v>
      </c>
      <c r="E108">
        <v>5.4</v>
      </c>
      <c r="F108">
        <v>4.0749999999999993</v>
      </c>
      <c r="G108">
        <v>1</v>
      </c>
    </row>
    <row r="109" spans="1:7" x14ac:dyDescent="0.25">
      <c r="A109" s="22">
        <v>44896</v>
      </c>
      <c r="C109" s="24">
        <v>9.1</v>
      </c>
      <c r="D109">
        <v>1.4999999999999996</v>
      </c>
      <c r="E109">
        <v>-0.6</v>
      </c>
      <c r="F109">
        <v>-2.375</v>
      </c>
      <c r="G109">
        <v>1</v>
      </c>
    </row>
    <row r="110" spans="1:7" x14ac:dyDescent="0.25">
      <c r="A110" s="22">
        <v>44927</v>
      </c>
      <c r="C110" s="24">
        <v>0.2</v>
      </c>
      <c r="D110">
        <v>-2.62</v>
      </c>
      <c r="E110">
        <v>4.9000000000000004</v>
      </c>
      <c r="F110">
        <v>-0.70000000000000018</v>
      </c>
      <c r="G110">
        <v>1</v>
      </c>
    </row>
    <row r="111" spans="1:7" x14ac:dyDescent="0.25">
      <c r="A111" s="22">
        <v>44958</v>
      </c>
      <c r="C111" s="24">
        <v>-2.8</v>
      </c>
      <c r="D111">
        <v>-3.0000000000000004</v>
      </c>
      <c r="E111">
        <v>6.6</v>
      </c>
      <c r="F111">
        <v>4.5250000000000004</v>
      </c>
      <c r="G111">
        <v>1</v>
      </c>
    </row>
    <row r="112" spans="1:7" x14ac:dyDescent="0.25">
      <c r="A112" s="22">
        <v>44986</v>
      </c>
      <c r="C112" s="24">
        <v>2.5</v>
      </c>
      <c r="D112">
        <v>-7.26</v>
      </c>
      <c r="E112">
        <v>5.5</v>
      </c>
      <c r="F112">
        <v>-1.5499999999999998</v>
      </c>
      <c r="G112">
        <v>1</v>
      </c>
    </row>
    <row r="113" spans="1:7" x14ac:dyDescent="0.25">
      <c r="A113" s="22">
        <v>45017</v>
      </c>
      <c r="C113" s="24">
        <v>0.9</v>
      </c>
      <c r="D113">
        <v>-2.5000000000000009</v>
      </c>
      <c r="E113">
        <v>6.9</v>
      </c>
      <c r="F113">
        <v>0.25</v>
      </c>
      <c r="G113">
        <v>1</v>
      </c>
    </row>
    <row r="114" spans="1:7" x14ac:dyDescent="0.25">
      <c r="A114" s="22">
        <v>45047</v>
      </c>
      <c r="C114" s="24">
        <v>-1.3</v>
      </c>
      <c r="D114">
        <v>-6.08</v>
      </c>
      <c r="E114">
        <v>6.9</v>
      </c>
      <c r="F114">
        <v>2.3000000000000007</v>
      </c>
      <c r="G114">
        <v>1</v>
      </c>
    </row>
    <row r="115" spans="1:7" x14ac:dyDescent="0.25">
      <c r="A115" s="22">
        <v>45078</v>
      </c>
      <c r="C115" s="24">
        <v>-4.2</v>
      </c>
      <c r="D115">
        <v>2.5400000000000005</v>
      </c>
      <c r="E115">
        <v>3.6</v>
      </c>
      <c r="F115">
        <v>1.2500000000000004</v>
      </c>
      <c r="G115">
        <v>1</v>
      </c>
    </row>
    <row r="116" spans="1:7" x14ac:dyDescent="0.25">
      <c r="A116" s="22">
        <v>45108</v>
      </c>
      <c r="C116" s="24">
        <v>-4.8</v>
      </c>
      <c r="D116">
        <v>-5.9799999999999995</v>
      </c>
      <c r="E116">
        <v>12.9</v>
      </c>
      <c r="F116">
        <v>3.4750000000000001</v>
      </c>
      <c r="G116">
        <v>1</v>
      </c>
    </row>
    <row r="117" spans="1:7" x14ac:dyDescent="0.25">
      <c r="A117" s="22">
        <v>45139</v>
      </c>
      <c r="C117" s="24">
        <v>-11.2</v>
      </c>
      <c r="D117">
        <v>-2.16</v>
      </c>
      <c r="E117">
        <v>16.2</v>
      </c>
      <c r="F117">
        <v>1.8749999999999998</v>
      </c>
      <c r="G117">
        <v>1</v>
      </c>
    </row>
    <row r="118" spans="1:7" x14ac:dyDescent="0.25">
      <c r="A118" s="22">
        <v>45170</v>
      </c>
      <c r="C118" s="24">
        <v>7.9</v>
      </c>
      <c r="D118">
        <v>2.2200000000000002</v>
      </c>
      <c r="E118">
        <v>8.6999999999999993</v>
      </c>
      <c r="F118">
        <v>1.25</v>
      </c>
      <c r="G118">
        <v>1</v>
      </c>
    </row>
    <row r="119" spans="1:7" x14ac:dyDescent="0.25">
      <c r="A119" s="22">
        <v>45200</v>
      </c>
      <c r="C119" s="24">
        <v>5.2</v>
      </c>
      <c r="D119">
        <v>3.6799999999999997</v>
      </c>
      <c r="E119">
        <v>0.7</v>
      </c>
      <c r="F119">
        <v>-5.5750000000000002</v>
      </c>
      <c r="G119">
        <v>1</v>
      </c>
    </row>
    <row r="120" spans="1:7" x14ac:dyDescent="0.25">
      <c r="A120" s="22">
        <v>45231</v>
      </c>
      <c r="C120" s="24" t="e">
        <v>#N/A</v>
      </c>
      <c r="D120" t="e">
        <v>#N/A</v>
      </c>
      <c r="E120" t="e">
        <v>#N/A</v>
      </c>
    </row>
    <row r="121" spans="1:7" x14ac:dyDescent="0.25">
      <c r="A121" s="22">
        <v>45261</v>
      </c>
      <c r="C121" s="24" t="e">
        <v>#N/A</v>
      </c>
      <c r="D121" t="e">
        <v>#N/A</v>
      </c>
      <c r="E121" t="e">
        <v>#N/A</v>
      </c>
    </row>
  </sheetData>
  <pageMargins left="0.7" right="0.7" top="0.75" bottom="0.75" header="0.3" footer="0.3"/>
  <pageSetup orientation="portrait" horizontalDpi="200" verticalDpi="200" r:id="rId1"/>
  <headerFooter>
    <oddHeader>&amp;L&amp;"Calibri"&amp;11&amp;K000000 NONCONFIDENTIAL // FRSONLY&amp;1#_x000D_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1EDE-30A1-4182-B0EB-20656E1516B9}">
  <sheetPr>
    <tabColor theme="4"/>
  </sheetPr>
  <dimension ref="A1:X112"/>
  <sheetViews>
    <sheetView workbookViewId="0">
      <selection activeCell="L11" sqref="L11"/>
    </sheetView>
  </sheetViews>
  <sheetFormatPr defaultRowHeight="15" x14ac:dyDescent="0.25"/>
  <cols>
    <col min="12" max="12" width="82.7109375" bestFit="1" customWidth="1"/>
    <col min="17" max="17" width="17.85546875" customWidth="1"/>
  </cols>
  <sheetData>
    <row r="1" spans="1:24" x14ac:dyDescent="0.25">
      <c r="A1" t="s">
        <v>109</v>
      </c>
      <c r="B1" t="s">
        <v>150</v>
      </c>
      <c r="C1" t="s">
        <v>151</v>
      </c>
      <c r="D1" t="s">
        <v>331</v>
      </c>
      <c r="E1" t="s">
        <v>152</v>
      </c>
      <c r="F1" t="s">
        <v>153</v>
      </c>
      <c r="G1" t="s">
        <v>154</v>
      </c>
      <c r="H1" t="s">
        <v>155</v>
      </c>
      <c r="I1" t="s">
        <v>156</v>
      </c>
    </row>
    <row r="2" spans="1:24" x14ac:dyDescent="0.25">
      <c r="A2" t="str">
        <f>IF(MONTH(Q20)=7,YEAR(Q20),"")</f>
        <v/>
      </c>
      <c r="B2">
        <v>5764.8</v>
      </c>
      <c r="C2" s="21">
        <f>(R20/R8-1)*100</f>
        <v>4.8229381690625184</v>
      </c>
      <c r="D2" s="21">
        <f t="shared" ref="D2:D65" si="0">(S20/S8-1)*100</f>
        <v>5.4182610448826773</v>
      </c>
      <c r="E2" s="21">
        <f t="shared" ref="E2:E65" si="1">(T20/T8-1)*100</f>
        <v>2.5687077109540324</v>
      </c>
      <c r="F2" s="21">
        <f t="shared" ref="F2:F65" si="2">(U20/U8-1)*100</f>
        <v>4.1386931328374565</v>
      </c>
      <c r="G2" s="21">
        <f t="shared" ref="G2:G65" si="3">(V20/V8-1)*100</f>
        <v>4.7641320132888687</v>
      </c>
      <c r="H2" s="21">
        <f t="shared" ref="H2:I17" si="4">(W20/W8-1)*100</f>
        <v>2.4680544894601253</v>
      </c>
      <c r="I2" s="21">
        <f t="shared" si="4"/>
        <v>2.2962377259031497</v>
      </c>
      <c r="J2" s="25" t="s">
        <v>157</v>
      </c>
    </row>
    <row r="3" spans="1:24" x14ac:dyDescent="0.25">
      <c r="A3" t="str">
        <f t="shared" ref="A3:A66" si="5">IF(MONTH(Q21)=7,YEAR(Q21),"")</f>
        <v/>
      </c>
      <c r="B3">
        <v>5759.2</v>
      </c>
      <c r="C3" s="21">
        <f t="shared" ref="C3:C65" si="6">(R21/R9-1)*100</f>
        <v>4.6760683324543972</v>
      </c>
      <c r="D3" s="21">
        <f t="shared" si="0"/>
        <v>5.3985259177594225</v>
      </c>
      <c r="E3" s="21">
        <f t="shared" si="1"/>
        <v>2.3134916647883585</v>
      </c>
      <c r="F3" s="21">
        <f t="shared" si="2"/>
        <v>3.8773640621716954</v>
      </c>
      <c r="G3" s="21">
        <f t="shared" si="3"/>
        <v>4.2454624924801676</v>
      </c>
      <c r="H3" s="21">
        <f t="shared" si="4"/>
        <v>2.7939339208504999</v>
      </c>
      <c r="I3" s="21">
        <f t="shared" ref="I3:I66" si="7">(X21/X9-1)*100</f>
        <v>2.7825128445873037</v>
      </c>
      <c r="J3" s="25" t="s">
        <v>158</v>
      </c>
      <c r="Q3" t="s">
        <v>159</v>
      </c>
      <c r="R3">
        <v>102001</v>
      </c>
      <c r="S3">
        <v>394514</v>
      </c>
      <c r="T3">
        <v>394692</v>
      </c>
      <c r="U3">
        <v>395055</v>
      </c>
      <c r="V3">
        <v>394355</v>
      </c>
      <c r="W3">
        <v>394312</v>
      </c>
      <c r="X3">
        <v>394773</v>
      </c>
    </row>
    <row r="4" spans="1:24" x14ac:dyDescent="0.25">
      <c r="A4" t="str">
        <f t="shared" si="5"/>
        <v/>
      </c>
      <c r="B4">
        <v>5451.6</v>
      </c>
      <c r="C4" s="21">
        <f t="shared" si="6"/>
        <v>4.4487931642653633</v>
      </c>
      <c r="D4" s="21">
        <f t="shared" si="0"/>
        <v>5.400233237628016</v>
      </c>
      <c r="E4" s="21">
        <f t="shared" si="1"/>
        <v>2.1897867378632752</v>
      </c>
      <c r="F4" s="21">
        <f t="shared" si="2"/>
        <v>3.9118536321168795</v>
      </c>
      <c r="G4" s="21">
        <f t="shared" si="3"/>
        <v>3.978067578386657</v>
      </c>
      <c r="H4" s="21">
        <f t="shared" si="4"/>
        <v>2.6048448182422801</v>
      </c>
      <c r="I4" s="21">
        <f t="shared" si="7"/>
        <v>2.4558626801594263</v>
      </c>
      <c r="J4" s="25" t="s">
        <v>160</v>
      </c>
      <c r="L4" s="30" t="s">
        <v>161</v>
      </c>
      <c r="Q4" t="s">
        <v>162</v>
      </c>
      <c r="R4">
        <v>0</v>
      </c>
      <c r="S4">
        <v>4</v>
      </c>
      <c r="T4">
        <v>5</v>
      </c>
      <c r="U4">
        <v>24</v>
      </c>
      <c r="V4">
        <v>29</v>
      </c>
      <c r="W4">
        <v>62</v>
      </c>
      <c r="X4">
        <v>214</v>
      </c>
    </row>
    <row r="5" spans="1:24" x14ac:dyDescent="0.25">
      <c r="A5" t="str">
        <f t="shared" si="5"/>
        <v/>
      </c>
      <c r="B5">
        <v>4836.8</v>
      </c>
      <c r="C5" s="21">
        <f t="shared" si="6"/>
        <v>4.4222395924580882</v>
      </c>
      <c r="D5" s="21">
        <f t="shared" si="0"/>
        <v>5.3335097667130071</v>
      </c>
      <c r="E5" s="21">
        <f t="shared" si="1"/>
        <v>1.583245489242513</v>
      </c>
      <c r="F5" s="21">
        <f t="shared" si="2"/>
        <v>3.8323149964832437</v>
      </c>
      <c r="G5" s="21">
        <f t="shared" si="3"/>
        <v>4.2173392578613189</v>
      </c>
      <c r="H5" s="21">
        <f t="shared" si="4"/>
        <v>2.7375601344367118</v>
      </c>
      <c r="I5" s="21">
        <f t="shared" si="7"/>
        <v>1.9147690206013257</v>
      </c>
      <c r="J5" s="25" t="s">
        <v>163</v>
      </c>
      <c r="Q5" t="s">
        <v>164</v>
      </c>
      <c r="R5" t="s">
        <v>151</v>
      </c>
      <c r="S5" t="s">
        <v>165</v>
      </c>
      <c r="T5" t="s">
        <v>166</v>
      </c>
      <c r="U5" t="s">
        <v>167</v>
      </c>
      <c r="V5" t="s">
        <v>168</v>
      </c>
      <c r="W5" t="s">
        <v>169</v>
      </c>
      <c r="X5" t="s">
        <v>170</v>
      </c>
    </row>
    <row r="6" spans="1:24" x14ac:dyDescent="0.25">
      <c r="A6" t="str">
        <f t="shared" si="5"/>
        <v/>
      </c>
      <c r="B6">
        <v>4465.8</v>
      </c>
      <c r="C6" s="21">
        <f t="shared" si="6"/>
        <v>4.3729197912289353</v>
      </c>
      <c r="D6" s="21">
        <f t="shared" si="0"/>
        <v>5.1116296515264503</v>
      </c>
      <c r="E6" s="21">
        <f t="shared" si="1"/>
        <v>1.1005516176215036</v>
      </c>
      <c r="F6" s="21">
        <f t="shared" si="2"/>
        <v>3.5830320049370146</v>
      </c>
      <c r="G6" s="21">
        <f t="shared" si="3"/>
        <v>3.9270984118960239</v>
      </c>
      <c r="H6" s="21">
        <f t="shared" si="4"/>
        <v>3.1316478589644925</v>
      </c>
      <c r="I6" s="21">
        <f t="shared" si="7"/>
        <v>2.2379215242774864</v>
      </c>
      <c r="J6" s="25" t="s">
        <v>171</v>
      </c>
      <c r="Q6" t="s">
        <v>172</v>
      </c>
      <c r="R6" t="s">
        <v>173</v>
      </c>
      <c r="S6" t="s">
        <v>174</v>
      </c>
      <c r="T6" t="s">
        <v>174</v>
      </c>
      <c r="U6" t="s">
        <v>174</v>
      </c>
      <c r="V6" t="s">
        <v>174</v>
      </c>
      <c r="W6" t="s">
        <v>174</v>
      </c>
      <c r="X6" t="s">
        <v>174</v>
      </c>
    </row>
    <row r="7" spans="1:24" x14ac:dyDescent="0.25">
      <c r="A7" t="str">
        <f t="shared" si="5"/>
        <v/>
      </c>
      <c r="B7">
        <v>4373.8</v>
      </c>
      <c r="C7" s="21">
        <f t="shared" si="6"/>
        <v>4.4117386659174862</v>
      </c>
      <c r="D7" s="21">
        <f t="shared" si="0"/>
        <v>4.9545783272899158</v>
      </c>
      <c r="E7" s="21">
        <f t="shared" si="1"/>
        <v>0.35080663358670883</v>
      </c>
      <c r="F7" s="21">
        <f t="shared" si="2"/>
        <v>3.1739425456788428</v>
      </c>
      <c r="G7" s="21">
        <f t="shared" si="3"/>
        <v>3.8625709863503221</v>
      </c>
      <c r="H7" s="21">
        <f t="shared" si="4"/>
        <v>2.945005067520845</v>
      </c>
      <c r="I7" s="21">
        <f t="shared" si="7"/>
        <v>2.4908633904969335</v>
      </c>
      <c r="J7" s="25" t="s">
        <v>175</v>
      </c>
      <c r="Q7" t="s">
        <v>176</v>
      </c>
      <c r="S7" t="s">
        <v>177</v>
      </c>
      <c r="T7" t="s">
        <v>177</v>
      </c>
      <c r="U7" t="s">
        <v>177</v>
      </c>
      <c r="V7" t="s">
        <v>177</v>
      </c>
      <c r="W7" t="s">
        <v>178</v>
      </c>
      <c r="X7" t="s">
        <v>178</v>
      </c>
    </row>
    <row r="8" spans="1:24" x14ac:dyDescent="0.25">
      <c r="A8">
        <f t="shared" si="5"/>
        <v>2016</v>
      </c>
      <c r="B8">
        <v>4478.8</v>
      </c>
      <c r="C8" s="21">
        <f t="shared" si="6"/>
        <v>4.1721283745352666</v>
      </c>
      <c r="D8" s="21">
        <f t="shared" si="0"/>
        <v>4.6551386282905227</v>
      </c>
      <c r="E8" s="21">
        <f t="shared" si="1"/>
        <v>-3.908234120841847E-3</v>
      </c>
      <c r="F8" s="21">
        <f t="shared" si="2"/>
        <v>3.2933369311081595</v>
      </c>
      <c r="G8" s="21">
        <f t="shared" si="3"/>
        <v>3.7878392633164282</v>
      </c>
      <c r="H8" s="21">
        <f t="shared" si="4"/>
        <v>2.9183413437584571</v>
      </c>
      <c r="I8" s="21">
        <f t="shared" si="7"/>
        <v>3.7857063820912584</v>
      </c>
      <c r="J8" s="25" t="s">
        <v>179</v>
      </c>
      <c r="Q8" s="28">
        <v>42035</v>
      </c>
      <c r="R8">
        <v>1280.6338631798301</v>
      </c>
      <c r="S8">
        <v>1139.8086649207801</v>
      </c>
      <c r="T8">
        <v>1251.77229365024</v>
      </c>
      <c r="U8">
        <v>1049.36336726286</v>
      </c>
      <c r="V8">
        <v>1248.4286758000801</v>
      </c>
      <c r="W8">
        <v>932.57888855160002</v>
      </c>
      <c r="X8">
        <v>822.719048504385</v>
      </c>
    </row>
    <row r="9" spans="1:24" x14ac:dyDescent="0.25">
      <c r="A9" t="str">
        <f t="shared" si="5"/>
        <v/>
      </c>
      <c r="B9">
        <v>4399.2</v>
      </c>
      <c r="C9" s="21">
        <f t="shared" si="6"/>
        <v>3.9479528999883051</v>
      </c>
      <c r="D9" s="21">
        <f t="shared" si="0"/>
        <v>4.6081627985112616</v>
      </c>
      <c r="E9" s="21">
        <f t="shared" si="1"/>
        <v>-0.39341112158519653</v>
      </c>
      <c r="F9" s="21">
        <f t="shared" si="2"/>
        <v>3.6306560550203315</v>
      </c>
      <c r="G9" s="21">
        <f t="shared" si="3"/>
        <v>1.4225404905753747</v>
      </c>
      <c r="H9" s="21">
        <f t="shared" si="4"/>
        <v>3.036784779155477</v>
      </c>
      <c r="I9" s="21">
        <f t="shared" si="7"/>
        <v>3.8184368432617077</v>
      </c>
      <c r="J9" s="25" t="s">
        <v>180</v>
      </c>
      <c r="Q9" s="28">
        <v>42063</v>
      </c>
      <c r="R9">
        <v>1287.5019237240199</v>
      </c>
      <c r="S9">
        <v>1144.82852150649</v>
      </c>
      <c r="T9">
        <v>1256.31628176101</v>
      </c>
      <c r="U9">
        <v>1054.83938626857</v>
      </c>
      <c r="V9">
        <v>1261.1768145439601</v>
      </c>
      <c r="W9">
        <v>932.55595715877098</v>
      </c>
      <c r="X9">
        <v>822.539089784167</v>
      </c>
    </row>
    <row r="10" spans="1:24" x14ac:dyDescent="0.25">
      <c r="A10" t="str">
        <f t="shared" si="5"/>
        <v/>
      </c>
      <c r="B10">
        <v>4824.3999999999996</v>
      </c>
      <c r="C10" s="21">
        <f t="shared" si="6"/>
        <v>3.7543591866994852</v>
      </c>
      <c r="D10" s="21">
        <f t="shared" si="0"/>
        <v>4.4494230809914992</v>
      </c>
      <c r="E10" s="21">
        <f t="shared" si="1"/>
        <v>-0.57970413804953047</v>
      </c>
      <c r="F10" s="21">
        <f t="shared" si="2"/>
        <v>3.5755538963682998</v>
      </c>
      <c r="G10" s="21">
        <f t="shared" si="3"/>
        <v>1.3582385218063653</v>
      </c>
      <c r="H10" s="21">
        <f t="shared" si="4"/>
        <v>3.1580073708127321</v>
      </c>
      <c r="I10" s="21">
        <f t="shared" si="7"/>
        <v>4.49129159649575</v>
      </c>
      <c r="J10" s="25" t="s">
        <v>181</v>
      </c>
      <c r="Q10" s="28">
        <v>42094</v>
      </c>
      <c r="R10">
        <v>1296.64590516866</v>
      </c>
      <c r="S10">
        <v>1152.9632259401801</v>
      </c>
      <c r="T10">
        <v>1263.03354507105</v>
      </c>
      <c r="U10">
        <v>1061.12515086862</v>
      </c>
      <c r="V10">
        <v>1269.1315200413301</v>
      </c>
      <c r="W10">
        <v>939.51098843984005</v>
      </c>
      <c r="X10">
        <v>827.305135669028</v>
      </c>
    </row>
    <row r="11" spans="1:24" x14ac:dyDescent="0.25">
      <c r="A11" t="str">
        <f t="shared" si="5"/>
        <v/>
      </c>
      <c r="B11">
        <v>4638.6000000000004</v>
      </c>
      <c r="C11" s="21">
        <f t="shared" si="6"/>
        <v>3.4966700669207817</v>
      </c>
      <c r="D11" s="21">
        <f t="shared" si="0"/>
        <v>4.3520664003502185</v>
      </c>
      <c r="E11" s="21">
        <f t="shared" si="1"/>
        <v>-1.0517426917758255</v>
      </c>
      <c r="F11" s="21">
        <f t="shared" si="2"/>
        <v>2.7961358718993745</v>
      </c>
      <c r="G11" s="21">
        <f t="shared" si="3"/>
        <v>0.84494992403756353</v>
      </c>
      <c r="H11" s="21">
        <f t="shared" si="4"/>
        <v>2.6042954669875051</v>
      </c>
      <c r="I11" s="21">
        <f t="shared" si="7"/>
        <v>3.2774891588888577</v>
      </c>
      <c r="J11" s="25" t="s">
        <v>182</v>
      </c>
      <c r="Q11" s="28">
        <v>42124</v>
      </c>
      <c r="R11">
        <v>1306.7217742236701</v>
      </c>
      <c r="S11">
        <v>1163.6904789929799</v>
      </c>
      <c r="T11">
        <v>1275.25675002617</v>
      </c>
      <c r="U11">
        <v>1069.10863597246</v>
      </c>
      <c r="V11">
        <v>1275.9103139536701</v>
      </c>
      <c r="W11">
        <v>948.29591143365406</v>
      </c>
      <c r="X11">
        <v>830.88045819457</v>
      </c>
    </row>
    <row r="12" spans="1:24" x14ac:dyDescent="0.25">
      <c r="A12" t="str">
        <f t="shared" si="5"/>
        <v/>
      </c>
      <c r="B12">
        <v>4740</v>
      </c>
      <c r="C12" s="21">
        <f t="shared" si="6"/>
        <v>3.2698170655370618</v>
      </c>
      <c r="D12" s="21">
        <f t="shared" si="0"/>
        <v>4.1585270962687604</v>
      </c>
      <c r="E12" s="21">
        <f t="shared" si="1"/>
        <v>-1.5905727913951839</v>
      </c>
      <c r="F12" s="21">
        <f t="shared" si="2"/>
        <v>2.4186006955686956</v>
      </c>
      <c r="G12" s="21">
        <f t="shared" si="3"/>
        <v>0.72817185377977989</v>
      </c>
      <c r="H12" s="21">
        <f t="shared" si="4"/>
        <v>2.249634301409853</v>
      </c>
      <c r="I12" s="21">
        <f t="shared" si="7"/>
        <v>3.3717517149867371</v>
      </c>
      <c r="J12" s="25" t="s">
        <v>183</v>
      </c>
      <c r="Q12" s="28">
        <v>42155</v>
      </c>
      <c r="R12">
        <v>1316.75124189296</v>
      </c>
      <c r="S12">
        <v>1174.2526093480899</v>
      </c>
      <c r="T12">
        <v>1285.11725985977</v>
      </c>
      <c r="U12">
        <v>1077.41694106298</v>
      </c>
      <c r="V12">
        <v>1288.8554147909199</v>
      </c>
      <c r="W12">
        <v>952.06605326540603</v>
      </c>
      <c r="X12">
        <v>835.29888440592504</v>
      </c>
    </row>
    <row r="13" spans="1:24" x14ac:dyDescent="0.25">
      <c r="A13" t="str">
        <f t="shared" si="5"/>
        <v/>
      </c>
      <c r="B13">
        <v>4376</v>
      </c>
      <c r="C13" s="21">
        <f t="shared" si="6"/>
        <v>3.0336502857173375</v>
      </c>
      <c r="D13" s="21">
        <f t="shared" si="0"/>
        <v>3.9549414144061545</v>
      </c>
      <c r="E13" s="21">
        <f t="shared" si="1"/>
        <v>-2.0024928725013047</v>
      </c>
      <c r="F13" s="21">
        <f t="shared" si="2"/>
        <v>2.5025728155469551</v>
      </c>
      <c r="G13" s="21">
        <f t="shared" si="3"/>
        <v>8.1990618585336961E-2</v>
      </c>
      <c r="H13" s="21">
        <f t="shared" si="4"/>
        <v>1.8127761715043267</v>
      </c>
      <c r="I13" s="21">
        <f t="shared" si="7"/>
        <v>3.1539875529604577</v>
      </c>
      <c r="J13" s="25" t="s">
        <v>184</v>
      </c>
      <c r="Q13" s="28">
        <v>42185</v>
      </c>
      <c r="R13">
        <v>1325.59086909487</v>
      </c>
      <c r="S13">
        <v>1182.77011005847</v>
      </c>
      <c r="T13">
        <v>1294.64397881951</v>
      </c>
      <c r="U13">
        <v>1085.06538292911</v>
      </c>
      <c r="V13">
        <v>1298.1639650304201</v>
      </c>
      <c r="W13">
        <v>955.94751857793904</v>
      </c>
      <c r="X13">
        <v>834.80745509116696</v>
      </c>
    </row>
    <row r="14" spans="1:24" x14ac:dyDescent="0.25">
      <c r="A14" t="str">
        <f t="shared" si="5"/>
        <v/>
      </c>
      <c r="B14">
        <v>4756.2</v>
      </c>
      <c r="C14" s="21">
        <f t="shared" si="6"/>
        <v>3.2535805328599343</v>
      </c>
      <c r="D14" s="21">
        <f t="shared" si="0"/>
        <v>4.435397806270891</v>
      </c>
      <c r="E14" s="21">
        <f t="shared" si="1"/>
        <v>-1.3754213905081802</v>
      </c>
      <c r="F14" s="21">
        <f t="shared" si="2"/>
        <v>3.2562247098019359</v>
      </c>
      <c r="G14" s="21">
        <f t="shared" si="3"/>
        <v>0.53918768676759488</v>
      </c>
      <c r="H14" s="21">
        <f t="shared" si="4"/>
        <v>2.3958100248739012</v>
      </c>
      <c r="I14" s="21">
        <f t="shared" si="7"/>
        <v>3.5191018073397418</v>
      </c>
      <c r="J14" s="25" t="s">
        <v>185</v>
      </c>
      <c r="Q14" s="28">
        <v>42216</v>
      </c>
      <c r="R14">
        <v>1331.9092260791199</v>
      </c>
      <c r="S14">
        <v>1190.4612397087899</v>
      </c>
      <c r="T14">
        <v>1296.6475987184101</v>
      </c>
      <c r="U14">
        <v>1087.32928037948</v>
      </c>
      <c r="V14">
        <v>1305.4710514169201</v>
      </c>
      <c r="W14">
        <v>955.22041821446396</v>
      </c>
      <c r="X14">
        <v>838.28113662471696</v>
      </c>
    </row>
    <row r="15" spans="1:24" x14ac:dyDescent="0.25">
      <c r="A15" t="str">
        <f t="shared" si="5"/>
        <v/>
      </c>
      <c r="B15">
        <v>4589.2</v>
      </c>
      <c r="C15" s="21">
        <f t="shared" si="6"/>
        <v>3.5068541737579118</v>
      </c>
      <c r="D15" s="21">
        <f t="shared" si="0"/>
        <v>4.6036906980633008</v>
      </c>
      <c r="E15" s="21">
        <f t="shared" si="1"/>
        <v>-0.41721108185557298</v>
      </c>
      <c r="F15" s="21">
        <f t="shared" si="2"/>
        <v>3.539478669741225</v>
      </c>
      <c r="G15" s="21">
        <f t="shared" si="3"/>
        <v>2.8964469209231902</v>
      </c>
      <c r="H15" s="21">
        <f t="shared" si="4"/>
        <v>2.8160111535076249</v>
      </c>
      <c r="I15" s="21">
        <f t="shared" si="7"/>
        <v>2.9768741278832334</v>
      </c>
      <c r="J15" s="25" t="s">
        <v>186</v>
      </c>
      <c r="Q15" s="28">
        <v>42247</v>
      </c>
      <c r="R15">
        <v>1335.81256180377</v>
      </c>
      <c r="S15">
        <v>1193.4666270887301</v>
      </c>
      <c r="T15">
        <v>1296.66801313224</v>
      </c>
      <c r="U15">
        <v>1085.4933300405701</v>
      </c>
      <c r="V15">
        <v>1308.6904568256</v>
      </c>
      <c r="W15">
        <v>957.45176555329704</v>
      </c>
      <c r="X15">
        <v>836.82879177480595</v>
      </c>
    </row>
    <row r="16" spans="1:24" x14ac:dyDescent="0.25">
      <c r="A16" t="str">
        <f t="shared" si="5"/>
        <v/>
      </c>
      <c r="B16">
        <v>4785.6000000000004</v>
      </c>
      <c r="C16" s="21">
        <f t="shared" si="6"/>
        <v>3.935198575793164</v>
      </c>
      <c r="D16" s="21">
        <f t="shared" si="0"/>
        <v>4.9452203734121181</v>
      </c>
      <c r="E16" s="21">
        <f t="shared" si="1"/>
        <v>0.31160688677547288</v>
      </c>
      <c r="F16" s="21">
        <f t="shared" si="2"/>
        <v>3.4708861338804242</v>
      </c>
      <c r="G16" s="21">
        <f t="shared" si="3"/>
        <v>3.794465624470944</v>
      </c>
      <c r="H16" s="21">
        <f t="shared" si="4"/>
        <v>3.2388139964955265</v>
      </c>
      <c r="I16" s="21">
        <f t="shared" si="7"/>
        <v>2.532081023415822</v>
      </c>
      <c r="J16" s="25" t="s">
        <v>187</v>
      </c>
      <c r="Q16" s="28">
        <v>42277</v>
      </c>
      <c r="R16">
        <v>1337.55715059875</v>
      </c>
      <c r="S16">
        <v>1194.3759463743299</v>
      </c>
      <c r="T16">
        <v>1291.77218825723</v>
      </c>
      <c r="U16">
        <v>1084.9857294282001</v>
      </c>
      <c r="V16">
        <v>1305.43655032027</v>
      </c>
      <c r="W16">
        <v>953.72185623397502</v>
      </c>
      <c r="X16">
        <v>838.00340447698397</v>
      </c>
    </row>
    <row r="17" spans="1:24" x14ac:dyDescent="0.25">
      <c r="A17" t="str">
        <f t="shared" si="5"/>
        <v/>
      </c>
      <c r="B17">
        <v>4619.6000000000004</v>
      </c>
      <c r="C17" s="21">
        <f t="shared" si="6"/>
        <v>3.8117876032043752</v>
      </c>
      <c r="D17" s="21">
        <f t="shared" si="0"/>
        <v>4.7194491141197448</v>
      </c>
      <c r="E17" s="21">
        <f t="shared" si="1"/>
        <v>0.26823676026235255</v>
      </c>
      <c r="F17" s="21">
        <f t="shared" si="2"/>
        <v>3.2133621188827677</v>
      </c>
      <c r="G17" s="21">
        <f t="shared" si="3"/>
        <v>3.6568002428019941</v>
      </c>
      <c r="H17" s="21">
        <f t="shared" si="4"/>
        <v>2.538797124057024</v>
      </c>
      <c r="I17" s="21">
        <f t="shared" si="7"/>
        <v>3.0834407711666456</v>
      </c>
      <c r="J17" s="25" t="s">
        <v>188</v>
      </c>
      <c r="Q17" s="28">
        <v>42308</v>
      </c>
      <c r="R17">
        <v>1338.08206195195</v>
      </c>
      <c r="S17">
        <v>1194.2269588505701</v>
      </c>
      <c r="T17">
        <v>1287.3518601777901</v>
      </c>
      <c r="U17">
        <v>1088.3503427978301</v>
      </c>
      <c r="V17">
        <v>1298.7488854194</v>
      </c>
      <c r="W17">
        <v>953.31328222997399</v>
      </c>
      <c r="X17">
        <v>839.979127044297</v>
      </c>
    </row>
    <row r="18" spans="1:24" x14ac:dyDescent="0.25">
      <c r="A18" t="str">
        <f t="shared" si="5"/>
        <v/>
      </c>
      <c r="B18">
        <v>4787.3999999999996</v>
      </c>
      <c r="C18" s="21">
        <f t="shared" si="6"/>
        <v>3.7674135498557471</v>
      </c>
      <c r="D18" s="21">
        <f t="shared" si="0"/>
        <v>4.9975572135777968</v>
      </c>
      <c r="E18" s="21">
        <f t="shared" si="1"/>
        <v>0.60162695675389788</v>
      </c>
      <c r="F18" s="21">
        <f t="shared" si="2"/>
        <v>3.2134555674057985</v>
      </c>
      <c r="G18" s="21">
        <f t="shared" si="3"/>
        <v>3.3003374633919336</v>
      </c>
      <c r="H18" s="21">
        <f t="shared" ref="H18:H81" si="8">(W36/W24-1)*100</f>
        <v>2.1200238496312585</v>
      </c>
      <c r="I18" s="21">
        <f t="shared" si="7"/>
        <v>2.5007779751746284</v>
      </c>
      <c r="J18" s="25" t="s">
        <v>189</v>
      </c>
      <c r="Q18" s="28">
        <v>42338</v>
      </c>
      <c r="R18">
        <v>1338.4478004579601</v>
      </c>
      <c r="S18">
        <v>1196.4038384477701</v>
      </c>
      <c r="T18">
        <v>1284.0294366349401</v>
      </c>
      <c r="U18">
        <v>1091.3312455206101</v>
      </c>
      <c r="V18">
        <v>1295.3747487021999</v>
      </c>
      <c r="W18">
        <v>950.99903097314098</v>
      </c>
      <c r="X18">
        <v>841.14772844944196</v>
      </c>
    </row>
    <row r="19" spans="1:24" x14ac:dyDescent="0.25">
      <c r="A19" t="str">
        <f t="shared" si="5"/>
        <v/>
      </c>
      <c r="B19">
        <v>4582.6000000000004</v>
      </c>
      <c r="C19" s="21">
        <f t="shared" si="6"/>
        <v>3.5813984933583676</v>
      </c>
      <c r="D19" s="21">
        <f t="shared" si="0"/>
        <v>4.9180103656515373</v>
      </c>
      <c r="E19" s="21">
        <f t="shared" si="1"/>
        <v>0.7437633218838835</v>
      </c>
      <c r="F19" s="21">
        <f t="shared" si="2"/>
        <v>3.5871371042849542</v>
      </c>
      <c r="G19" s="21">
        <f t="shared" si="3"/>
        <v>2.9334002760738276</v>
      </c>
      <c r="H19" s="21">
        <f t="shared" si="8"/>
        <v>2.3603178819667336</v>
      </c>
      <c r="I19" s="21">
        <f t="shared" si="7"/>
        <v>2.6546380744904008</v>
      </c>
      <c r="J19" s="25" t="s">
        <v>190</v>
      </c>
      <c r="Q19" s="28">
        <v>42369</v>
      </c>
      <c r="R19">
        <v>1339.0511873241301</v>
      </c>
      <c r="S19">
        <v>1199.3432078672699</v>
      </c>
      <c r="T19">
        <v>1282.8639479640999</v>
      </c>
      <c r="U19">
        <v>1092.6418091312801</v>
      </c>
      <c r="V19">
        <v>1301.5088938731501</v>
      </c>
      <c r="W19">
        <v>954.41037903629206</v>
      </c>
      <c r="X19">
        <v>842.42693573978897</v>
      </c>
    </row>
    <row r="20" spans="1:24" x14ac:dyDescent="0.25">
      <c r="A20">
        <f t="shared" si="5"/>
        <v>2017</v>
      </c>
      <c r="B20">
        <v>4177.2</v>
      </c>
      <c r="C20" s="21">
        <f t="shared" si="6"/>
        <v>3.6885172879508987</v>
      </c>
      <c r="D20" s="21">
        <f t="shared" si="0"/>
        <v>4.9367544695444021</v>
      </c>
      <c r="E20" s="21">
        <f t="shared" si="1"/>
        <v>1.0226999646654411</v>
      </c>
      <c r="F20" s="21">
        <f t="shared" si="2"/>
        <v>3.5914026023550427</v>
      </c>
      <c r="G20" s="21">
        <f t="shared" si="3"/>
        <v>2.3909547225055672</v>
      </c>
      <c r="H20" s="21">
        <f t="shared" si="8"/>
        <v>2.6698827415206239</v>
      </c>
      <c r="I20" s="21">
        <f t="shared" si="7"/>
        <v>0.89202224525652962</v>
      </c>
      <c r="J20" s="25" t="s">
        <v>191</v>
      </c>
      <c r="Q20" s="28">
        <v>42400</v>
      </c>
      <c r="R20">
        <v>1342.3980425730699</v>
      </c>
      <c r="S20">
        <v>1201.56647379838</v>
      </c>
      <c r="T20">
        <v>1283.9266650808199</v>
      </c>
      <c r="U20">
        <v>1092.7932968822799</v>
      </c>
      <c r="V20">
        <v>1307.9054660069501</v>
      </c>
      <c r="W20">
        <v>955.59544367825504</v>
      </c>
      <c r="X20">
        <v>841.61063367433405</v>
      </c>
    </row>
    <row r="21" spans="1:24" x14ac:dyDescent="0.25">
      <c r="A21" t="str">
        <f t="shared" si="5"/>
        <v/>
      </c>
      <c r="B21">
        <v>4382.2</v>
      </c>
      <c r="C21" s="21">
        <f t="shared" si="6"/>
        <v>3.7334676754915419</v>
      </c>
      <c r="D21" s="21">
        <f t="shared" si="0"/>
        <v>4.8241926269052771</v>
      </c>
      <c r="E21" s="21">
        <f t="shared" si="1"/>
        <v>1.0288470539813632</v>
      </c>
      <c r="F21" s="21">
        <f t="shared" si="2"/>
        <v>3.3936407015827008</v>
      </c>
      <c r="G21" s="21">
        <f t="shared" si="3"/>
        <v>4.1359357598890423</v>
      </c>
      <c r="H21" s="21">
        <f t="shared" si="8"/>
        <v>2.3916818804360584</v>
      </c>
      <c r="I21" s="21">
        <f t="shared" si="7"/>
        <v>1.3806058202745053</v>
      </c>
      <c r="J21" s="25" t="s">
        <v>192</v>
      </c>
      <c r="Q21" s="28">
        <v>42429</v>
      </c>
      <c r="R21">
        <v>1347.7063934590201</v>
      </c>
      <c r="S21">
        <v>1206.63238595392</v>
      </c>
      <c r="T21">
        <v>1285.3810542229301</v>
      </c>
      <c r="U21">
        <v>1095.73934954538</v>
      </c>
      <c r="V21">
        <v>1314.7196031692799</v>
      </c>
      <c r="W21">
        <v>958.61095437674203</v>
      </c>
      <c r="X21">
        <v>845.42634560916304</v>
      </c>
    </row>
    <row r="22" spans="1:24" x14ac:dyDescent="0.25">
      <c r="A22" t="str">
        <f t="shared" si="5"/>
        <v/>
      </c>
      <c r="B22">
        <v>4299.8</v>
      </c>
      <c r="C22" s="21">
        <f t="shared" si="6"/>
        <v>3.8202466032669635</v>
      </c>
      <c r="D22" s="21">
        <f t="shared" si="0"/>
        <v>4.883777218353158</v>
      </c>
      <c r="E22" s="21">
        <f t="shared" si="1"/>
        <v>2.1941755927681994</v>
      </c>
      <c r="F22" s="21">
        <f t="shared" si="2"/>
        <v>3.1458965306371489</v>
      </c>
      <c r="G22" s="21">
        <f t="shared" si="3"/>
        <v>3.7794982853559533</v>
      </c>
      <c r="H22" s="21">
        <f t="shared" si="8"/>
        <v>2.3175858282550754</v>
      </c>
      <c r="I22" s="21">
        <f t="shared" si="7"/>
        <v>1.0155776384357607</v>
      </c>
      <c r="J22" s="25" t="s">
        <v>193</v>
      </c>
      <c r="Q22" s="28">
        <v>42460</v>
      </c>
      <c r="R22">
        <v>1354.33099956253</v>
      </c>
      <c r="S22">
        <v>1215.2259292850299</v>
      </c>
      <c r="T22">
        <v>1290.69128613578</v>
      </c>
      <c r="U22">
        <v>1102.63481362418</v>
      </c>
      <c r="V22">
        <v>1319.6184295671801</v>
      </c>
      <c r="W22">
        <v>963.98379173903197</v>
      </c>
      <c r="X22">
        <v>847.62261374696595</v>
      </c>
    </row>
    <row r="23" spans="1:24" x14ac:dyDescent="0.25">
      <c r="A23" t="str">
        <f t="shared" si="5"/>
        <v/>
      </c>
      <c r="B23">
        <v>4618.6000000000004</v>
      </c>
      <c r="C23" s="21">
        <f t="shared" si="6"/>
        <v>3.9424761698769739</v>
      </c>
      <c r="D23" s="21">
        <f t="shared" si="0"/>
        <v>4.8868155693184923</v>
      </c>
      <c r="E23" s="21">
        <f t="shared" si="1"/>
        <v>3.689375979193521</v>
      </c>
      <c r="F23" s="21">
        <f t="shared" si="2"/>
        <v>3.3141619493642249</v>
      </c>
      <c r="G23" s="21">
        <f t="shared" si="3"/>
        <v>4.3321442647065833</v>
      </c>
      <c r="H23" s="21">
        <f t="shared" si="8"/>
        <v>2.9647469369788571</v>
      </c>
      <c r="I23" s="21">
        <f t="shared" si="7"/>
        <v>1.7724670280082844</v>
      </c>
      <c r="J23" s="25" t="s">
        <v>194</v>
      </c>
      <c r="Q23" s="28">
        <v>42490</v>
      </c>
      <c r="R23">
        <v>1364.50814188666</v>
      </c>
      <c r="S23">
        <v>1225.75602434438</v>
      </c>
      <c r="T23">
        <v>1295.4471949972201</v>
      </c>
      <c r="U23">
        <v>1110.08024655753</v>
      </c>
      <c r="V23">
        <v>1329.7197805191399</v>
      </c>
      <c r="W23">
        <v>974.25608226155498</v>
      </c>
      <c r="X23">
        <v>846.78989980631002</v>
      </c>
    </row>
    <row r="24" spans="1:24" x14ac:dyDescent="0.25">
      <c r="A24" t="str">
        <f t="shared" si="5"/>
        <v/>
      </c>
      <c r="B24">
        <v>4473.8</v>
      </c>
      <c r="C24" s="21">
        <f t="shared" si="6"/>
        <v>4.1427711891514063</v>
      </c>
      <c r="D24" s="21">
        <f t="shared" si="0"/>
        <v>4.9747365706231728</v>
      </c>
      <c r="E24" s="21">
        <f t="shared" si="1"/>
        <v>5.4018818339423458</v>
      </c>
      <c r="F24" s="21">
        <f t="shared" si="2"/>
        <v>3.2188838831324507</v>
      </c>
      <c r="G24" s="21">
        <f t="shared" si="3"/>
        <v>4.8886549167241222</v>
      </c>
      <c r="H24" s="21">
        <f t="shared" si="8"/>
        <v>3.2939508292100683</v>
      </c>
      <c r="I24" s="21">
        <f t="shared" si="7"/>
        <v>1.5117833060595443</v>
      </c>
      <c r="J24" s="25" t="s">
        <v>195</v>
      </c>
      <c r="Q24" s="28">
        <v>42521</v>
      </c>
      <c r="R24">
        <v>1374.3317175509501</v>
      </c>
      <c r="S24">
        <v>1234.2760539113499</v>
      </c>
      <c r="T24">
        <v>1299.2606386514899</v>
      </c>
      <c r="U24">
        <v>1116.02113488788</v>
      </c>
      <c r="V24">
        <v>1339.47003531681</v>
      </c>
      <c r="W24">
        <v>981.88140943841995</v>
      </c>
      <c r="X24">
        <v>853.99221793209495</v>
      </c>
    </row>
    <row r="25" spans="1:24" x14ac:dyDescent="0.25">
      <c r="A25" t="str">
        <f t="shared" si="5"/>
        <v/>
      </c>
      <c r="B25">
        <v>4598.6000000000004</v>
      </c>
      <c r="C25" s="21">
        <f t="shared" si="6"/>
        <v>4.4162554352720651</v>
      </c>
      <c r="D25" s="21">
        <f t="shared" si="0"/>
        <v>4.9895192291750323</v>
      </c>
      <c r="E25" s="21">
        <f t="shared" si="1"/>
        <v>6.4288337968052334</v>
      </c>
      <c r="F25" s="21">
        <f t="shared" si="2"/>
        <v>3.064693696503995</v>
      </c>
      <c r="G25" s="21">
        <f t="shared" si="3"/>
        <v>4.9410143405366425</v>
      </c>
      <c r="H25" s="21">
        <f t="shared" si="8"/>
        <v>3.2808386175652737</v>
      </c>
      <c r="I25" s="21">
        <f t="shared" si="7"/>
        <v>1.1648813684236758</v>
      </c>
      <c r="J25" s="25" t="s">
        <v>196</v>
      </c>
      <c r="Q25" s="28">
        <v>42551</v>
      </c>
      <c r="R25">
        <v>1384.0724740185999</v>
      </c>
      <c r="S25">
        <v>1241.3713815930901</v>
      </c>
      <c r="T25">
        <v>1299.1856757785399</v>
      </c>
      <c r="U25">
        <v>1119.5047347663301</v>
      </c>
      <c r="V25">
        <v>1348.30646969894</v>
      </c>
      <c r="W25">
        <v>984.10022144289906</v>
      </c>
      <c r="X25">
        <v>855.60136837117204</v>
      </c>
    </row>
    <row r="26" spans="1:24" x14ac:dyDescent="0.25">
      <c r="A26" t="str">
        <f t="shared" si="5"/>
        <v/>
      </c>
      <c r="B26">
        <v>4385.2</v>
      </c>
      <c r="C26" s="21">
        <f t="shared" si="6"/>
        <v>4.3039396122963369</v>
      </c>
      <c r="D26" s="21">
        <f t="shared" si="0"/>
        <v>4.686918806318241</v>
      </c>
      <c r="E26" s="21">
        <f t="shared" si="1"/>
        <v>5.8657235133867891</v>
      </c>
      <c r="F26" s="21">
        <f t="shared" si="2"/>
        <v>2.3897680137394905</v>
      </c>
      <c r="G26" s="21">
        <f t="shared" si="3"/>
        <v>4.1063573284879196</v>
      </c>
      <c r="H26" s="21">
        <f t="shared" si="8"/>
        <v>2.6450782608566481</v>
      </c>
      <c r="I26" s="21">
        <f t="shared" si="7"/>
        <v>1.9917355623310096</v>
      </c>
      <c r="J26" s="25" t="s">
        <v>197</v>
      </c>
      <c r="Q26" s="28">
        <v>42582</v>
      </c>
      <c r="R26">
        <v>1387.4781888234199</v>
      </c>
      <c r="S26">
        <v>1245.8788607332999</v>
      </c>
      <c r="T26">
        <v>1296.5969226945299</v>
      </c>
      <c r="U26">
        <v>1123.13869713297</v>
      </c>
      <c r="V26">
        <v>1354.9201964737199</v>
      </c>
      <c r="W26">
        <v>983.09701060323903</v>
      </c>
      <c r="X26">
        <v>870.01599911378605</v>
      </c>
    </row>
    <row r="27" spans="1:24" x14ac:dyDescent="0.25">
      <c r="A27" t="str">
        <f t="shared" si="5"/>
        <v/>
      </c>
      <c r="B27">
        <v>4275.3999999999996</v>
      </c>
      <c r="C27" s="21">
        <f t="shared" si="6"/>
        <v>4.1962030211144086</v>
      </c>
      <c r="D27" s="21">
        <f t="shared" si="0"/>
        <v>4.625013162263536</v>
      </c>
      <c r="E27" s="21">
        <f t="shared" si="1"/>
        <v>5.1504634086916967</v>
      </c>
      <c r="F27" s="21">
        <f t="shared" si="2"/>
        <v>2.2490085818261063</v>
      </c>
      <c r="G27" s="21">
        <f t="shared" si="3"/>
        <v>1.6258168328162403</v>
      </c>
      <c r="H27" s="21">
        <f t="shared" si="8"/>
        <v>2.4516876812870292</v>
      </c>
      <c r="I27" s="21">
        <f t="shared" si="7"/>
        <v>2.6050461466970543</v>
      </c>
      <c r="J27" s="25" t="s">
        <v>198</v>
      </c>
      <c r="Q27" s="28">
        <v>42613</v>
      </c>
      <c r="R27">
        <v>1388.54981257591</v>
      </c>
      <c r="S27">
        <v>1248.46351221088</v>
      </c>
      <c r="T27">
        <v>1291.56677695854</v>
      </c>
      <c r="U27">
        <v>1124.9038593545299</v>
      </c>
      <c r="V27">
        <v>1327.3071084702401</v>
      </c>
      <c r="W27">
        <v>986.527515037375</v>
      </c>
      <c r="X27">
        <v>868.78257067495701</v>
      </c>
    </row>
    <row r="28" spans="1:24" x14ac:dyDescent="0.25">
      <c r="A28" t="str">
        <f t="shared" si="5"/>
        <v/>
      </c>
      <c r="B28">
        <v>4050.8</v>
      </c>
      <c r="C28" s="21">
        <f t="shared" si="6"/>
        <v>3.9810533079642774</v>
      </c>
      <c r="D28" s="21">
        <f t="shared" si="0"/>
        <v>4.140295897071411</v>
      </c>
      <c r="E28" s="21">
        <f t="shared" si="1"/>
        <v>3.9995157236324186</v>
      </c>
      <c r="F28" s="21">
        <f t="shared" si="2"/>
        <v>2.2152374891096782</v>
      </c>
      <c r="G28" s="21">
        <f t="shared" si="3"/>
        <v>1.138607254913282</v>
      </c>
      <c r="H28" s="21">
        <f t="shared" si="8"/>
        <v>2.4694980428113134</v>
      </c>
      <c r="I28" s="21">
        <f t="shared" si="7"/>
        <v>3.4703416558893307</v>
      </c>
      <c r="J28" s="25" t="s">
        <v>199</v>
      </c>
      <c r="Q28" s="28">
        <v>42643</v>
      </c>
      <c r="R28">
        <v>1387.7738503596099</v>
      </c>
      <c r="S28">
        <v>1247.5187854061201</v>
      </c>
      <c r="T28">
        <v>1284.2837314277299</v>
      </c>
      <c r="U28">
        <v>1123.7799789518101</v>
      </c>
      <c r="V28">
        <v>1323.1674924244601</v>
      </c>
      <c r="W28">
        <v>983.84046275089599</v>
      </c>
      <c r="X28">
        <v>875.64058096060705</v>
      </c>
    </row>
    <row r="29" spans="1:24" x14ac:dyDescent="0.25">
      <c r="A29" t="str">
        <f t="shared" si="5"/>
        <v/>
      </c>
      <c r="B29">
        <v>5026.6000000000004</v>
      </c>
      <c r="C29" s="21">
        <f t="shared" si="6"/>
        <v>4.0538212354706005</v>
      </c>
      <c r="D29" s="21">
        <f t="shared" si="0"/>
        <v>4.0253937389442607</v>
      </c>
      <c r="E29" s="21">
        <f t="shared" si="1"/>
        <v>4.2492383370003717</v>
      </c>
      <c r="F29" s="21">
        <f t="shared" si="2"/>
        <v>2.371907613035118</v>
      </c>
      <c r="G29" s="21">
        <f t="shared" si="3"/>
        <v>1.3870628894187442</v>
      </c>
      <c r="H29" s="21">
        <f t="shared" si="8"/>
        <v>2.8260650595613113</v>
      </c>
      <c r="I29" s="21">
        <f t="shared" si="7"/>
        <v>2.9453269638444191</v>
      </c>
      <c r="J29" s="25" t="s">
        <v>200</v>
      </c>
      <c r="Q29" s="28">
        <v>42674</v>
      </c>
      <c r="R29">
        <v>1384.8703768830601</v>
      </c>
      <c r="S29">
        <v>1246.20050907063</v>
      </c>
      <c r="T29">
        <v>1273.81223107093</v>
      </c>
      <c r="U29">
        <v>1118.78209714474</v>
      </c>
      <c r="V29">
        <v>1309.72266314019</v>
      </c>
      <c r="W29">
        <v>978.14037682527896</v>
      </c>
      <c r="X29">
        <v>867.50935187010305</v>
      </c>
    </row>
    <row r="30" spans="1:24" x14ac:dyDescent="0.25">
      <c r="A30" t="str">
        <f t="shared" si="5"/>
        <v/>
      </c>
      <c r="B30">
        <v>5289.8</v>
      </c>
      <c r="C30" s="21">
        <f t="shared" si="6"/>
        <v>3.9847029011585544</v>
      </c>
      <c r="D30" s="21">
        <f t="shared" si="0"/>
        <v>3.4191446663377256</v>
      </c>
      <c r="E30" s="21">
        <f t="shared" si="1"/>
        <v>3.7622537929107081</v>
      </c>
      <c r="F30" s="21">
        <f t="shared" si="2"/>
        <v>2.3156445758483857</v>
      </c>
      <c r="G30" s="21">
        <f t="shared" si="3"/>
        <v>1.5654323254108649</v>
      </c>
      <c r="H30" s="21">
        <f t="shared" si="8"/>
        <v>3.0043623452561841</v>
      </c>
      <c r="I30" s="21">
        <f t="shared" si="7"/>
        <v>2.9131925146183235</v>
      </c>
      <c r="J30" s="25" t="s">
        <v>201</v>
      </c>
      <c r="Q30" s="28">
        <v>42704</v>
      </c>
      <c r="R30">
        <v>1382.2125950506399</v>
      </c>
      <c r="S30">
        <v>1246.15661625042</v>
      </c>
      <c r="T30">
        <v>1263.6060137823199</v>
      </c>
      <c r="U30">
        <v>1117.72619061573</v>
      </c>
      <c r="V30">
        <v>1304.8073030232199</v>
      </c>
      <c r="W30">
        <v>972.39303137998797</v>
      </c>
      <c r="X30">
        <v>869.50914140900795</v>
      </c>
    </row>
    <row r="31" spans="1:24" x14ac:dyDescent="0.25">
      <c r="A31" t="str">
        <f t="shared" si="5"/>
        <v/>
      </c>
      <c r="B31">
        <v>5705.6</v>
      </c>
      <c r="C31" s="21">
        <f t="shared" si="6"/>
        <v>3.9893912395916775</v>
      </c>
      <c r="D31" s="21">
        <f t="shared" si="0"/>
        <v>3.5511910248971379</v>
      </c>
      <c r="E31" s="21">
        <f t="shared" si="1"/>
        <v>4.0868715977763426</v>
      </c>
      <c r="F31" s="21">
        <f t="shared" si="2"/>
        <v>2.1149351683976914</v>
      </c>
      <c r="G31" s="21">
        <f t="shared" si="3"/>
        <v>2.0529972596605495</v>
      </c>
      <c r="H31" s="21">
        <f t="shared" si="8"/>
        <v>2.8931788143260251</v>
      </c>
      <c r="I31" s="21">
        <f t="shared" si="7"/>
        <v>3.1181421421176081</v>
      </c>
      <c r="J31" s="25" t="s">
        <v>202</v>
      </c>
      <c r="Q31" s="28">
        <v>42735</v>
      </c>
      <c r="R31">
        <v>1379.6733174942899</v>
      </c>
      <c r="S31">
        <v>1246.7765290960799</v>
      </c>
      <c r="T31">
        <v>1257.1746888422299</v>
      </c>
      <c r="U31">
        <v>1119.9859660179</v>
      </c>
      <c r="V31">
        <v>1302.5760090661799</v>
      </c>
      <c r="W31">
        <v>971.71170296582602</v>
      </c>
      <c r="X31">
        <v>868.99697643580805</v>
      </c>
    </row>
    <row r="32" spans="1:24" x14ac:dyDescent="0.25">
      <c r="A32">
        <f t="shared" si="5"/>
        <v>2018</v>
      </c>
      <c r="B32">
        <v>6011</v>
      </c>
      <c r="C32" s="21">
        <f t="shared" si="6"/>
        <v>4.0260925491617749</v>
      </c>
      <c r="D32" s="21">
        <f t="shared" si="0"/>
        <v>3.4745206500846448</v>
      </c>
      <c r="E32" s="21">
        <f t="shared" si="1"/>
        <v>3.9874798756378338</v>
      </c>
      <c r="F32" s="21">
        <f t="shared" si="2"/>
        <v>2.2841671661549601</v>
      </c>
      <c r="G32" s="21">
        <f t="shared" si="3"/>
        <v>3.0739626745837523</v>
      </c>
      <c r="H32" s="21">
        <f t="shared" si="8"/>
        <v>3.0811022443537395</v>
      </c>
      <c r="I32" s="21">
        <f t="shared" si="7"/>
        <v>3.6468732148862149</v>
      </c>
      <c r="J32" s="25" t="s">
        <v>203</v>
      </c>
      <c r="Q32" s="28">
        <v>42766</v>
      </c>
      <c r="R32">
        <v>1386.07404395972</v>
      </c>
      <c r="S32">
        <v>1254.8607268181199</v>
      </c>
      <c r="T32">
        <v>1266.2672630908601</v>
      </c>
      <c r="U32">
        <v>1128.3771022424201</v>
      </c>
      <c r="V32">
        <v>1314.9575312342199</v>
      </c>
      <c r="W32">
        <v>978.48969511513701</v>
      </c>
      <c r="X32">
        <v>871.22776869473103</v>
      </c>
    </row>
    <row r="33" spans="1:24" x14ac:dyDescent="0.25">
      <c r="A33" t="str">
        <f t="shared" si="5"/>
        <v/>
      </c>
      <c r="B33">
        <v>5803.6</v>
      </c>
      <c r="C33" s="21">
        <f t="shared" si="6"/>
        <v>4.1377603942150509</v>
      </c>
      <c r="D33" s="21">
        <f t="shared" si="0"/>
        <v>3.5451973899365719</v>
      </c>
      <c r="E33" s="21">
        <f t="shared" si="1"/>
        <v>4.3268680360909251</v>
      </c>
      <c r="F33" s="21">
        <f t="shared" si="2"/>
        <v>2.7732648670402149</v>
      </c>
      <c r="G33" s="21">
        <f t="shared" si="3"/>
        <v>3.7684627705148355</v>
      </c>
      <c r="H33" s="21">
        <f t="shared" si="8"/>
        <v>3.334956533750133</v>
      </c>
      <c r="I33" s="21">
        <f t="shared" si="7"/>
        <v>3.2798874948637868</v>
      </c>
      <c r="J33" s="25" t="s">
        <v>204</v>
      </c>
      <c r="Q33" s="28">
        <v>42794</v>
      </c>
      <c r="R33">
        <v>1394.9684913680401</v>
      </c>
      <c r="S33">
        <v>1262.1820088658999</v>
      </c>
      <c r="T33">
        <v>1280.01830202064</v>
      </c>
      <c r="U33">
        <v>1134.5228100985</v>
      </c>
      <c r="V33">
        <v>1352.79975863405</v>
      </c>
      <c r="W33">
        <v>985.60554577073697</v>
      </c>
      <c r="X33">
        <v>870.59362376191098</v>
      </c>
    </row>
    <row r="34" spans="1:24" x14ac:dyDescent="0.25">
      <c r="A34" t="str">
        <f t="shared" si="5"/>
        <v/>
      </c>
      <c r="B34">
        <v>4941</v>
      </c>
      <c r="C34" s="21">
        <f t="shared" si="6"/>
        <v>4.0898556916235007</v>
      </c>
      <c r="D34" s="21">
        <f t="shared" si="0"/>
        <v>3.3821947167343991</v>
      </c>
      <c r="E34" s="21">
        <f t="shared" si="1"/>
        <v>3.3975985800936304</v>
      </c>
      <c r="F34" s="21">
        <f t="shared" si="2"/>
        <v>3.1017062070995749</v>
      </c>
      <c r="G34" s="21">
        <f t="shared" si="3"/>
        <v>4.3391648481885037</v>
      </c>
      <c r="H34" s="21">
        <f t="shared" si="8"/>
        <v>3.6024387034138572</v>
      </c>
      <c r="I34" s="21">
        <f t="shared" si="7"/>
        <v>2.7319387199765011</v>
      </c>
      <c r="J34" s="25" t="s">
        <v>205</v>
      </c>
      <c r="Q34" s="28">
        <v>42825</v>
      </c>
      <c r="R34">
        <v>1407.6266137688399</v>
      </c>
      <c r="S34">
        <v>1275.32152952302</v>
      </c>
      <c r="T34">
        <v>1294.71316907039</v>
      </c>
      <c r="U34">
        <v>1140.9060124775999</v>
      </c>
      <c r="V34">
        <v>1369.6908972512899</v>
      </c>
      <c r="W34">
        <v>995.20543370982398</v>
      </c>
      <c r="X34">
        <v>869.08510509983398</v>
      </c>
    </row>
    <row r="35" spans="1:24" x14ac:dyDescent="0.25">
      <c r="A35" t="str">
        <f t="shared" si="5"/>
        <v/>
      </c>
      <c r="B35">
        <v>4695.6000000000004</v>
      </c>
      <c r="C35" s="21">
        <f t="shared" si="6"/>
        <v>4.1353974769458013</v>
      </c>
      <c r="D35" s="21">
        <f t="shared" si="0"/>
        <v>3.6875505204626569</v>
      </c>
      <c r="E35" s="21">
        <f t="shared" si="1"/>
        <v>2.6551711297178704</v>
      </c>
      <c r="F35" s="21">
        <f t="shared" si="2"/>
        <v>3.3982668642914771</v>
      </c>
      <c r="G35" s="21">
        <f t="shared" si="3"/>
        <v>4.3659463468949777</v>
      </c>
      <c r="H35" s="21">
        <f t="shared" si="8"/>
        <v>3.5689114354138907</v>
      </c>
      <c r="I35" s="21">
        <f t="shared" si="7"/>
        <v>2.825488817767563</v>
      </c>
      <c r="J35" s="25" t="s">
        <v>206</v>
      </c>
      <c r="Q35" s="28">
        <v>42855</v>
      </c>
      <c r="R35">
        <v>1416.5202940838101</v>
      </c>
      <c r="S35">
        <v>1283.6049561765701</v>
      </c>
      <c r="T35">
        <v>1298.9220605839901</v>
      </c>
      <c r="U35">
        <v>1145.7511446896101</v>
      </c>
      <c r="V35">
        <v>1378.34497668175</v>
      </c>
      <c r="W35">
        <v>998.99046765896196</v>
      </c>
      <c r="X35">
        <v>872.90016482305896</v>
      </c>
    </row>
    <row r="36" spans="1:24" x14ac:dyDescent="0.25">
      <c r="A36" t="str">
        <f t="shared" si="5"/>
        <v/>
      </c>
      <c r="B36">
        <v>4621.3999999999996</v>
      </c>
      <c r="C36" s="21">
        <f t="shared" si="6"/>
        <v>4.1753422405524265</v>
      </c>
      <c r="D36" s="21">
        <f t="shared" si="0"/>
        <v>3.62413922812721</v>
      </c>
      <c r="E36" s="21">
        <f t="shared" si="1"/>
        <v>1.9450049153898252</v>
      </c>
      <c r="F36" s="21">
        <f t="shared" si="2"/>
        <v>3.3629355140879946</v>
      </c>
      <c r="G36" s="21">
        <f t="shared" si="3"/>
        <v>4.3621426416762699</v>
      </c>
      <c r="H36" s="21">
        <f t="shared" si="8"/>
        <v>3.7403395837319664</v>
      </c>
      <c r="I36" s="21">
        <f t="shared" si="7"/>
        <v>3.2535451558433293</v>
      </c>
      <c r="J36" s="25" t="s">
        <v>207</v>
      </c>
      <c r="Q36" s="28">
        <v>42886</v>
      </c>
      <c r="R36">
        <v>1426.1084768979299</v>
      </c>
      <c r="S36">
        <v>1295.95970587906</v>
      </c>
      <c r="T36">
        <v>1307.07734089211</v>
      </c>
      <c r="U36">
        <v>1151.8839781803599</v>
      </c>
      <c r="V36">
        <v>1383.6770667032799</v>
      </c>
      <c r="W36">
        <v>1002.69752949361</v>
      </c>
      <c r="X36">
        <v>875.34866722784602</v>
      </c>
    </row>
    <row r="37" spans="1:24" x14ac:dyDescent="0.25">
      <c r="A37" t="str">
        <f t="shared" si="5"/>
        <v/>
      </c>
      <c r="B37">
        <v>5331.2</v>
      </c>
      <c r="C37" s="21">
        <f t="shared" si="6"/>
        <v>4.2501557796833289</v>
      </c>
      <c r="D37" s="21">
        <f t="shared" si="0"/>
        <v>3.7014349084100617</v>
      </c>
      <c r="E37" s="21">
        <f t="shared" si="1"/>
        <v>1.462706905754585</v>
      </c>
      <c r="F37" s="21">
        <f t="shared" si="2"/>
        <v>3.2645771502838539</v>
      </c>
      <c r="G37" s="21">
        <f t="shared" si="3"/>
        <v>4.4973329559989672</v>
      </c>
      <c r="H37" s="21">
        <f t="shared" si="8"/>
        <v>4.0048432655072741</v>
      </c>
      <c r="I37" s="21">
        <f t="shared" si="7"/>
        <v>4.4171118069322723</v>
      </c>
      <c r="J37" s="25" t="s">
        <v>208</v>
      </c>
      <c r="Q37" s="28">
        <v>42916</v>
      </c>
      <c r="R37">
        <v>1433.6416247500899</v>
      </c>
      <c r="S37">
        <v>1302.4221548160699</v>
      </c>
      <c r="T37">
        <v>1308.8485423181501</v>
      </c>
      <c r="U37">
        <v>1159.66290449136</v>
      </c>
      <c r="V37">
        <v>1387.8576954034099</v>
      </c>
      <c r="W37">
        <v>1007.32811494609</v>
      </c>
      <c r="X37">
        <v>878.31448806181402</v>
      </c>
    </row>
    <row r="38" spans="1:24" x14ac:dyDescent="0.25">
      <c r="A38" t="str">
        <f t="shared" si="5"/>
        <v/>
      </c>
      <c r="B38">
        <v>5606.8</v>
      </c>
      <c r="C38" s="21">
        <f t="shared" si="6"/>
        <v>4.2081761657808858</v>
      </c>
      <c r="D38" s="21">
        <f t="shared" si="0"/>
        <v>3.4619625292676925</v>
      </c>
      <c r="E38" s="21">
        <f t="shared" si="1"/>
        <v>1.3885465826388055</v>
      </c>
      <c r="F38" s="21">
        <f t="shared" si="2"/>
        <v>3.2056044629176661</v>
      </c>
      <c r="G38" s="21">
        <f t="shared" si="3"/>
        <v>4.5834364620634505</v>
      </c>
      <c r="H38" s="21">
        <f t="shared" si="8"/>
        <v>4.047462926014056</v>
      </c>
      <c r="I38" s="21">
        <f t="shared" si="7"/>
        <v>3.7245928783131266</v>
      </c>
      <c r="J38" s="25" t="s">
        <v>209</v>
      </c>
      <c r="Q38" s="28">
        <v>42947</v>
      </c>
      <c r="R38">
        <v>1438.6555616847199</v>
      </c>
      <c r="S38">
        <v>1307.38484107566</v>
      </c>
      <c r="T38">
        <v>1309.85721896478</v>
      </c>
      <c r="U38">
        <v>1163.4751295298599</v>
      </c>
      <c r="V38">
        <v>1387.3157248974901</v>
      </c>
      <c r="W38">
        <v>1009.34454802174</v>
      </c>
      <c r="X38">
        <v>877.77673536317195</v>
      </c>
    </row>
    <row r="39" spans="1:24" x14ac:dyDescent="0.25">
      <c r="A39" t="str">
        <f t="shared" si="5"/>
        <v/>
      </c>
      <c r="B39">
        <v>5881.4</v>
      </c>
      <c r="C39" s="21">
        <f t="shared" si="6"/>
        <v>4.1194475476875159</v>
      </c>
      <c r="D39" s="21">
        <f t="shared" si="0"/>
        <v>3.3304078374941204</v>
      </c>
      <c r="E39" s="21">
        <f t="shared" si="1"/>
        <v>0.94703289882414055</v>
      </c>
      <c r="F39" s="21">
        <f t="shared" si="2"/>
        <v>3.2474749858371288</v>
      </c>
      <c r="G39" s="21">
        <f t="shared" si="3"/>
        <v>4.6672114659502828</v>
      </c>
      <c r="H39" s="21">
        <f t="shared" si="8"/>
        <v>4.2267768287256979</v>
      </c>
      <c r="I39" s="21">
        <f t="shared" si="7"/>
        <v>3.6910290725578943</v>
      </c>
      <c r="J39" s="25" t="s">
        <v>210</v>
      </c>
      <c r="Q39" s="28">
        <v>42978</v>
      </c>
      <c r="R39">
        <v>1440.39087098653</v>
      </c>
      <c r="S39">
        <v>1308.69179691656</v>
      </c>
      <c r="T39">
        <v>1304.85502369348</v>
      </c>
      <c r="U39">
        <v>1163.0790545792599</v>
      </c>
      <c r="V39">
        <v>1382.20367781301</v>
      </c>
      <c r="W39">
        <v>1010.12211486004</v>
      </c>
      <c r="X39">
        <v>880.77703341122594</v>
      </c>
    </row>
    <row r="40" spans="1:24" x14ac:dyDescent="0.25">
      <c r="A40" t="str">
        <f t="shared" si="5"/>
        <v/>
      </c>
      <c r="B40">
        <v>6254.2</v>
      </c>
      <c r="C40" s="21">
        <f t="shared" si="6"/>
        <v>4.1163960471293226</v>
      </c>
      <c r="D40" s="21">
        <f t="shared" si="0"/>
        <v>3.5874460740907388</v>
      </c>
      <c r="E40" s="21">
        <f t="shared" si="1"/>
        <v>1.4060468943563498</v>
      </c>
      <c r="F40" s="21">
        <f t="shared" si="2"/>
        <v>3.3097068459874812</v>
      </c>
      <c r="G40" s="21">
        <f t="shared" si="3"/>
        <v>4.9721341120705143</v>
      </c>
      <c r="H40" s="21">
        <f t="shared" si="8"/>
        <v>4.0001936466456778</v>
      </c>
      <c r="I40" s="21">
        <f t="shared" si="7"/>
        <v>3.3656915743172533</v>
      </c>
      <c r="J40" s="25" t="s">
        <v>211</v>
      </c>
      <c r="Q40" s="28">
        <v>43008</v>
      </c>
      <c r="R40">
        <v>1440.7902337390001</v>
      </c>
      <c r="S40">
        <v>1308.4448236424601</v>
      </c>
      <c r="T40">
        <v>1312.4631716046099</v>
      </c>
      <c r="U40">
        <v>1159.1329343216501</v>
      </c>
      <c r="V40">
        <v>1373.1765851130299</v>
      </c>
      <c r="W40">
        <v>1006.64180988825</v>
      </c>
      <c r="X40">
        <v>884.53339089391204</v>
      </c>
    </row>
    <row r="41" spans="1:24" x14ac:dyDescent="0.25">
      <c r="A41" t="str">
        <f t="shared" si="5"/>
        <v/>
      </c>
      <c r="B41">
        <v>5958.2</v>
      </c>
      <c r="C41" s="21">
        <f t="shared" si="6"/>
        <v>4.0970629639178968</v>
      </c>
      <c r="D41" s="21">
        <f t="shared" si="0"/>
        <v>3.7578140196336873</v>
      </c>
      <c r="E41" s="21">
        <f t="shared" si="1"/>
        <v>1.2347374144746848</v>
      </c>
      <c r="F41" s="21">
        <f t="shared" si="2"/>
        <v>3.3351203144718289</v>
      </c>
      <c r="G41" s="21">
        <f t="shared" si="3"/>
        <v>4.8632513909245834</v>
      </c>
      <c r="H41" s="21">
        <f t="shared" si="8"/>
        <v>4.087827778968145</v>
      </c>
      <c r="I41" s="21">
        <f t="shared" si="7"/>
        <v>3.4318022245668933</v>
      </c>
      <c r="J41" s="25" t="s">
        <v>212</v>
      </c>
      <c r="Q41" s="28">
        <v>43039</v>
      </c>
      <c r="R41">
        <v>1439.46856147536</v>
      </c>
      <c r="S41">
        <v>1307.1000295728199</v>
      </c>
      <c r="T41">
        <v>1320.80795354409</v>
      </c>
      <c r="U41">
        <v>1155.8603477046099</v>
      </c>
      <c r="V41">
        <v>1366.4617383749801</v>
      </c>
      <c r="W41">
        <v>1007.1397636865599</v>
      </c>
      <c r="X41">
        <v>882.88566909688905</v>
      </c>
    </row>
    <row r="42" spans="1:24" x14ac:dyDescent="0.25">
      <c r="A42" t="str">
        <f t="shared" si="5"/>
        <v/>
      </c>
      <c r="B42">
        <v>5807.8</v>
      </c>
      <c r="C42" s="21">
        <f t="shared" si="6"/>
        <v>4.1488629393977128</v>
      </c>
      <c r="D42" s="21">
        <f t="shared" si="0"/>
        <v>4.0155904091726091</v>
      </c>
      <c r="E42" s="21">
        <f t="shared" si="1"/>
        <v>1.7161200225327411</v>
      </c>
      <c r="F42" s="21">
        <f t="shared" si="2"/>
        <v>3.379402505283835</v>
      </c>
      <c r="G42" s="21">
        <f t="shared" si="3"/>
        <v>4.8844481908949078</v>
      </c>
      <c r="H42" s="21">
        <f t="shared" si="8"/>
        <v>4.2448002028936838</v>
      </c>
      <c r="I42" s="21">
        <f t="shared" si="7"/>
        <v>3.6638930365811451</v>
      </c>
      <c r="J42" s="25" t="s">
        <v>213</v>
      </c>
      <c r="Q42" s="28">
        <v>43069</v>
      </c>
      <c r="R42">
        <v>1439.4745002112199</v>
      </c>
      <c r="S42">
        <v>1308.14962516627</v>
      </c>
      <c r="T42">
        <v>1331.86451749343</v>
      </c>
      <c r="U42">
        <v>1153.70449882301</v>
      </c>
      <c r="V42">
        <v>1368.5948293962399</v>
      </c>
      <c r="W42">
        <v>1004.42317970031</v>
      </c>
      <c r="X42">
        <v>882.65423545349097</v>
      </c>
    </row>
    <row r="43" spans="1:24" x14ac:dyDescent="0.25">
      <c r="A43" t="str">
        <f t="shared" si="5"/>
        <v/>
      </c>
      <c r="B43">
        <v>5658.8</v>
      </c>
      <c r="C43" s="21">
        <f t="shared" si="6"/>
        <v>4.1738697079370279</v>
      </c>
      <c r="D43" s="21">
        <f t="shared" si="0"/>
        <v>3.8757305254049301</v>
      </c>
      <c r="E43" s="21">
        <f t="shared" si="1"/>
        <v>1.7219756750715742</v>
      </c>
      <c r="F43" s="21">
        <f t="shared" si="2"/>
        <v>3.41105161947588</v>
      </c>
      <c r="G43" s="21">
        <f t="shared" si="3"/>
        <v>4.5351745594480297</v>
      </c>
      <c r="H43" s="21">
        <f t="shared" si="8"/>
        <v>4.7508494755232222</v>
      </c>
      <c r="I43" s="21">
        <f t="shared" si="7"/>
        <v>3.3427686236960019</v>
      </c>
      <c r="J43" s="25" t="s">
        <v>214</v>
      </c>
      <c r="Q43" s="28">
        <v>43100</v>
      </c>
      <c r="R43">
        <v>1440.6032153671299</v>
      </c>
      <c r="S43">
        <v>1308.9846837601699</v>
      </c>
      <c r="T43">
        <v>1337.9963601234001</v>
      </c>
      <c r="U43">
        <v>1154.3101053201799</v>
      </c>
      <c r="V43">
        <v>1366.9364764705299</v>
      </c>
      <c r="W43">
        <v>1003.59199576813</v>
      </c>
      <c r="X43">
        <v>879.11976030647395</v>
      </c>
    </row>
    <row r="44" spans="1:24" x14ac:dyDescent="0.25">
      <c r="A44">
        <f t="shared" si="5"/>
        <v>2019</v>
      </c>
      <c r="B44">
        <v>5665.4</v>
      </c>
      <c r="C44" s="21">
        <f t="shared" si="6"/>
        <v>4.1996559762762287</v>
      </c>
      <c r="D44" s="21">
        <f t="shared" si="0"/>
        <v>3.8714045759620896</v>
      </c>
      <c r="E44" s="21">
        <f t="shared" si="1"/>
        <v>1.9966301508553386</v>
      </c>
      <c r="F44" s="21">
        <f t="shared" si="2"/>
        <v>3.3828394777834836</v>
      </c>
      <c r="G44" s="21">
        <f t="shared" si="3"/>
        <v>4.1858486711811693</v>
      </c>
      <c r="H44" s="21">
        <f t="shared" si="8"/>
        <v>5.0303707355628058</v>
      </c>
      <c r="I44" s="21">
        <f t="shared" si="7"/>
        <v>3.9919003996289115</v>
      </c>
      <c r="J44" s="25" t="s">
        <v>215</v>
      </c>
      <c r="Q44" s="28">
        <v>43131</v>
      </c>
      <c r="R44">
        <v>1445.7298337934601</v>
      </c>
      <c r="S44">
        <v>1313.6750302164601</v>
      </c>
      <c r="T44">
        <v>1340.5429996843</v>
      </c>
      <c r="U44">
        <v>1155.3426973061701</v>
      </c>
      <c r="V44">
        <v>1368.95438618456</v>
      </c>
      <c r="W44">
        <v>1004.37151332535</v>
      </c>
      <c r="X44">
        <v>888.58032199272702</v>
      </c>
    </row>
    <row r="45" spans="1:24" x14ac:dyDescent="0.25">
      <c r="A45" t="str">
        <f t="shared" si="5"/>
        <v/>
      </c>
      <c r="B45">
        <v>6074</v>
      </c>
      <c r="C45" s="21">
        <f t="shared" si="6"/>
        <v>4.2004363281565427</v>
      </c>
      <c r="D45" s="21">
        <f t="shared" si="0"/>
        <v>3.9300101240512753</v>
      </c>
      <c r="E45" s="21">
        <f t="shared" si="1"/>
        <v>1.9714726406099725</v>
      </c>
      <c r="F45" s="21">
        <f t="shared" si="2"/>
        <v>3.4106584653004868</v>
      </c>
      <c r="G45" s="21">
        <f t="shared" si="3"/>
        <v>4.2603328520230965</v>
      </c>
      <c r="H45" s="21">
        <f t="shared" si="8"/>
        <v>5.1520899820116872</v>
      </c>
      <c r="I45" s="21">
        <f t="shared" si="7"/>
        <v>4.4559835712653983</v>
      </c>
      <c r="J45" s="25" t="s">
        <v>216</v>
      </c>
      <c r="Q45" s="28">
        <v>43159</v>
      </c>
      <c r="R45">
        <v>1453.5042013464199</v>
      </c>
      <c r="S45">
        <v>1320.55809290767</v>
      </c>
      <c r="T45">
        <v>1345.94517629077</v>
      </c>
      <c r="U45">
        <v>1160.0383254603901</v>
      </c>
      <c r="V45">
        <v>1374.7938048242199</v>
      </c>
      <c r="W45">
        <v>1009.76951552248</v>
      </c>
      <c r="X45">
        <v>893.27298941111098</v>
      </c>
    </row>
    <row r="46" spans="1:24" x14ac:dyDescent="0.25">
      <c r="A46" t="str">
        <f t="shared" si="5"/>
        <v/>
      </c>
      <c r="B46">
        <v>6385</v>
      </c>
      <c r="C46" s="21">
        <f t="shared" si="6"/>
        <v>4.2377079873022305</v>
      </c>
      <c r="D46" s="21">
        <f t="shared" si="0"/>
        <v>4.1351081049964211</v>
      </c>
      <c r="E46" s="21">
        <f t="shared" si="1"/>
        <v>2.053331574426065</v>
      </c>
      <c r="F46" s="21">
        <f t="shared" si="2"/>
        <v>3.643095231659621</v>
      </c>
      <c r="G46" s="21">
        <f t="shared" si="3"/>
        <v>4.4666868149008554</v>
      </c>
      <c r="H46" s="21">
        <f t="shared" si="8"/>
        <v>5.3254884025546678</v>
      </c>
      <c r="I46" s="21">
        <f t="shared" si="7"/>
        <v>5.0887835512417379</v>
      </c>
      <c r="J46" s="25" t="s">
        <v>217</v>
      </c>
      <c r="Q46" s="28">
        <v>43190</v>
      </c>
      <c r="R46">
        <v>1463.66497964007</v>
      </c>
      <c r="S46">
        <v>1328.1236144843299</v>
      </c>
      <c r="T46">
        <v>1346.4954258432999</v>
      </c>
      <c r="U46">
        <v>1166.17979018151</v>
      </c>
      <c r="V46">
        <v>1385.2862971772799</v>
      </c>
      <c r="W46">
        <v>1019.78201241724</v>
      </c>
      <c r="X46">
        <v>899.24532752724303</v>
      </c>
    </row>
    <row r="47" spans="1:24" x14ac:dyDescent="0.25">
      <c r="A47" t="str">
        <f t="shared" si="5"/>
        <v/>
      </c>
      <c r="B47">
        <v>6495.6</v>
      </c>
      <c r="C47" s="21">
        <f t="shared" si="6"/>
        <v>4.2169746343174053</v>
      </c>
      <c r="D47" s="21">
        <f t="shared" si="0"/>
        <v>3.9529407444575115</v>
      </c>
      <c r="E47" s="21">
        <f t="shared" si="1"/>
        <v>2.1112728674265391</v>
      </c>
      <c r="F47" s="21">
        <f t="shared" si="2"/>
        <v>3.6449931111981027</v>
      </c>
      <c r="G47" s="21">
        <f t="shared" si="3"/>
        <v>4.9397131472995737</v>
      </c>
      <c r="H47" s="21">
        <f t="shared" si="8"/>
        <v>5.4011091596781968</v>
      </c>
      <c r="I47" s="21">
        <f t="shared" si="7"/>
        <v>5.9166806741598466</v>
      </c>
      <c r="J47" s="25" t="s">
        <v>218</v>
      </c>
      <c r="Q47" s="28">
        <v>43220</v>
      </c>
      <c r="R47">
        <v>1473.94349457013</v>
      </c>
      <c r="S47">
        <v>1335.27510971528</v>
      </c>
      <c r="T47">
        <v>1354.1163547500801</v>
      </c>
      <c r="U47">
        <v>1172.92730331694</v>
      </c>
      <c r="V47">
        <v>1397.4634883414701</v>
      </c>
      <c r="W47">
        <v>1027.22258821382</v>
      </c>
      <c r="X47">
        <v>898.60992874503495</v>
      </c>
    </row>
    <row r="48" spans="1:24" x14ac:dyDescent="0.25">
      <c r="A48" t="str">
        <f t="shared" si="5"/>
        <v/>
      </c>
      <c r="B48">
        <v>7109.4</v>
      </c>
      <c r="C48" s="21">
        <f t="shared" si="6"/>
        <v>4.1066505017065769</v>
      </c>
      <c r="D48" s="21">
        <f t="shared" si="0"/>
        <v>3.7185554835049262</v>
      </c>
      <c r="E48" s="21">
        <f t="shared" si="1"/>
        <v>2.0120767313758003</v>
      </c>
      <c r="F48" s="21">
        <f t="shared" si="2"/>
        <v>3.397914524939627</v>
      </c>
      <c r="G48" s="21">
        <f t="shared" si="3"/>
        <v>4.6094557775659517</v>
      </c>
      <c r="H48" s="21">
        <f t="shared" si="8"/>
        <v>5.2907530838959271</v>
      </c>
      <c r="I48" s="21">
        <f t="shared" si="7"/>
        <v>5.0734429974758299</v>
      </c>
      <c r="J48" s="25" t="s">
        <v>219</v>
      </c>
      <c r="Q48" s="28">
        <v>43251</v>
      </c>
      <c r="R48">
        <v>1482.9346627505499</v>
      </c>
      <c r="S48">
        <v>1340.2704430405099</v>
      </c>
      <c r="T48">
        <v>1356.2529077260999</v>
      </c>
      <c r="U48">
        <v>1178.5575170411601</v>
      </c>
      <c r="V48">
        <v>1405.3375947847501</v>
      </c>
      <c r="W48">
        <v>1032.82219650653</v>
      </c>
      <c r="X48">
        <v>900.84925907833895</v>
      </c>
    </row>
    <row r="49" spans="1:24" x14ac:dyDescent="0.25">
      <c r="A49" t="str">
        <f t="shared" si="5"/>
        <v/>
      </c>
      <c r="B49">
        <v>6910.6</v>
      </c>
      <c r="C49" s="21">
        <f t="shared" si="6"/>
        <v>4.0267507841924122</v>
      </c>
      <c r="D49" s="21">
        <f t="shared" si="0"/>
        <v>3.3178267619478286</v>
      </c>
      <c r="E49" s="21">
        <f t="shared" si="1"/>
        <v>2.2919815194597515</v>
      </c>
      <c r="F49" s="21">
        <f t="shared" si="2"/>
        <v>3.3769909312996838</v>
      </c>
      <c r="G49" s="21">
        <f t="shared" si="3"/>
        <v>4.544275003274123</v>
      </c>
      <c r="H49" s="21">
        <f t="shared" si="8"/>
        <v>4.9802444301803916</v>
      </c>
      <c r="I49" s="21">
        <f t="shared" si="7"/>
        <v>4.5332239859766865</v>
      </c>
      <c r="J49" s="25" t="s">
        <v>220</v>
      </c>
      <c r="Q49" s="28">
        <v>43281</v>
      </c>
      <c r="R49">
        <v>1490.8351981350099</v>
      </c>
      <c r="S49">
        <v>1348.67365348417</v>
      </c>
      <c r="T49">
        <v>1362.3395016520601</v>
      </c>
      <c r="U49">
        <v>1184.18902309331</v>
      </c>
      <c r="V49">
        <v>1416.35037585803</v>
      </c>
      <c r="W49">
        <v>1036.4719185584599</v>
      </c>
      <c r="X49">
        <v>905.701582254394</v>
      </c>
    </row>
    <row r="50" spans="1:24" x14ac:dyDescent="0.25">
      <c r="A50" t="str">
        <f t="shared" si="5"/>
        <v/>
      </c>
      <c r="B50">
        <v>6556.8</v>
      </c>
      <c r="C50" s="21">
        <f t="shared" si="6"/>
        <v>4.057249124368778</v>
      </c>
      <c r="D50" s="21">
        <f t="shared" si="0"/>
        <v>3.2712833136921082</v>
      </c>
      <c r="E50" s="21">
        <f t="shared" si="1"/>
        <v>2.3959964471157447</v>
      </c>
      <c r="F50" s="21">
        <f t="shared" si="2"/>
        <v>3.2850504165027994</v>
      </c>
      <c r="G50" s="21">
        <f t="shared" si="3"/>
        <v>4.5290608242492869</v>
      </c>
      <c r="H50" s="21">
        <f t="shared" si="8"/>
        <v>5.3818549971501595</v>
      </c>
      <c r="I50" s="21">
        <f t="shared" si="7"/>
        <v>4.0317099879576768</v>
      </c>
      <c r="J50" s="25" t="s">
        <v>221</v>
      </c>
      <c r="Q50" s="28">
        <v>43312</v>
      </c>
      <c r="R50">
        <v>1496.57716606181</v>
      </c>
      <c r="S50">
        <v>1352.8101973549101</v>
      </c>
      <c r="T50">
        <v>1362.08751197059</v>
      </c>
      <c r="U50">
        <v>1190.0508464249599</v>
      </c>
      <c r="V50">
        <v>1429.9612924594701</v>
      </c>
      <c r="W50">
        <v>1040.4434855441</v>
      </c>
      <c r="X50">
        <v>909.78814001163403</v>
      </c>
    </row>
    <row r="51" spans="1:24" x14ac:dyDescent="0.25">
      <c r="A51" t="str">
        <f t="shared" si="5"/>
        <v/>
      </c>
      <c r="B51">
        <v>6413.2</v>
      </c>
      <c r="C51" s="21">
        <f t="shared" si="6"/>
        <v>4.1742580308666621</v>
      </c>
      <c r="D51" s="21">
        <f t="shared" si="0"/>
        <v>3.3699526106604427</v>
      </c>
      <c r="E51" s="21">
        <f t="shared" si="1"/>
        <v>2.9177590479579019</v>
      </c>
      <c r="F51" s="21">
        <f t="shared" si="2"/>
        <v>3.3510959329217327</v>
      </c>
      <c r="G51" s="21">
        <f t="shared" si="3"/>
        <v>4.4926512092937854</v>
      </c>
      <c r="H51" s="21">
        <f t="shared" si="8"/>
        <v>5.4162366164942632</v>
      </c>
      <c r="I51" s="21">
        <f t="shared" si="7"/>
        <v>4.6820979554708098</v>
      </c>
      <c r="J51" s="25" t="s">
        <v>222</v>
      </c>
      <c r="Q51" s="28">
        <v>43343</v>
      </c>
      <c r="R51">
        <v>1499.9907939681</v>
      </c>
      <c r="S51">
        <v>1355.0875043431599</v>
      </c>
      <c r="T51">
        <v>1361.314378631</v>
      </c>
      <c r="U51">
        <v>1195.3343173758101</v>
      </c>
      <c r="V51">
        <v>1434.29150882408</v>
      </c>
      <c r="W51">
        <v>1043.8092483284199</v>
      </c>
      <c r="X51">
        <v>909.66552918771299</v>
      </c>
    </row>
    <row r="52" spans="1:24" x14ac:dyDescent="0.25">
      <c r="A52" t="str">
        <f t="shared" si="5"/>
        <v/>
      </c>
      <c r="B52">
        <v>6116.4</v>
      </c>
      <c r="C52" s="21">
        <f t="shared" si="6"/>
        <v>4.0021307932132322</v>
      </c>
      <c r="D52" s="21">
        <f t="shared" si="0"/>
        <v>3.0913040188829344</v>
      </c>
      <c r="E52" s="21">
        <f t="shared" si="1"/>
        <v>2.7952021184660225</v>
      </c>
      <c r="F52" s="21">
        <f t="shared" si="2"/>
        <v>3.0701601698455816</v>
      </c>
      <c r="G52" s="21">
        <f t="shared" si="3"/>
        <v>4.004058998888782</v>
      </c>
      <c r="H52" s="21">
        <f t="shared" si="8"/>
        <v>5.3144172183489768</v>
      </c>
      <c r="I52" s="21">
        <f t="shared" si="7"/>
        <v>5.4663052225824682</v>
      </c>
      <c r="J52" s="25" t="s">
        <v>223</v>
      </c>
      <c r="Q52" s="28">
        <v>43373</v>
      </c>
      <c r="R52">
        <v>1499.71647511793</v>
      </c>
      <c r="S52">
        <v>1352.6989753390801</v>
      </c>
      <c r="T52">
        <v>1357.0554016873</v>
      </c>
      <c r="U52">
        <v>1195.08583249404</v>
      </c>
      <c r="V52">
        <v>1432.7609807978099</v>
      </c>
      <c r="W52">
        <v>1042.90546405241</v>
      </c>
      <c r="X52">
        <v>908.69830109086399</v>
      </c>
    </row>
    <row r="53" spans="1:24" x14ac:dyDescent="0.25">
      <c r="A53" t="str">
        <f t="shared" si="5"/>
        <v/>
      </c>
      <c r="B53">
        <v>5931.2</v>
      </c>
      <c r="C53" s="21">
        <f t="shared" si="6"/>
        <v>3.2895773046245136</v>
      </c>
      <c r="D53" s="21">
        <f t="shared" si="0"/>
        <v>2.4510438774318466</v>
      </c>
      <c r="E53" s="21">
        <f t="shared" si="1"/>
        <v>2.1279913855570598</v>
      </c>
      <c r="F53" s="21">
        <f t="shared" si="2"/>
        <v>2.4416138160181067</v>
      </c>
      <c r="G53" s="21">
        <f t="shared" si="3"/>
        <v>2.9155705520237385</v>
      </c>
      <c r="H53" s="21">
        <f t="shared" si="8"/>
        <v>4.3957617575838048</v>
      </c>
      <c r="I53" s="21">
        <f t="shared" si="7"/>
        <v>5.6595334116221085</v>
      </c>
      <c r="J53" s="25" t="s">
        <v>224</v>
      </c>
      <c r="Q53" s="28">
        <v>43404</v>
      </c>
      <c r="R53">
        <v>1498.99630804804</v>
      </c>
      <c r="S53">
        <v>1355.3000035163</v>
      </c>
      <c r="T53">
        <v>1355.87766500561</v>
      </c>
      <c r="U53">
        <v>1195.1395668981399</v>
      </c>
      <c r="V53">
        <v>1426.1207247232801</v>
      </c>
      <c r="W53">
        <v>1043.08368988337</v>
      </c>
      <c r="X53">
        <v>907.83150495089399</v>
      </c>
    </row>
    <row r="54" spans="1:24" x14ac:dyDescent="0.25">
      <c r="A54" t="str">
        <f t="shared" si="5"/>
        <v/>
      </c>
      <c r="B54">
        <v>6108.4</v>
      </c>
      <c r="C54" s="21">
        <f t="shared" si="6"/>
        <v>2.4751518185805121</v>
      </c>
      <c r="D54" s="21">
        <f t="shared" si="0"/>
        <v>1.6678944496149484</v>
      </c>
      <c r="E54" s="21">
        <f t="shared" si="1"/>
        <v>0.9345880131954587</v>
      </c>
      <c r="F54" s="21">
        <f t="shared" si="2"/>
        <v>1.6923944818760805</v>
      </c>
      <c r="G54" s="21">
        <f t="shared" si="3"/>
        <v>1.6363181825668871</v>
      </c>
      <c r="H54" s="21">
        <f t="shared" si="8"/>
        <v>3.5107387702657977</v>
      </c>
      <c r="I54" s="21">
        <f t="shared" si="7"/>
        <v>4.420478057434396</v>
      </c>
      <c r="J54" s="25" t="s">
        <v>225</v>
      </c>
      <c r="Q54" s="28">
        <v>43434</v>
      </c>
      <c r="R54">
        <v>1499.5774870605201</v>
      </c>
      <c r="S54">
        <v>1355.5587888945199</v>
      </c>
      <c r="T54">
        <v>1357.7693478250101</v>
      </c>
      <c r="U54">
        <v>1192.5028371415599</v>
      </c>
      <c r="V54">
        <v>1428.29488804111</v>
      </c>
      <c r="W54">
        <v>1041.9920174788199</v>
      </c>
      <c r="X54">
        <v>911.37178957393405</v>
      </c>
    </row>
    <row r="55" spans="1:24" x14ac:dyDescent="0.25">
      <c r="A55" t="str">
        <f t="shared" si="5"/>
        <v/>
      </c>
      <c r="B55">
        <v>5864</v>
      </c>
      <c r="C55" s="21">
        <f t="shared" si="6"/>
        <v>1.8753943754149738</v>
      </c>
      <c r="D55" s="21">
        <f t="shared" si="0"/>
        <v>1.2082558424846734</v>
      </c>
      <c r="E55" s="21">
        <f t="shared" si="1"/>
        <v>2.715242431574616E-2</v>
      </c>
      <c r="F55" s="21">
        <f t="shared" si="2"/>
        <v>1.1269759220042364</v>
      </c>
      <c r="G55" s="21">
        <f t="shared" si="3"/>
        <v>0.74675943434019398</v>
      </c>
      <c r="H55" s="21">
        <f t="shared" si="8"/>
        <v>3.591041682738183</v>
      </c>
      <c r="I55" s="21">
        <f t="shared" si="7"/>
        <v>3.8431151575814892</v>
      </c>
      <c r="J55" s="25" t="s">
        <v>226</v>
      </c>
      <c r="Q55" s="28">
        <v>43465</v>
      </c>
      <c r="R55">
        <v>1501.8310961873599</v>
      </c>
      <c r="S55">
        <v>1357.4358997906099</v>
      </c>
      <c r="T55">
        <v>1357.56732528167</v>
      </c>
      <c r="U55">
        <v>1191.99344926188</v>
      </c>
      <c r="V55">
        <v>1428.4121611144101</v>
      </c>
      <c r="W55">
        <v>1043.7842822238199</v>
      </c>
      <c r="X55">
        <v>917.95146303604599</v>
      </c>
    </row>
    <row r="56" spans="1:24" x14ac:dyDescent="0.25">
      <c r="A56">
        <f t="shared" si="5"/>
        <v>2020</v>
      </c>
      <c r="B56">
        <v>5821.4</v>
      </c>
      <c r="C56" s="21">
        <f t="shared" si="6"/>
        <v>1.7692735983416918</v>
      </c>
      <c r="D56" s="21">
        <f t="shared" si="0"/>
        <v>1.1785506595409778</v>
      </c>
      <c r="E56" s="21">
        <f t="shared" si="1"/>
        <v>5.6365683560799518E-2</v>
      </c>
      <c r="F56" s="21">
        <f t="shared" si="2"/>
        <v>1.263998163707436</v>
      </c>
      <c r="G56" s="21">
        <f t="shared" si="3"/>
        <v>0.31645897876084739</v>
      </c>
      <c r="H56" s="21">
        <f t="shared" si="8"/>
        <v>4.2996580377926641</v>
      </c>
      <c r="I56" s="21">
        <f t="shared" si="7"/>
        <v>3.811388197542076</v>
      </c>
      <c r="J56" s="25" t="s">
        <v>227</v>
      </c>
      <c r="Q56" s="28">
        <v>43496</v>
      </c>
      <c r="R56">
        <v>1506.56869208074</v>
      </c>
      <c r="S56">
        <v>1359.1539675188999</v>
      </c>
      <c r="T56">
        <v>1359.1570636952199</v>
      </c>
      <c r="U56">
        <v>1192.3784143730099</v>
      </c>
      <c r="V56">
        <v>1431.69954066996</v>
      </c>
      <c r="W56">
        <v>1045.0230779666399</v>
      </c>
      <c r="X56">
        <v>921.67632138375996</v>
      </c>
    </row>
    <row r="57" spans="1:24" x14ac:dyDescent="0.25">
      <c r="A57" t="str">
        <f t="shared" si="5"/>
        <v/>
      </c>
      <c r="B57">
        <v>5315.6</v>
      </c>
      <c r="C57" s="21">
        <f t="shared" si="6"/>
        <v>1.6352145337433566</v>
      </c>
      <c r="D57" s="21">
        <f t="shared" si="0"/>
        <v>1.3136461909062813</v>
      </c>
      <c r="E57" s="21">
        <f t="shared" si="1"/>
        <v>0.48283167996243659</v>
      </c>
      <c r="F57" s="21">
        <f t="shared" si="2"/>
        <v>1.354466010566191</v>
      </c>
      <c r="G57" s="21">
        <f t="shared" si="3"/>
        <v>0.15553018008949149</v>
      </c>
      <c r="H57" s="21">
        <f t="shared" si="8"/>
        <v>5.3150047720345261</v>
      </c>
      <c r="I57" s="21">
        <f t="shared" si="7"/>
        <v>6.0009003910491687</v>
      </c>
      <c r="J57" s="25" t="s">
        <v>228</v>
      </c>
      <c r="Q57" s="28">
        <v>43524</v>
      </c>
      <c r="R57">
        <v>1513.3805445243199</v>
      </c>
      <c r="S57">
        <v>1364.5380631325299</v>
      </c>
      <c r="T57">
        <v>1358.69171991038</v>
      </c>
      <c r="U57">
        <v>1197.71027990584</v>
      </c>
      <c r="V57">
        <v>1438.9583389161501</v>
      </c>
      <c r="W57">
        <v>1052.4502194281199</v>
      </c>
      <c r="X57">
        <v>926.24395514758203</v>
      </c>
    </row>
    <row r="58" spans="1:24" x14ac:dyDescent="0.25">
      <c r="A58" t="str">
        <f t="shared" si="5"/>
        <v/>
      </c>
      <c r="B58">
        <v>5504</v>
      </c>
      <c r="C58" s="21">
        <f t="shared" si="6"/>
        <v>1.496439709569275</v>
      </c>
      <c r="D58" s="21">
        <f t="shared" si="0"/>
        <v>1.5542245289915213</v>
      </c>
      <c r="E58" s="21">
        <f t="shared" si="1"/>
        <v>0.83941555327526896</v>
      </c>
      <c r="F58" s="21">
        <f t="shared" si="2"/>
        <v>1.5197183903024269</v>
      </c>
      <c r="G58" s="21">
        <f t="shared" si="3"/>
        <v>-0.35611143740458262</v>
      </c>
      <c r="H58" s="21">
        <f t="shared" si="8"/>
        <v>6.3428705426591403</v>
      </c>
      <c r="I58" s="21">
        <f t="shared" si="7"/>
        <v>7.2322322347392998</v>
      </c>
      <c r="J58" s="25" t="s">
        <v>229</v>
      </c>
      <c r="Q58" s="28">
        <v>43555</v>
      </c>
      <c r="R58">
        <v>1523.91522700519</v>
      </c>
      <c r="S58">
        <v>1375.7693329512199</v>
      </c>
      <c r="T58">
        <v>1365.4277829610201</v>
      </c>
      <c r="U58">
        <v>1204.7769225336699</v>
      </c>
      <c r="V58">
        <v>1454.16458970907</v>
      </c>
      <c r="W58">
        <v>1060.57526768759</v>
      </c>
      <c r="X58">
        <v>929.51115174826896</v>
      </c>
    </row>
    <row r="59" spans="1:24" x14ac:dyDescent="0.25">
      <c r="A59" t="str">
        <f t="shared" si="5"/>
        <v/>
      </c>
      <c r="B59">
        <v>5246</v>
      </c>
      <c r="C59" s="21">
        <f t="shared" si="6"/>
        <v>1.4543265149971063</v>
      </c>
      <c r="D59" s="21">
        <f t="shared" si="0"/>
        <v>1.8865207616745039</v>
      </c>
      <c r="E59" s="21">
        <f t="shared" si="1"/>
        <v>1.049429431032034</v>
      </c>
      <c r="F59" s="21">
        <f t="shared" si="2"/>
        <v>1.6742177557224291</v>
      </c>
      <c r="G59" s="21">
        <f t="shared" si="3"/>
        <v>-0.76610605810003563</v>
      </c>
      <c r="H59" s="21">
        <f t="shared" si="8"/>
        <v>6.7827047426043841</v>
      </c>
      <c r="I59" s="21">
        <f t="shared" si="7"/>
        <v>7.6133698336893207</v>
      </c>
      <c r="J59" s="25" t="s">
        <v>230</v>
      </c>
      <c r="Q59" s="28">
        <v>43585</v>
      </c>
      <c r="R59">
        <v>1534.33188759524</v>
      </c>
      <c r="S59">
        <v>1385.4522649888399</v>
      </c>
      <c r="T59">
        <v>1370.8361360177</v>
      </c>
      <c r="U59">
        <v>1212.04584008385</v>
      </c>
      <c r="V59">
        <v>1465.4256508758999</v>
      </c>
      <c r="W59">
        <v>1069.21367852666</v>
      </c>
      <c r="X59">
        <v>929.44844426988595</v>
      </c>
    </row>
    <row r="60" spans="1:24" x14ac:dyDescent="0.25">
      <c r="A60" t="str">
        <f t="shared" si="5"/>
        <v/>
      </c>
      <c r="B60">
        <v>5509.4</v>
      </c>
      <c r="C60" s="21">
        <f t="shared" si="6"/>
        <v>1.6016970480390524</v>
      </c>
      <c r="D60" s="21">
        <f t="shared" si="0"/>
        <v>2.4032052564057604</v>
      </c>
      <c r="E60" s="21">
        <f t="shared" si="1"/>
        <v>1.2736840925027915</v>
      </c>
      <c r="F60" s="21">
        <f t="shared" si="2"/>
        <v>2.3502343142215887</v>
      </c>
      <c r="G60" s="21">
        <f t="shared" si="3"/>
        <v>-0.60475602858899302</v>
      </c>
      <c r="H60" s="21">
        <f t="shared" si="8"/>
        <v>7.5154803638832757</v>
      </c>
      <c r="I60" s="21">
        <f t="shared" si="7"/>
        <v>9.0480730390063879</v>
      </c>
      <c r="J60" s="25" t="s">
        <v>231</v>
      </c>
      <c r="Q60" s="28">
        <v>43616</v>
      </c>
      <c r="R60">
        <v>1544.45958938889</v>
      </c>
      <c r="S60">
        <v>1394.0902144082199</v>
      </c>
      <c r="T60">
        <v>1379.52783543177</v>
      </c>
      <c r="U60">
        <v>1218.38571929826</v>
      </c>
      <c r="V60">
        <v>1473.98058150918</v>
      </c>
      <c r="W60">
        <v>1076.66343519937</v>
      </c>
      <c r="X60">
        <v>933.85541235180301</v>
      </c>
    </row>
    <row r="61" spans="1:24" x14ac:dyDescent="0.25">
      <c r="A61" t="str">
        <f t="shared" si="5"/>
        <v/>
      </c>
      <c r="B61">
        <v>5570.6</v>
      </c>
      <c r="C61" s="21">
        <f t="shared" si="6"/>
        <v>1.6854486683746783</v>
      </c>
      <c r="D61" s="21">
        <f t="shared" si="0"/>
        <v>2.9582487772953581</v>
      </c>
      <c r="E61" s="21">
        <f t="shared" si="1"/>
        <v>1.1227749155268807</v>
      </c>
      <c r="F61" s="21">
        <f t="shared" si="2"/>
        <v>2.6784390379684497</v>
      </c>
      <c r="G61" s="21">
        <f t="shared" si="3"/>
        <v>-0.37116787931382733</v>
      </c>
      <c r="H61" s="21">
        <f t="shared" si="8"/>
        <v>7.6622036133229265</v>
      </c>
      <c r="I61" s="21">
        <f t="shared" si="7"/>
        <v>9.3561703213707261</v>
      </c>
      <c r="J61" s="25" t="s">
        <v>232</v>
      </c>
      <c r="Q61" s="28">
        <v>43646</v>
      </c>
      <c r="R61">
        <v>1553.06071686523</v>
      </c>
      <c r="S61">
        <v>1400.9446099603499</v>
      </c>
      <c r="T61">
        <v>1385.7986564824</v>
      </c>
      <c r="U61">
        <v>1224.58232194319</v>
      </c>
      <c r="V61">
        <v>1480.58433777659</v>
      </c>
      <c r="W61">
        <v>1085.71313926524</v>
      </c>
      <c r="X61">
        <v>935.97709057031204</v>
      </c>
    </row>
    <row r="62" spans="1:24" x14ac:dyDescent="0.25">
      <c r="A62" t="str">
        <f t="shared" si="5"/>
        <v/>
      </c>
      <c r="B62">
        <v>6275.8</v>
      </c>
      <c r="C62" s="21">
        <f t="shared" si="6"/>
        <v>1.6926383682927648</v>
      </c>
      <c r="D62" s="21">
        <f t="shared" si="0"/>
        <v>2.9667610037133363</v>
      </c>
      <c r="E62" s="21">
        <f t="shared" si="1"/>
        <v>0.87049039669588879</v>
      </c>
      <c r="F62" s="21">
        <f t="shared" si="2"/>
        <v>2.802764306545269</v>
      </c>
      <c r="G62" s="21">
        <f t="shared" si="3"/>
        <v>-0.15312935859735921</v>
      </c>
      <c r="H62" s="21">
        <f t="shared" si="8"/>
        <v>8.1133991736241473</v>
      </c>
      <c r="I62" s="21">
        <f t="shared" si="7"/>
        <v>9.9652724250669955</v>
      </c>
      <c r="J62" s="25" t="s">
        <v>233</v>
      </c>
      <c r="Q62" s="28">
        <v>43677</v>
      </c>
      <c r="R62">
        <v>1559.4282584559101</v>
      </c>
      <c r="S62">
        <v>1405.1829532393899</v>
      </c>
      <c r="T62">
        <v>1389.2833619156299</v>
      </c>
      <c r="U62">
        <v>1230.30835626352</v>
      </c>
      <c r="V62">
        <v>1489.81730821829</v>
      </c>
      <c r="W62">
        <v>1092.78165016098</v>
      </c>
      <c r="X62">
        <v>946.10597640853496</v>
      </c>
    </row>
    <row r="63" spans="1:24" x14ac:dyDescent="0.25">
      <c r="A63" t="str">
        <f t="shared" si="5"/>
        <v/>
      </c>
      <c r="B63">
        <v>6051.6</v>
      </c>
      <c r="C63" s="21">
        <f t="shared" si="6"/>
        <v>1.6770496147592739</v>
      </c>
      <c r="D63" s="21">
        <f t="shared" si="0"/>
        <v>2.7960595281033562</v>
      </c>
      <c r="E63" s="21">
        <f t="shared" si="1"/>
        <v>9.1509143383694536E-2</v>
      </c>
      <c r="F63" s="21">
        <f t="shared" si="2"/>
        <v>2.457098282068837</v>
      </c>
      <c r="G63" s="21">
        <f t="shared" si="3"/>
        <v>8.5898504406167753E-2</v>
      </c>
      <c r="H63" s="21">
        <f t="shared" si="8"/>
        <v>8.4620119660826951</v>
      </c>
      <c r="I63" s="21">
        <f t="shared" si="7"/>
        <v>9.8790190721608226</v>
      </c>
      <c r="J63" s="25" t="s">
        <v>234</v>
      </c>
      <c r="Q63" s="28">
        <v>43708</v>
      </c>
      <c r="R63">
        <v>1562.9969521969399</v>
      </c>
      <c r="S63">
        <v>1408.3425804536</v>
      </c>
      <c r="T63">
        <v>1388.1523191583999</v>
      </c>
      <c r="U63">
        <v>1236.10308846003</v>
      </c>
      <c r="V63">
        <v>1495.39710116829</v>
      </c>
      <c r="W63">
        <v>1097.58724004286</v>
      </c>
      <c r="X63">
        <v>950.20007572178201</v>
      </c>
    </row>
    <row r="64" spans="1:24" x14ac:dyDescent="0.25">
      <c r="A64" t="str">
        <f t="shared" si="5"/>
        <v/>
      </c>
      <c r="B64">
        <v>6358.8</v>
      </c>
      <c r="C64" s="21">
        <f t="shared" si="6"/>
        <v>2.1188351403819361</v>
      </c>
      <c r="D64" s="21">
        <f t="shared" si="0"/>
        <v>2.8918987684615871</v>
      </c>
      <c r="E64" s="21">
        <f t="shared" si="1"/>
        <v>0.12095134843244093</v>
      </c>
      <c r="F64" s="21">
        <f t="shared" si="2"/>
        <v>2.66411364459751</v>
      </c>
      <c r="G64" s="21">
        <f t="shared" si="3"/>
        <v>0.89083865905588144</v>
      </c>
      <c r="H64" s="21">
        <f t="shared" si="8"/>
        <v>9.1152167934438921</v>
      </c>
      <c r="I64" s="21">
        <f t="shared" si="7"/>
        <v>8.8201656051825736</v>
      </c>
      <c r="J64" s="25" t="s">
        <v>235</v>
      </c>
      <c r="Q64" s="28">
        <v>43738</v>
      </c>
      <c r="R64">
        <v>1563.27007997089</v>
      </c>
      <c r="S64">
        <v>1408.63454030453</v>
      </c>
      <c r="T64">
        <v>1384.9202487325999</v>
      </c>
      <c r="U64">
        <v>1238.62394747187</v>
      </c>
      <c r="V64">
        <v>1496.7579266161499</v>
      </c>
      <c r="W64">
        <v>1098.44527359013</v>
      </c>
      <c r="X64">
        <v>954.93999076718899</v>
      </c>
    </row>
    <row r="65" spans="1:24" x14ac:dyDescent="0.25">
      <c r="A65" t="str">
        <f t="shared" si="5"/>
        <v/>
      </c>
      <c r="B65">
        <v>6651.4</v>
      </c>
      <c r="C65" s="21">
        <f t="shared" si="6"/>
        <v>3.5095332647086197</v>
      </c>
      <c r="D65" s="21">
        <f t="shared" si="0"/>
        <v>4.3416718667244281</v>
      </c>
      <c r="E65" s="21">
        <f t="shared" si="1"/>
        <v>1.2704873383139414</v>
      </c>
      <c r="F65" s="21">
        <f t="shared" si="2"/>
        <v>3.9147323326592431</v>
      </c>
      <c r="G65" s="21">
        <f t="shared" si="3"/>
        <v>3.3461080039512758</v>
      </c>
      <c r="H65" s="21">
        <f t="shared" si="8"/>
        <v>10.991473376704652</v>
      </c>
      <c r="I65" s="21">
        <f t="shared" si="7"/>
        <v>9.5460655202727729</v>
      </c>
      <c r="J65" s="25" t="s">
        <v>236</v>
      </c>
      <c r="Q65" s="28">
        <v>43769</v>
      </c>
      <c r="R65">
        <v>1562.2086021277801</v>
      </c>
      <c r="S65">
        <v>1408.87420956493</v>
      </c>
      <c r="T65">
        <v>1384.5039422623699</v>
      </c>
      <c r="U65">
        <v>1238.70232178078</v>
      </c>
      <c r="V65">
        <v>1496.5669976587999</v>
      </c>
      <c r="W65">
        <v>1099.42177860077</v>
      </c>
      <c r="X65">
        <v>961.54499615825796</v>
      </c>
    </row>
    <row r="66" spans="1:24" x14ac:dyDescent="0.25">
      <c r="A66" t="str">
        <f t="shared" si="5"/>
        <v/>
      </c>
      <c r="B66">
        <v>6501.6</v>
      </c>
      <c r="C66" s="21">
        <f t="shared" ref="C66:C92" si="9">(R84/R72-1)*100</f>
        <v>5.4431042879154568</v>
      </c>
      <c r="D66" s="21">
        <f t="shared" ref="D66:D92" si="10">(S84/S72-1)*100</f>
        <v>6.5899292743516469</v>
      </c>
      <c r="E66" s="21">
        <f t="shared" ref="E66:E92" si="11">(T84/T72-1)*100</f>
        <v>3.5286927651553945</v>
      </c>
      <c r="F66" s="21">
        <f t="shared" ref="F66:F92" si="12">(U84/U72-1)*100</f>
        <v>5.7868232137191278</v>
      </c>
      <c r="G66" s="21">
        <f t="shared" ref="G66:G92" si="13">(V84/V72-1)*100</f>
        <v>6.8982624613183052</v>
      </c>
      <c r="H66" s="21">
        <f t="shared" si="8"/>
        <v>13.551749222261256</v>
      </c>
      <c r="I66" s="21">
        <f t="shared" si="7"/>
        <v>10.830331647209125</v>
      </c>
      <c r="J66" s="25" t="s">
        <v>237</v>
      </c>
      <c r="Q66" s="28">
        <v>43799</v>
      </c>
      <c r="R66">
        <v>1561.1598934563699</v>
      </c>
      <c r="S66">
        <v>1405.9659945710901</v>
      </c>
      <c r="T66">
        <v>1385.08870893835</v>
      </c>
      <c r="U66">
        <v>1233.0230642551101</v>
      </c>
      <c r="V66">
        <v>1494.1315092786001</v>
      </c>
      <c r="W66">
        <v>1097.12124227753</v>
      </c>
      <c r="X66">
        <v>957.60971781304295</v>
      </c>
    </row>
    <row r="67" spans="1:24" x14ac:dyDescent="0.25">
      <c r="A67" t="str">
        <f t="shared" ref="A67:A96" si="14">IF(MONTH(Q85)=7,YEAR(Q85),"")</f>
        <v/>
      </c>
      <c r="B67">
        <v>6341</v>
      </c>
      <c r="C67" s="21">
        <f t="shared" si="9"/>
        <v>7.5373996140322364</v>
      </c>
      <c r="D67" s="21">
        <f t="shared" si="10"/>
        <v>9.0455630691614886</v>
      </c>
      <c r="E67" s="21">
        <f t="shared" si="11"/>
        <v>6.0022615566777127</v>
      </c>
      <c r="F67" s="21">
        <f t="shared" si="12"/>
        <v>7.7185572888853748</v>
      </c>
      <c r="G67" s="21">
        <f t="shared" si="13"/>
        <v>10.931086977897086</v>
      </c>
      <c r="H67" s="21">
        <f t="shared" si="8"/>
        <v>15.276944625951948</v>
      </c>
      <c r="I67" s="21">
        <f t="shared" ref="I67:I92" si="15">(X85/X73-1)*100</f>
        <v>13.088924633521582</v>
      </c>
      <c r="J67" s="25" t="s">
        <v>238</v>
      </c>
      <c r="Q67" s="28">
        <v>43830</v>
      </c>
      <c r="R67">
        <v>1562.30609163033</v>
      </c>
      <c r="S67">
        <v>1402.4732713501501</v>
      </c>
      <c r="T67">
        <v>1388.6825174913499</v>
      </c>
      <c r="U67">
        <v>1232.2469599451399</v>
      </c>
      <c r="V67">
        <v>1493.32313789566</v>
      </c>
      <c r="W67">
        <v>1095.7672908023701</v>
      </c>
      <c r="X67">
        <v>959.56425893801998</v>
      </c>
    </row>
    <row r="68" spans="1:24" x14ac:dyDescent="0.25">
      <c r="A68">
        <f t="shared" si="14"/>
        <v>2021</v>
      </c>
      <c r="B68">
        <v>6335.8</v>
      </c>
      <c r="C68" s="21">
        <f t="shared" si="9"/>
        <v>9.3382837573140254</v>
      </c>
      <c r="D68" s="21">
        <f t="shared" si="10"/>
        <v>11.28069309696691</v>
      </c>
      <c r="E68" s="21">
        <f t="shared" si="11"/>
        <v>7.6535551164877091</v>
      </c>
      <c r="F68" s="21">
        <f t="shared" si="12"/>
        <v>9.2688937320699374</v>
      </c>
      <c r="G68" s="21">
        <f t="shared" si="13"/>
        <v>14.417781496459048</v>
      </c>
      <c r="H68" s="21">
        <f t="shared" si="8"/>
        <v>16.176553517915625</v>
      </c>
      <c r="I68" s="21">
        <f t="shared" si="15"/>
        <v>12.053347359660149</v>
      </c>
      <c r="J68" s="25" t="s">
        <v>239</v>
      </c>
      <c r="Q68" s="28">
        <v>43861</v>
      </c>
      <c r="R68">
        <v>1567.6939371481999</v>
      </c>
      <c r="S68">
        <v>1403.6157444657299</v>
      </c>
      <c r="T68">
        <v>1391.72241865208</v>
      </c>
      <c r="U68">
        <v>1231.5486464406599</v>
      </c>
      <c r="V68">
        <v>1496.5420836874</v>
      </c>
      <c r="W68">
        <v>1101.26470470956</v>
      </c>
      <c r="X68">
        <v>958.83563768962995</v>
      </c>
    </row>
    <row r="69" spans="1:24" x14ac:dyDescent="0.25">
      <c r="A69" t="str">
        <f t="shared" si="14"/>
        <v/>
      </c>
      <c r="B69">
        <v>6934.4</v>
      </c>
      <c r="C69" s="21">
        <f t="shared" si="9"/>
        <v>11.229514377761539</v>
      </c>
      <c r="D69" s="21">
        <f t="shared" si="10"/>
        <v>13.191325599541837</v>
      </c>
      <c r="E69" s="21">
        <f t="shared" si="11"/>
        <v>8.9973898061829427</v>
      </c>
      <c r="F69" s="21">
        <f t="shared" si="12"/>
        <v>10.899144547865047</v>
      </c>
      <c r="G69" s="21">
        <f t="shared" si="13"/>
        <v>17.405707874027399</v>
      </c>
      <c r="H69" s="21">
        <f t="shared" si="8"/>
        <v>17.364328856483269</v>
      </c>
      <c r="I69" s="21">
        <f t="shared" si="15"/>
        <v>11.833505836462411</v>
      </c>
      <c r="J69" s="25" t="s">
        <v>240</v>
      </c>
      <c r="Q69" s="28">
        <v>43890</v>
      </c>
      <c r="R69">
        <v>1576.5529534417001</v>
      </c>
      <c r="S69">
        <v>1410.5223492145201</v>
      </c>
      <c r="T69">
        <v>1398.33507050192</v>
      </c>
      <c r="U69">
        <v>1237.8467003839501</v>
      </c>
      <c r="V69">
        <v>1503.6057181307001</v>
      </c>
      <c r="W69">
        <v>1109.45341358316</v>
      </c>
      <c r="X69">
        <v>969.61160443421898</v>
      </c>
    </row>
    <row r="70" spans="1:24" x14ac:dyDescent="0.25">
      <c r="A70" t="str">
        <f t="shared" si="14"/>
        <v/>
      </c>
      <c r="B70">
        <v>6573.6</v>
      </c>
      <c r="C70" s="21">
        <f t="shared" si="9"/>
        <v>12.979601827461185</v>
      </c>
      <c r="D70" s="21">
        <f t="shared" si="10"/>
        <v>14.685315429660051</v>
      </c>
      <c r="E70" s="21">
        <f t="shared" si="11"/>
        <v>9.8944452935338703</v>
      </c>
      <c r="F70" s="21">
        <f t="shared" si="12"/>
        <v>12.415501397233397</v>
      </c>
      <c r="G70" s="21">
        <f t="shared" si="13"/>
        <v>20.04074131871787</v>
      </c>
      <c r="H70" s="21">
        <f t="shared" si="8"/>
        <v>18.239731727397857</v>
      </c>
      <c r="I70" s="21">
        <f t="shared" si="15"/>
        <v>12.040608917111717</v>
      </c>
      <c r="J70" s="25" t="s">
        <v>241</v>
      </c>
      <c r="Q70" s="28">
        <v>43921</v>
      </c>
      <c r="R70">
        <v>1584.90430756763</v>
      </c>
      <c r="S70">
        <v>1418.2985456312999</v>
      </c>
      <c r="T70">
        <v>1403.59424927647</v>
      </c>
      <c r="U70">
        <v>1241.7655037447901</v>
      </c>
      <c r="V70">
        <v>1512.3901978219701</v>
      </c>
      <c r="W70">
        <v>1116.93866232713</v>
      </c>
      <c r="X70">
        <v>980.32106838077095</v>
      </c>
    </row>
    <row r="71" spans="1:24" x14ac:dyDescent="0.25">
      <c r="A71" t="str">
        <f t="shared" si="14"/>
        <v/>
      </c>
      <c r="B71">
        <v>6605</v>
      </c>
      <c r="C71" s="21">
        <f t="shared" si="9"/>
        <v>14.163451013630567</v>
      </c>
      <c r="D71" s="21">
        <f t="shared" si="10"/>
        <v>15.403130111567309</v>
      </c>
      <c r="E71" s="21">
        <f t="shared" si="11"/>
        <v>10.292420490335651</v>
      </c>
      <c r="F71" s="21">
        <f t="shared" si="12"/>
        <v>13.232449199193063</v>
      </c>
      <c r="G71" s="21">
        <f t="shared" si="13"/>
        <v>21.504901735613167</v>
      </c>
      <c r="H71" s="21">
        <f t="shared" si="8"/>
        <v>18.512912856008867</v>
      </c>
      <c r="I71" s="21">
        <f t="shared" si="15"/>
        <v>12.648653076253558</v>
      </c>
      <c r="J71" s="26" t="s">
        <v>242</v>
      </c>
      <c r="Q71" s="28">
        <v>43951</v>
      </c>
      <c r="R71">
        <v>1584.80492114719</v>
      </c>
      <c r="S71">
        <v>1419.4103079045899</v>
      </c>
      <c r="T71">
        <v>1400.0074109022601</v>
      </c>
      <c r="U71">
        <v>1241.6393187718099</v>
      </c>
      <c r="V71">
        <v>1508.1511696146399</v>
      </c>
      <c r="W71">
        <v>1116.21376451419</v>
      </c>
      <c r="X71">
        <v>982.05088951714197</v>
      </c>
    </row>
    <row r="72" spans="1:24" x14ac:dyDescent="0.25">
      <c r="A72" t="str">
        <f t="shared" si="14"/>
        <v/>
      </c>
      <c r="B72">
        <v>6426.4</v>
      </c>
      <c r="C72" s="21">
        <f t="shared" si="9"/>
        <v>14.794436022571222</v>
      </c>
      <c r="D72" s="21">
        <f t="shared" si="10"/>
        <v>15.929835006703685</v>
      </c>
      <c r="E72" s="21">
        <f t="shared" si="11"/>
        <v>10.348891249826142</v>
      </c>
      <c r="F72" s="21">
        <f t="shared" si="12"/>
        <v>13.3712492064745</v>
      </c>
      <c r="G72" s="21">
        <f t="shared" si="13"/>
        <v>21.413020403338081</v>
      </c>
      <c r="H72" s="21">
        <f t="shared" si="8"/>
        <v>17.691911707045737</v>
      </c>
      <c r="I72" s="21">
        <f t="shared" si="15"/>
        <v>11.479237075268834</v>
      </c>
      <c r="J72" s="26" t="s">
        <v>243</v>
      </c>
      <c r="Q72" s="28">
        <v>43982</v>
      </c>
      <c r="R72">
        <v>1582.6873090028901</v>
      </c>
      <c r="S72">
        <v>1417.3421677169599</v>
      </c>
      <c r="T72">
        <v>1392.42073722041</v>
      </c>
      <c r="U72">
        <v>1239.00561197963</v>
      </c>
      <c r="V72">
        <v>1498.0995937719199</v>
      </c>
      <c r="W72">
        <v>1114.4622758441899</v>
      </c>
      <c r="X72">
        <v>975.13628594297802</v>
      </c>
    </row>
    <row r="73" spans="1:24" x14ac:dyDescent="0.25">
      <c r="A73" t="str">
        <f t="shared" si="14"/>
        <v/>
      </c>
      <c r="B73">
        <v>6744.6</v>
      </c>
      <c r="C73" s="21">
        <f t="shared" si="9"/>
        <v>15.299149098966502</v>
      </c>
      <c r="D73" s="21">
        <f t="shared" si="10"/>
        <v>16.341516536289703</v>
      </c>
      <c r="E73" s="21">
        <f t="shared" si="11"/>
        <v>10.616920810879371</v>
      </c>
      <c r="F73" s="21">
        <f t="shared" si="12"/>
        <v>13.565513610878055</v>
      </c>
      <c r="G73" s="21">
        <f t="shared" si="13"/>
        <v>21.556810291581652</v>
      </c>
      <c r="H73" s="21">
        <f t="shared" si="8"/>
        <v>18.23474660102282</v>
      </c>
      <c r="I73" s="21">
        <f t="shared" si="15"/>
        <v>11.575120815212614</v>
      </c>
      <c r="J73" s="26" t="s">
        <v>244</v>
      </c>
      <c r="Q73" s="28">
        <v>44012</v>
      </c>
      <c r="R73">
        <v>1582.1867301960999</v>
      </c>
      <c r="S73">
        <v>1417.8716050601699</v>
      </c>
      <c r="T73">
        <v>1386.17493441377</v>
      </c>
      <c r="U73">
        <v>1238.3830698566101</v>
      </c>
      <c r="V73">
        <v>1491.6407410023</v>
      </c>
      <c r="W73">
        <v>1124.70155065122</v>
      </c>
      <c r="X73">
        <v>971.94776800951001</v>
      </c>
    </row>
    <row r="74" spans="1:24" x14ac:dyDescent="0.25">
      <c r="A74" t="str">
        <f t="shared" si="14"/>
        <v/>
      </c>
      <c r="B74">
        <v>6425.8</v>
      </c>
      <c r="C74" s="21">
        <f t="shared" si="9"/>
        <v>15.66463731221277</v>
      </c>
      <c r="D74" s="21">
        <f t="shared" si="10"/>
        <v>17.118602996620002</v>
      </c>
      <c r="E74" s="21">
        <f t="shared" si="11"/>
        <v>11.219799501267968</v>
      </c>
      <c r="F74" s="21">
        <f t="shared" si="12"/>
        <v>13.971095552993717</v>
      </c>
      <c r="G74" s="21">
        <f t="shared" si="13"/>
        <v>21.229471746564066</v>
      </c>
      <c r="H74" s="21">
        <f t="shared" si="8"/>
        <v>17.764272913383692</v>
      </c>
      <c r="I74" s="21">
        <f t="shared" si="15"/>
        <v>13.826303306646604</v>
      </c>
      <c r="J74" s="26" t="s">
        <v>245</v>
      </c>
      <c r="Q74" s="28">
        <v>44043</v>
      </c>
      <c r="R74">
        <v>1587.01881091785</v>
      </c>
      <c r="S74">
        <v>1421.74374620255</v>
      </c>
      <c r="T74">
        <v>1390.06644097917</v>
      </c>
      <c r="U74">
        <v>1245.85943129463</v>
      </c>
      <c r="V74">
        <v>1494.5319688572799</v>
      </c>
      <c r="W74">
        <v>1139.7675242176499</v>
      </c>
      <c r="X74">
        <v>982.16574792961001</v>
      </c>
    </row>
    <row r="75" spans="1:24" x14ac:dyDescent="0.25">
      <c r="A75" t="str">
        <f t="shared" si="14"/>
        <v/>
      </c>
      <c r="B75">
        <v>6648.6</v>
      </c>
      <c r="C75" s="21">
        <f t="shared" si="9"/>
        <v>16.090567590738658</v>
      </c>
      <c r="D75" s="21">
        <f t="shared" si="10"/>
        <v>17.644192539612824</v>
      </c>
      <c r="E75" s="21">
        <f t="shared" si="11"/>
        <v>12.248158776404239</v>
      </c>
      <c r="F75" s="21">
        <f t="shared" si="12"/>
        <v>14.62373152690548</v>
      </c>
      <c r="G75" s="21">
        <f t="shared" si="13"/>
        <v>21.651745160800129</v>
      </c>
      <c r="H75" s="21">
        <f t="shared" si="8"/>
        <v>17.373687051017228</v>
      </c>
      <c r="I75" s="21">
        <f t="shared" si="15"/>
        <v>15.022257660749982</v>
      </c>
      <c r="J75" s="26" t="s">
        <v>246</v>
      </c>
      <c r="Q75" s="28">
        <v>44074</v>
      </c>
      <c r="R75">
        <v>1588.5553055212299</v>
      </c>
      <c r="S75">
        <v>1426.8432191166401</v>
      </c>
      <c r="T75">
        <v>1394.8547583214299</v>
      </c>
      <c r="U75">
        <v>1252.84568464878</v>
      </c>
      <c r="V75">
        <v>1497.7228949727901</v>
      </c>
      <c r="W75">
        <v>1155.9240542283801</v>
      </c>
      <c r="X75">
        <v>1007.2206357815199</v>
      </c>
    </row>
    <row r="76" spans="1:24" x14ac:dyDescent="0.25">
      <c r="A76" t="str">
        <f t="shared" si="14"/>
        <v/>
      </c>
      <c r="B76">
        <v>7353</v>
      </c>
      <c r="C76" s="21">
        <f t="shared" si="9"/>
        <v>16.062567065128384</v>
      </c>
      <c r="D76" s="21">
        <f t="shared" si="10"/>
        <v>17.800606256520226</v>
      </c>
      <c r="E76" s="21">
        <f t="shared" si="11"/>
        <v>12.508623392236284</v>
      </c>
      <c r="F76" s="21">
        <f t="shared" si="12"/>
        <v>14.841803256153629</v>
      </c>
      <c r="G76" s="21">
        <f t="shared" si="13"/>
        <v>21.079601374274361</v>
      </c>
      <c r="H76" s="21">
        <f t="shared" si="8"/>
        <v>16.617348240680375</v>
      </c>
      <c r="I76" s="21">
        <f t="shared" si="15"/>
        <v>18.148259594790026</v>
      </c>
      <c r="J76" s="27" t="s">
        <v>247</v>
      </c>
      <c r="Q76" s="28">
        <v>44104</v>
      </c>
      <c r="R76">
        <v>1586.6634742153899</v>
      </c>
      <c r="S76">
        <v>1430.5278838537899</v>
      </c>
      <c r="T76">
        <v>1396.54548470092</v>
      </c>
      <c r="U76">
        <v>1257.4475433882899</v>
      </c>
      <c r="V76">
        <v>1491.4278004492101</v>
      </c>
      <c r="W76">
        <v>1168.1182352759099</v>
      </c>
      <c r="X76">
        <v>1024.0034686018701</v>
      </c>
    </row>
    <row r="77" spans="1:24" x14ac:dyDescent="0.25">
      <c r="A77" t="str">
        <f t="shared" si="14"/>
        <v/>
      </c>
      <c r="B77">
        <v>7963.4</v>
      </c>
      <c r="C77" s="21">
        <f t="shared" si="9"/>
        <v>15.85432078350717</v>
      </c>
      <c r="D77" s="21">
        <f t="shared" si="10"/>
        <v>17.463916725577498</v>
      </c>
      <c r="E77" s="21">
        <f t="shared" si="11"/>
        <v>12.328530780671997</v>
      </c>
      <c r="F77" s="21">
        <f t="shared" si="12"/>
        <v>14.531128808788685</v>
      </c>
      <c r="G77" s="21">
        <f t="shared" si="13"/>
        <v>20.328946795453607</v>
      </c>
      <c r="H77" s="21">
        <f t="shared" si="8"/>
        <v>16.176809297766237</v>
      </c>
      <c r="I77" s="21">
        <f t="shared" si="15"/>
        <v>18.306221490264598</v>
      </c>
      <c r="J77" s="26" t="s">
        <v>248</v>
      </c>
      <c r="Q77" s="28">
        <v>44135</v>
      </c>
      <c r="R77">
        <v>1584.92821604809</v>
      </c>
      <c r="S77">
        <v>1435.4529140342499</v>
      </c>
      <c r="T77">
        <v>1399.0333341062701</v>
      </c>
      <c r="U77">
        <v>1259.44089599258</v>
      </c>
      <c r="V77">
        <v>1485.10170722621</v>
      </c>
      <c r="W77">
        <v>1173.9923117191499</v>
      </c>
      <c r="X77">
        <v>1034.7509728331199</v>
      </c>
    </row>
    <row r="78" spans="1:24" x14ac:dyDescent="0.25">
      <c r="A78" t="str">
        <f t="shared" si="14"/>
        <v/>
      </c>
      <c r="B78">
        <v>7976.6</v>
      </c>
      <c r="C78" s="21">
        <f t="shared" si="9"/>
        <v>15.238809294287513</v>
      </c>
      <c r="D78" s="21">
        <f t="shared" si="10"/>
        <v>16.79239070355829</v>
      </c>
      <c r="E78" s="21">
        <f t="shared" si="11"/>
        <v>11.308194509177326</v>
      </c>
      <c r="F78" s="21">
        <f t="shared" si="12"/>
        <v>13.878632309441418</v>
      </c>
      <c r="G78" s="21">
        <f t="shared" si="13"/>
        <v>18.822941871120726</v>
      </c>
      <c r="H78" s="21">
        <f t="shared" si="8"/>
        <v>16.105241610590614</v>
      </c>
      <c r="I78" s="21">
        <f t="shared" si="15"/>
        <v>17.702529038878765</v>
      </c>
      <c r="J78" s="26" t="s">
        <v>249</v>
      </c>
      <c r="Q78" s="28">
        <v>44165</v>
      </c>
      <c r="R78">
        <v>1586.16494538503</v>
      </c>
      <c r="S78">
        <v>1439.7542432559001</v>
      </c>
      <c r="T78">
        <v>1402.73036349115</v>
      </c>
      <c r="U78">
        <v>1262.0019954135</v>
      </c>
      <c r="V78">
        <v>1485.0956589011901</v>
      </c>
      <c r="W78">
        <v>1179.57517380889</v>
      </c>
      <c r="X78">
        <v>1044.25494450939</v>
      </c>
    </row>
    <row r="79" spans="1:24" x14ac:dyDescent="0.25">
      <c r="A79" t="str">
        <f t="shared" si="14"/>
        <v/>
      </c>
      <c r="B79">
        <v>8523.4</v>
      </c>
      <c r="C79" s="21">
        <f t="shared" si="9"/>
        <v>14.429631978423107</v>
      </c>
      <c r="D79" s="21">
        <f t="shared" si="10"/>
        <v>16.138155729440573</v>
      </c>
      <c r="E79" s="21">
        <f t="shared" si="11"/>
        <v>10.219420908935684</v>
      </c>
      <c r="F79" s="21">
        <f t="shared" si="12"/>
        <v>12.836656915595302</v>
      </c>
      <c r="G79" s="21">
        <f t="shared" si="13"/>
        <v>16.653377376248322</v>
      </c>
      <c r="H79" s="21">
        <f t="shared" si="8"/>
        <v>15.113449429226588</v>
      </c>
      <c r="I79" s="21">
        <f t="shared" si="15"/>
        <v>15.711806622172976</v>
      </c>
      <c r="J79" s="26" t="s">
        <v>250</v>
      </c>
      <c r="Q79" s="28">
        <v>44196</v>
      </c>
      <c r="R79">
        <v>1588.63795884765</v>
      </c>
      <c r="S79">
        <v>1443.96191975176</v>
      </c>
      <c r="T79">
        <v>1404.27429645405</v>
      </c>
      <c r="U79">
        <v>1265.2519435644899</v>
      </c>
      <c r="V79">
        <v>1487.78040207343</v>
      </c>
      <c r="W79">
        <v>1179.7272117518401</v>
      </c>
      <c r="X79">
        <v>1049.3427253472601</v>
      </c>
    </row>
    <row r="80" spans="1:24" x14ac:dyDescent="0.25">
      <c r="A80">
        <f t="shared" si="14"/>
        <v>2022</v>
      </c>
      <c r="B80">
        <v>9736.2000000000007</v>
      </c>
      <c r="C80" s="21">
        <f t="shared" si="9"/>
        <v>13.348916695358026</v>
      </c>
      <c r="D80" s="21">
        <f t="shared" si="10"/>
        <v>14.86963137302768</v>
      </c>
      <c r="E80" s="21">
        <f t="shared" si="11"/>
        <v>9.0236877850698569</v>
      </c>
      <c r="F80" s="21">
        <f t="shared" si="12"/>
        <v>11.707626393373459</v>
      </c>
      <c r="G80" s="21">
        <f t="shared" si="13"/>
        <v>14.005141236778119</v>
      </c>
      <c r="H80" s="21">
        <f t="shared" si="8"/>
        <v>14.48699113938876</v>
      </c>
      <c r="I80" s="21">
        <f t="shared" si="15"/>
        <v>15.71657931481476</v>
      </c>
      <c r="J80" s="26" t="s">
        <v>251</v>
      </c>
      <c r="Q80" s="28">
        <v>44227</v>
      </c>
      <c r="R80">
        <v>1594.2293262257699</v>
      </c>
      <c r="S80">
        <v>1445.2576690145199</v>
      </c>
      <c r="T80">
        <v>1403.83722865511</v>
      </c>
      <c r="U80">
        <v>1266.0660523208401</v>
      </c>
      <c r="V80">
        <v>1494.25043839351</v>
      </c>
      <c r="W80">
        <v>1190.6147061608799</v>
      </c>
      <c r="X80">
        <v>1054.3862210940299</v>
      </c>
    </row>
    <row r="81" spans="1:24" x14ac:dyDescent="0.25">
      <c r="A81" t="str">
        <f t="shared" si="14"/>
        <v/>
      </c>
      <c r="B81">
        <v>9645.6</v>
      </c>
      <c r="C81" s="21">
        <f t="shared" si="9"/>
        <v>12.006200797557852</v>
      </c>
      <c r="D81" s="21">
        <f t="shared" si="10"/>
        <v>13.035378898036942</v>
      </c>
      <c r="E81" s="21">
        <f t="shared" si="11"/>
        <v>7.7707719158077948</v>
      </c>
      <c r="F81" s="21">
        <f t="shared" si="12"/>
        <v>9.8063140229746715</v>
      </c>
      <c r="G81" s="21">
        <f t="shared" si="13"/>
        <v>10.892841988683898</v>
      </c>
      <c r="H81" s="21">
        <f t="shared" si="8"/>
        <v>11.994751879390675</v>
      </c>
      <c r="I81" s="21">
        <f t="shared" si="15"/>
        <v>13.903551996828757</v>
      </c>
      <c r="J81" s="26" t="s">
        <v>252</v>
      </c>
      <c r="Q81" s="28">
        <v>44255</v>
      </c>
      <c r="R81">
        <v>1602.9925286738701</v>
      </c>
      <c r="S81">
        <v>1449.9613937557599</v>
      </c>
      <c r="T81">
        <v>1399.6146749465699</v>
      </c>
      <c r="U81">
        <v>1268.26181039373</v>
      </c>
      <c r="V81">
        <v>1504.8972929547399</v>
      </c>
      <c r="W81">
        <v>1203.33549419868</v>
      </c>
      <c r="X81">
        <v>1065.39971976216</v>
      </c>
    </row>
    <row r="82" spans="1:24" x14ac:dyDescent="0.25">
      <c r="A82" t="str">
        <f t="shared" si="14"/>
        <v/>
      </c>
      <c r="B82">
        <v>9648.6</v>
      </c>
      <c r="C82" s="21">
        <f t="shared" si="9"/>
        <v>10.648451736497666</v>
      </c>
      <c r="D82" s="21">
        <f t="shared" si="10"/>
        <v>11.067494966543933</v>
      </c>
      <c r="E82" s="21">
        <f t="shared" si="11"/>
        <v>6.5484974454373734</v>
      </c>
      <c r="F82" s="21">
        <f t="shared" si="12"/>
        <v>7.89889969755877</v>
      </c>
      <c r="G82" s="21">
        <f t="shared" si="13"/>
        <v>8.3095118105545929</v>
      </c>
      <c r="H82" s="21">
        <f t="shared" ref="H82:H92" si="16">(W100/W88-1)*100</f>
        <v>10.403579452061006</v>
      </c>
      <c r="I82" s="21">
        <f t="shared" si="15"/>
        <v>10.806763991848234</v>
      </c>
      <c r="J82" s="26" t="s">
        <v>253</v>
      </c>
      <c r="Q82" s="28">
        <v>44286</v>
      </c>
      <c r="R82">
        <v>1618.4858169777999</v>
      </c>
      <c r="S82">
        <v>1459.31430380552</v>
      </c>
      <c r="T82">
        <v>1405.2919154474901</v>
      </c>
      <c r="U82">
        <v>1274.8475479639601</v>
      </c>
      <c r="V82">
        <v>1525.8631543799399</v>
      </c>
      <c r="W82">
        <v>1218.75004284804</v>
      </c>
      <c r="X82">
        <v>1066.7870100744501</v>
      </c>
    </row>
    <row r="83" spans="1:24" x14ac:dyDescent="0.25">
      <c r="A83" t="str">
        <f t="shared" si="14"/>
        <v/>
      </c>
      <c r="B83">
        <v>10419.6</v>
      </c>
      <c r="C83" s="21">
        <f t="shared" si="9"/>
        <v>9.5221739776022005</v>
      </c>
      <c r="D83" s="21">
        <f t="shared" si="10"/>
        <v>9.427953635233898</v>
      </c>
      <c r="E83" s="21">
        <f t="shared" si="11"/>
        <v>5.6663173450434146</v>
      </c>
      <c r="F83" s="21">
        <f t="shared" si="12"/>
        <v>6.2740227536730142</v>
      </c>
      <c r="G83" s="21">
        <f t="shared" si="13"/>
        <v>6.3802531199591117</v>
      </c>
      <c r="H83" s="21">
        <f t="shared" si="16"/>
        <v>9.9727227798402485</v>
      </c>
      <c r="I83" s="21">
        <f t="shared" si="15"/>
        <v>9.1107992145982521</v>
      </c>
      <c r="J83" s="26" t="s">
        <v>254</v>
      </c>
      <c r="Q83" s="28">
        <v>44316</v>
      </c>
      <c r="R83">
        <v>1640.42417703559</v>
      </c>
      <c r="S83">
        <v>1481.0364459162699</v>
      </c>
      <c r="T83">
        <v>1417.79432779323</v>
      </c>
      <c r="U83">
        <v>1290.2461746387801</v>
      </c>
      <c r="V83">
        <v>1558.6155366128</v>
      </c>
      <c r="W83">
        <v>1238.90210326788</v>
      </c>
      <c r="X83">
        <v>1075.79811087287</v>
      </c>
    </row>
    <row r="84" spans="1:24" x14ac:dyDescent="0.25">
      <c r="A84" t="str">
        <f t="shared" si="14"/>
        <v/>
      </c>
      <c r="B84">
        <v>9737.2000000000007</v>
      </c>
      <c r="C84" s="21">
        <f t="shared" si="9"/>
        <v>8.5980244732658093</v>
      </c>
      <c r="D84" s="21">
        <f t="shared" si="10"/>
        <v>8.0687205581649213</v>
      </c>
      <c r="E84" s="21">
        <f t="shared" si="11"/>
        <v>5.1153561796365432</v>
      </c>
      <c r="F84" s="21">
        <f t="shared" si="12"/>
        <v>5.7020761472068804</v>
      </c>
      <c r="G84" s="21">
        <f t="shared" si="13"/>
        <v>5.4099451961098</v>
      </c>
      <c r="H84" s="21">
        <f t="shared" si="16"/>
        <v>10.89955980936641</v>
      </c>
      <c r="I84" s="21">
        <f t="shared" si="15"/>
        <v>9.712796431338532</v>
      </c>
      <c r="J84" s="26" t="s">
        <v>255</v>
      </c>
      <c r="Q84" s="28">
        <v>44347</v>
      </c>
      <c r="R84">
        <v>1668.8346297835201</v>
      </c>
      <c r="S84">
        <v>1510.74401414507</v>
      </c>
      <c r="T84">
        <v>1441.5549870352299</v>
      </c>
      <c r="U84">
        <v>1310.7046763529499</v>
      </c>
      <c r="V84">
        <v>1601.4424356822501</v>
      </c>
      <c r="W84">
        <v>1265.4914086433</v>
      </c>
      <c r="X84">
        <v>1080.7467797228801</v>
      </c>
    </row>
    <row r="85" spans="1:24" x14ac:dyDescent="0.25">
      <c r="A85" t="str">
        <f t="shared" si="14"/>
        <v/>
      </c>
      <c r="B85">
        <v>8924.2000000000007</v>
      </c>
      <c r="C85" s="21">
        <f t="shared" si="9"/>
        <v>7.869781523093633</v>
      </c>
      <c r="D85" s="21">
        <f t="shared" si="10"/>
        <v>6.8927527673948941</v>
      </c>
      <c r="E85" s="21">
        <f t="shared" si="11"/>
        <v>4.7120392051379412</v>
      </c>
      <c r="F85" s="21">
        <f t="shared" si="12"/>
        <v>5.1891346221571988</v>
      </c>
      <c r="G85" s="21">
        <f t="shared" si="13"/>
        <v>4.462141704393785</v>
      </c>
      <c r="H85" s="21">
        <f t="shared" si="16"/>
        <v>10.0554050860868</v>
      </c>
      <c r="I85" s="21">
        <f t="shared" si="15"/>
        <v>10.302266992704489</v>
      </c>
      <c r="J85" s="26" t="s">
        <v>256</v>
      </c>
      <c r="Q85" s="28">
        <v>44377</v>
      </c>
      <c r="R85">
        <v>1701.44246669117</v>
      </c>
      <c r="S85">
        <v>1546.12607533562</v>
      </c>
      <c r="T85">
        <v>1469.37677961039</v>
      </c>
      <c r="U85">
        <v>1333.96837655935</v>
      </c>
      <c r="V85">
        <v>1654.69328779901</v>
      </c>
      <c r="W85">
        <v>1296.5215837514299</v>
      </c>
      <c r="X85">
        <v>1099.1652788414699</v>
      </c>
    </row>
    <row r="86" spans="1:24" x14ac:dyDescent="0.25">
      <c r="A86" t="str">
        <f t="shared" si="14"/>
        <v/>
      </c>
      <c r="B86">
        <v>8859.7999999999993</v>
      </c>
      <c r="C86" s="21">
        <f t="shared" si="9"/>
        <v>7.2658081831057597</v>
      </c>
      <c r="D86" s="21">
        <f t="shared" si="10"/>
        <v>5.9748195559529593</v>
      </c>
      <c r="E86" s="21">
        <f t="shared" si="11"/>
        <v>4.6717790625554256</v>
      </c>
      <c r="F86" s="21">
        <f t="shared" si="12"/>
        <v>5.1993860347185672</v>
      </c>
      <c r="G86" s="21">
        <f t="shared" si="13"/>
        <v>4.1867966230220821</v>
      </c>
      <c r="H86" s="21">
        <f t="shared" si="16"/>
        <v>9.7161338749969914</v>
      </c>
      <c r="I86" s="21">
        <f t="shared" si="15"/>
        <v>10.68763898293934</v>
      </c>
      <c r="J86" s="26" t="s">
        <v>257</v>
      </c>
      <c r="Q86" s="28">
        <v>44408</v>
      </c>
      <c r="R86">
        <v>1735.21913076331</v>
      </c>
      <c r="S86">
        <v>1582.1262948369799</v>
      </c>
      <c r="T86">
        <v>1496.4559421953099</v>
      </c>
      <c r="U86">
        <v>1361.3368180323</v>
      </c>
      <c r="V86">
        <v>1710.01032252185</v>
      </c>
      <c r="W86">
        <v>1324.14262775254</v>
      </c>
      <c r="X86">
        <v>1100.54959717517</v>
      </c>
    </row>
    <row r="87" spans="1:24" x14ac:dyDescent="0.25">
      <c r="A87" t="str">
        <f t="shared" si="14"/>
        <v/>
      </c>
      <c r="B87">
        <v>8743</v>
      </c>
      <c r="C87" s="21">
        <f t="shared" si="9"/>
        <v>6.6128558788702163</v>
      </c>
      <c r="D87" s="21">
        <f t="shared" si="10"/>
        <v>5.3409233940641121</v>
      </c>
      <c r="E87" s="21">
        <f t="shared" si="11"/>
        <v>4.5001954034434855</v>
      </c>
      <c r="F87" s="21">
        <f t="shared" si="12"/>
        <v>4.3762437097573992</v>
      </c>
      <c r="G87" s="21">
        <f t="shared" si="13"/>
        <v>3.3802686051242148</v>
      </c>
      <c r="H87" s="21">
        <f t="shared" si="16"/>
        <v>8.1412376313443335</v>
      </c>
      <c r="I87" s="21">
        <f t="shared" si="15"/>
        <v>9.7184450144251588</v>
      </c>
      <c r="J87" s="26" t="s">
        <v>258</v>
      </c>
      <c r="Q87" s="28">
        <v>44439</v>
      </c>
      <c r="R87">
        <v>1766.94235195343</v>
      </c>
      <c r="S87">
        <v>1615.0627539453001</v>
      </c>
      <c r="T87">
        <v>1520.3552781577</v>
      </c>
      <c r="U87">
        <v>1389.3951467803399</v>
      </c>
      <c r="V87">
        <v>1758.41216683418</v>
      </c>
      <c r="W87">
        <v>1356.6425083357899</v>
      </c>
      <c r="X87">
        <v>1126.41014850278</v>
      </c>
    </row>
    <row r="88" spans="1:24" x14ac:dyDescent="0.25">
      <c r="A88" t="str">
        <f t="shared" si="14"/>
        <v/>
      </c>
      <c r="B88">
        <v>7610</v>
      </c>
      <c r="C88" s="21">
        <f t="shared" si="9"/>
        <v>6.0705759380559776</v>
      </c>
      <c r="D88" s="21">
        <f t="shared" si="10"/>
        <v>4.8717886421916878</v>
      </c>
      <c r="E88" s="21">
        <f t="shared" si="11"/>
        <v>4.4545112693138655</v>
      </c>
      <c r="F88" s="21">
        <f t="shared" si="12"/>
        <v>4.0210298096517327</v>
      </c>
      <c r="G88" s="21">
        <f t="shared" si="13"/>
        <v>2.8939636363771282</v>
      </c>
      <c r="H88" s="21">
        <f t="shared" si="16"/>
        <v>8.5715661935045873</v>
      </c>
      <c r="I88" s="21">
        <f t="shared" si="15"/>
        <v>7.8785122225761395</v>
      </c>
      <c r="J88" s="26" t="s">
        <v>259</v>
      </c>
      <c r="Q88" s="28">
        <v>44469</v>
      </c>
      <c r="R88">
        <v>1792.6060755103099</v>
      </c>
      <c r="S88">
        <v>1640.6054159069599</v>
      </c>
      <c r="T88">
        <v>1534.72591368397</v>
      </c>
      <c r="U88">
        <v>1413.56596070714</v>
      </c>
      <c r="V88">
        <v>1790.32098789268</v>
      </c>
      <c r="W88">
        <v>1381.17986764905</v>
      </c>
      <c r="X88">
        <v>1147.2997215538801</v>
      </c>
    </row>
    <row r="89" spans="1:24" x14ac:dyDescent="0.25">
      <c r="A89" t="str">
        <f t="shared" si="14"/>
        <v/>
      </c>
      <c r="B89">
        <v>7049</v>
      </c>
      <c r="C89" s="21">
        <f t="shared" si="9"/>
        <v>5.4079298694043487</v>
      </c>
      <c r="D89" s="21">
        <f t="shared" si="10"/>
        <v>3.8282323333756585</v>
      </c>
      <c r="E89" s="21">
        <f t="shared" si="11"/>
        <v>3.9670200916839038</v>
      </c>
      <c r="F89" s="21">
        <f t="shared" si="12"/>
        <v>3.0960463823408668</v>
      </c>
      <c r="G89" s="21">
        <f t="shared" si="13"/>
        <v>1.509328110153807</v>
      </c>
      <c r="H89" s="21">
        <f t="shared" si="16"/>
        <v>7.7321000542822649</v>
      </c>
      <c r="I89" s="21">
        <f t="shared" si="15"/>
        <v>5.0789013920739201</v>
      </c>
      <c r="J89" s="26" t="s">
        <v>260</v>
      </c>
      <c r="Q89" s="28">
        <v>44500</v>
      </c>
      <c r="R89">
        <v>1809.4087475292699</v>
      </c>
      <c r="S89">
        <v>1656.5575940732299</v>
      </c>
      <c r="T89">
        <v>1543.02772765245</v>
      </c>
      <c r="U89">
        <v>1426.09577274866</v>
      </c>
      <c r="V89">
        <v>1804.4713700391201</v>
      </c>
      <c r="W89">
        <v>1391.3324853239601</v>
      </c>
      <c r="X89">
        <v>1165.6330335899399</v>
      </c>
    </row>
    <row r="90" spans="1:24" x14ac:dyDescent="0.25">
      <c r="A90" t="str">
        <f t="shared" si="14"/>
        <v/>
      </c>
      <c r="B90">
        <v>7008.4</v>
      </c>
      <c r="C90" s="21">
        <f t="shared" si="9"/>
        <v>4.8203081589266894</v>
      </c>
      <c r="D90" s="21">
        <f t="shared" si="10"/>
        <v>2.7633057500452196</v>
      </c>
      <c r="E90" s="21">
        <f t="shared" si="11"/>
        <v>3.7579883047961227</v>
      </c>
      <c r="F90" s="21">
        <f t="shared" si="12"/>
        <v>2.482586284379007</v>
      </c>
      <c r="G90" s="21">
        <f t="shared" si="13"/>
        <v>0.41555753677562368</v>
      </c>
      <c r="H90" s="21">
        <f t="shared" si="16"/>
        <v>6.7226494184687624</v>
      </c>
      <c r="I90" s="21">
        <f t="shared" si="15"/>
        <v>5.1290379393290841</v>
      </c>
      <c r="J90" s="26" t="s">
        <v>261</v>
      </c>
      <c r="Q90" s="28">
        <v>44530</v>
      </c>
      <c r="R90">
        <v>1820.8291034424699</v>
      </c>
      <c r="S90">
        <v>1669.1047187085801</v>
      </c>
      <c r="T90">
        <v>1547.8974033371401</v>
      </c>
      <c r="U90">
        <v>1430.74742721092</v>
      </c>
      <c r="V90">
        <v>1803.09949535079</v>
      </c>
      <c r="W90">
        <v>1388.2645720773901</v>
      </c>
      <c r="X90">
        <v>1164.12744525984</v>
      </c>
    </row>
    <row r="91" spans="1:24" x14ac:dyDescent="0.25">
      <c r="A91" t="str">
        <f t="shared" si="14"/>
        <v/>
      </c>
      <c r="B91">
        <v>6576.4</v>
      </c>
      <c r="C91" s="21">
        <f t="shared" si="9"/>
        <v>4.1055136750168364</v>
      </c>
      <c r="D91" s="21">
        <f t="shared" si="10"/>
        <v>1.4518222601959785</v>
      </c>
      <c r="E91" s="21">
        <f t="shared" si="11"/>
        <v>3.3991846561755468</v>
      </c>
      <c r="F91" s="21">
        <f t="shared" si="12"/>
        <v>1.5915225275547673</v>
      </c>
      <c r="G91" s="21">
        <f t="shared" si="13"/>
        <v>-0.96375629243421468</v>
      </c>
      <c r="H91" s="21">
        <f t="shared" si="16"/>
        <v>5.5542702155614743</v>
      </c>
      <c r="I91" s="21">
        <f t="shared" si="15"/>
        <v>5.528516962479002</v>
      </c>
      <c r="J91" s="26" t="s">
        <v>262</v>
      </c>
      <c r="Q91" s="28">
        <v>44561</v>
      </c>
      <c r="R91">
        <v>1831.6860488145301</v>
      </c>
      <c r="S91">
        <v>1679.9271956457201</v>
      </c>
      <c r="T91">
        <v>1553.3649864761101</v>
      </c>
      <c r="U91">
        <v>1436.8898681806299</v>
      </c>
      <c r="V91">
        <v>1808.49840090373</v>
      </c>
      <c r="W91">
        <v>1394.8474793980999</v>
      </c>
      <c r="X91">
        <v>1170.8054135718501</v>
      </c>
    </row>
    <row r="92" spans="1:24" x14ac:dyDescent="0.25">
      <c r="A92">
        <f t="shared" si="14"/>
        <v>2023</v>
      </c>
      <c r="B92">
        <v>6220.4</v>
      </c>
      <c r="C92" s="21">
        <f t="shared" si="9"/>
        <v>3.575886298485198</v>
      </c>
      <c r="D92" s="21">
        <f t="shared" si="10"/>
        <v>0.73173567661994898</v>
      </c>
      <c r="E92" s="21">
        <f t="shared" si="11"/>
        <v>3.0680346971225125</v>
      </c>
      <c r="F92" s="21">
        <f t="shared" si="12"/>
        <v>0.71703106607050593</v>
      </c>
      <c r="G92" s="21">
        <f t="shared" si="13"/>
        <v>-1.8240311603207049</v>
      </c>
      <c r="H92" s="21">
        <f t="shared" si="16"/>
        <v>4.0675079608287978</v>
      </c>
      <c r="I92" s="21">
        <f t="shared" si="15"/>
        <v>7.3266691716106891</v>
      </c>
      <c r="J92" s="26" t="s">
        <v>263</v>
      </c>
      <c r="Q92" s="28">
        <v>44592</v>
      </c>
      <c r="R92">
        <v>1843.95956810397</v>
      </c>
      <c r="S92">
        <v>1692.66559165132</v>
      </c>
      <c r="T92">
        <v>1561.3449510343701</v>
      </c>
      <c r="U92">
        <v>1442.9493502545999</v>
      </c>
      <c r="V92">
        <v>1811.47191303517</v>
      </c>
      <c r="W92">
        <v>1402.11875191018</v>
      </c>
      <c r="X92">
        <v>1200.16885804598</v>
      </c>
    </row>
    <row r="93" spans="1:24" x14ac:dyDescent="0.25">
      <c r="A93" t="str">
        <f t="shared" si="14"/>
        <v/>
      </c>
      <c r="B93">
        <v>6446.8</v>
      </c>
      <c r="C93" s="21">
        <f>(R111/R99-1)*100</f>
        <v>3.2658781841259366</v>
      </c>
      <c r="D93" s="21">
        <f t="shared" ref="D93:H93" si="17">(S111/S99-1)*100</f>
        <v>0.40511945477996747</v>
      </c>
      <c r="E93" s="21">
        <f t="shared" si="17"/>
        <v>2.6966495046887751</v>
      </c>
      <c r="F93" s="21">
        <f t="shared" si="17"/>
        <v>0.2802878796013708</v>
      </c>
      <c r="G93" s="21">
        <f t="shared" si="17"/>
        <v>-2.46281703429585</v>
      </c>
      <c r="H93" s="21">
        <f t="shared" si="17"/>
        <v>4.5345222890631476</v>
      </c>
      <c r="I93" s="21">
        <f>(X111/X99-1)*100</f>
        <v>8.0998494104713714</v>
      </c>
      <c r="J93" s="26" t="s">
        <v>264</v>
      </c>
      <c r="Q93" s="28">
        <v>44620</v>
      </c>
      <c r="R93">
        <v>1860.9231249746299</v>
      </c>
      <c r="S93">
        <v>1705.7953738200799</v>
      </c>
      <c r="T93">
        <v>1571.04170259188</v>
      </c>
      <c r="U93">
        <v>1453.72901260398</v>
      </c>
      <c r="V93">
        <v>1830.73381975708</v>
      </c>
      <c r="W93">
        <v>1412.3992371345701</v>
      </c>
      <c r="X93">
        <v>1225.4468107817399</v>
      </c>
    </row>
    <row r="94" spans="1:24" x14ac:dyDescent="0.25">
      <c r="A94" t="str">
        <f t="shared" si="14"/>
        <v/>
      </c>
      <c r="B94" t="e">
        <v>#N/A</v>
      </c>
      <c r="C94" s="21">
        <f>(R112/R100-1)*100</f>
        <v>3.2067082122120061</v>
      </c>
      <c r="D94" s="21">
        <f t="shared" ref="D94:H94" si="18">(S112/S100-1)*100</f>
        <v>0.38552504727711323</v>
      </c>
      <c r="E94" s="21">
        <f t="shared" si="18"/>
        <v>2.72724027985356</v>
      </c>
      <c r="F94" s="21">
        <f t="shared" si="18"/>
        <v>0.1445103577898843</v>
      </c>
      <c r="G94" s="21">
        <f t="shared" si="18"/>
        <v>-2.7876541236639185</v>
      </c>
      <c r="H94" s="21">
        <f t="shared" si="18"/>
        <v>4.4144137532472039</v>
      </c>
      <c r="I94" s="21">
        <f>(X112/X100-1)*100</f>
        <v>9.9615142200138109</v>
      </c>
      <c r="J94" s="26" t="s">
        <v>265</v>
      </c>
      <c r="Q94" s="28">
        <v>44651</v>
      </c>
      <c r="R94">
        <v>1878.4561867694499</v>
      </c>
      <c r="S94">
        <v>1719.0810970710199</v>
      </c>
      <c r="T94">
        <v>1581.0745887123601</v>
      </c>
      <c r="U94">
        <v>1464.05791284867</v>
      </c>
      <c r="V94">
        <v>1847.50902484016</v>
      </c>
      <c r="W94">
        <v>1421.27398165154</v>
      </c>
      <c r="X94">
        <v>1260.3902859862601</v>
      </c>
    </row>
    <row r="95" spans="1:24" x14ac:dyDescent="0.25">
      <c r="A95" t="str">
        <f t="shared" si="14"/>
        <v/>
      </c>
      <c r="B95" t="e">
        <v>#N/A</v>
      </c>
      <c r="J95" s="26" t="s">
        <v>266</v>
      </c>
      <c r="Q95" s="28">
        <v>44681</v>
      </c>
      <c r="R95">
        <v>1900.50228827302</v>
      </c>
      <c r="S95">
        <v>1739.6834175065401</v>
      </c>
      <c r="T95">
        <v>1592.5875379018401</v>
      </c>
      <c r="U95">
        <v>1477.7335082260099</v>
      </c>
      <c r="V95">
        <v>1875.4656597964899</v>
      </c>
      <c r="W95">
        <v>1439.3169338995399</v>
      </c>
      <c r="X95">
        <v>1272.7360958373399</v>
      </c>
    </row>
    <row r="96" spans="1:24" x14ac:dyDescent="0.25">
      <c r="A96" t="str">
        <f t="shared" si="14"/>
        <v/>
      </c>
      <c r="B96" t="e">
        <v>#N/A</v>
      </c>
      <c r="J96" s="26" t="s">
        <v>267</v>
      </c>
      <c r="Q96" s="28">
        <v>44712</v>
      </c>
      <c r="R96">
        <v>1923.1451564532599</v>
      </c>
      <c r="S96">
        <v>1764.43405153093</v>
      </c>
      <c r="T96">
        <v>1604.5688289259199</v>
      </c>
      <c r="U96">
        <v>1492.6125590466299</v>
      </c>
      <c r="V96">
        <v>1902.8810144501799</v>
      </c>
      <c r="W96">
        <v>1469.3018575665701</v>
      </c>
      <c r="X96">
        <v>1272.06629224007</v>
      </c>
    </row>
    <row r="97" spans="2:24" x14ac:dyDescent="0.25">
      <c r="B97" t="e">
        <v>#N/A</v>
      </c>
      <c r="J97" s="26" t="s">
        <v>268</v>
      </c>
      <c r="Q97" s="28">
        <v>44742</v>
      </c>
      <c r="R97">
        <v>1946.95435295931</v>
      </c>
      <c r="S97">
        <v>1795.64230914677</v>
      </c>
      <c r="T97">
        <v>1619.5385774569399</v>
      </c>
      <c r="U97">
        <v>1505.20532042081</v>
      </c>
      <c r="V97">
        <v>1930.2556054356301</v>
      </c>
      <c r="W97">
        <v>1492.47071765071</v>
      </c>
      <c r="X97">
        <v>1271.8640019111101</v>
      </c>
    </row>
    <row r="98" spans="2:24" x14ac:dyDescent="0.25">
      <c r="Q98" s="28">
        <v>44773</v>
      </c>
      <c r="R98">
        <v>1966.85208701082</v>
      </c>
      <c r="S98">
        <v>1817.38264273498</v>
      </c>
      <c r="T98">
        <v>1631.49145426014</v>
      </c>
      <c r="U98">
        <v>1520.71704664296</v>
      </c>
      <c r="V98">
        <v>1949.4996833545199</v>
      </c>
      <c r="W98">
        <v>1515.97105290792</v>
      </c>
      <c r="X98">
        <v>1273.51834751408</v>
      </c>
    </row>
    <row r="99" spans="2:24" x14ac:dyDescent="0.25">
      <c r="Q99" s="28">
        <v>44804</v>
      </c>
      <c r="R99">
        <v>1979.0849987060501</v>
      </c>
      <c r="S99">
        <v>1825.59230336314</v>
      </c>
      <c r="T99">
        <v>1638.49861913328</v>
      </c>
      <c r="U99">
        <v>1525.6435978935899</v>
      </c>
      <c r="V99">
        <v>1949.95322567722</v>
      </c>
      <c r="W99">
        <v>1519.36841110101</v>
      </c>
      <c r="X99">
        <v>1283.02116919742</v>
      </c>
    </row>
    <row r="100" spans="2:24" x14ac:dyDescent="0.25">
      <c r="Q100" s="28">
        <v>44834</v>
      </c>
      <c r="R100">
        <v>1983.49086828655</v>
      </c>
      <c r="S100">
        <v>1822.1793377333099</v>
      </c>
      <c r="T100">
        <v>1635.2274009360301</v>
      </c>
      <c r="U100">
        <v>1525.2221181022301</v>
      </c>
      <c r="V100">
        <v>1939.0879218284599</v>
      </c>
      <c r="W100">
        <v>1524.87201255579</v>
      </c>
      <c r="X100">
        <v>1271.28569474134</v>
      </c>
    </row>
    <row r="101" spans="2:24" x14ac:dyDescent="0.25">
      <c r="Q101" s="28">
        <v>44865</v>
      </c>
      <c r="R101">
        <v>1981.7037964349599</v>
      </c>
      <c r="S101">
        <v>1812.7370759834</v>
      </c>
      <c r="T101">
        <v>1630.46057542325</v>
      </c>
      <c r="U101">
        <v>1515.56934602008</v>
      </c>
      <c r="V101">
        <v>1919.6012109248099</v>
      </c>
      <c r="W101">
        <v>1530.08621703118</v>
      </c>
      <c r="X101">
        <v>1271.8315188593499</v>
      </c>
    </row>
    <row r="102" spans="2:24" x14ac:dyDescent="0.25">
      <c r="Q102" s="28">
        <v>44895</v>
      </c>
      <c r="R102">
        <v>1977.3844353728</v>
      </c>
      <c r="S102">
        <v>1803.78011428432</v>
      </c>
      <c r="T102">
        <v>1627.07786881318</v>
      </c>
      <c r="U102">
        <v>1512.32973498469</v>
      </c>
      <c r="V102">
        <v>1900.6461898806001</v>
      </c>
      <c r="W102">
        <v>1539.5792994232099</v>
      </c>
      <c r="X102">
        <v>1277.1967742192701</v>
      </c>
    </row>
    <row r="103" spans="2:24" x14ac:dyDescent="0.25">
      <c r="Q103" s="28">
        <v>44926</v>
      </c>
      <c r="R103">
        <v>1975.83573904522</v>
      </c>
      <c r="S103">
        <v>1795.72042391381</v>
      </c>
      <c r="T103">
        <v>1626.5601536377501</v>
      </c>
      <c r="U103">
        <v>1511.45201781266</v>
      </c>
      <c r="V103">
        <v>1889.1961622737499</v>
      </c>
      <c r="W103">
        <v>1535.10504378465</v>
      </c>
      <c r="X103">
        <v>1291.42491324306</v>
      </c>
    </row>
    <row r="104" spans="2:24" x14ac:dyDescent="0.25">
      <c r="Q104" s="28">
        <v>44957</v>
      </c>
      <c r="R104">
        <v>1977.9381332964299</v>
      </c>
      <c r="S104">
        <v>1793.7993064381899</v>
      </c>
      <c r="T104">
        <v>1634.28753755106</v>
      </c>
      <c r="U104">
        <v>1517.9738572598001</v>
      </c>
      <c r="V104">
        <v>1887.3145579171201</v>
      </c>
      <c r="W104">
        <v>1538.3504869322101</v>
      </c>
      <c r="X104">
        <v>1328.4385727796</v>
      </c>
    </row>
    <row r="105" spans="2:24" x14ac:dyDescent="0.25">
      <c r="Q105" s="28">
        <v>44985</v>
      </c>
      <c r="R105">
        <v>1983.98328924577</v>
      </c>
      <c r="S105">
        <v>1796.9005979952999</v>
      </c>
      <c r="T105">
        <v>1641.7416490781</v>
      </c>
      <c r="U105">
        <v>1517.3477370749799</v>
      </c>
      <c r="V105">
        <v>1892.61754030972</v>
      </c>
      <c r="W105">
        <v>1527.3860153329899</v>
      </c>
      <c r="X105">
        <v>1344.54118526859</v>
      </c>
    </row>
    <row r="106" spans="2:24" x14ac:dyDescent="0.25">
      <c r="Q106" s="28">
        <v>45016</v>
      </c>
      <c r="R106">
        <v>1992.4892960504001</v>
      </c>
      <c r="S106">
        <v>1802.83109470819</v>
      </c>
      <c r="T106">
        <v>1651.5037344428099</v>
      </c>
      <c r="U106">
        <v>1522.92811795488</v>
      </c>
      <c r="V106">
        <v>1900.97526419782</v>
      </c>
      <c r="W106">
        <v>1543.09942177986</v>
      </c>
      <c r="X106">
        <v>1359.6902887198501</v>
      </c>
    </row>
    <row r="107" spans="2:24" x14ac:dyDescent="0.25">
      <c r="Q107" s="28">
        <v>45046</v>
      </c>
      <c r="R107">
        <v>2003.2801191892499</v>
      </c>
      <c r="S107">
        <v>1806.2825405939</v>
      </c>
      <c r="T107">
        <v>1655.7658055080601</v>
      </c>
      <c r="U107">
        <v>1523.48482304808</v>
      </c>
      <c r="V107">
        <v>1903.77259019608</v>
      </c>
      <c r="W107">
        <v>1550.60635932688</v>
      </c>
      <c r="X107">
        <v>1337.3771071262499</v>
      </c>
    </row>
    <row r="108" spans="2:24" x14ac:dyDescent="0.25">
      <c r="Q108" s="28">
        <v>45077</v>
      </c>
      <c r="R108">
        <v>2015.84667933778</v>
      </c>
      <c r="S108">
        <v>1813.1907591326401</v>
      </c>
      <c r="T108">
        <v>1664.8683378593601</v>
      </c>
      <c r="U108">
        <v>1529.66795371644</v>
      </c>
      <c r="V108">
        <v>1910.7885799216001</v>
      </c>
      <c r="W108">
        <v>1568.0778703498199</v>
      </c>
      <c r="X108">
        <v>1337.3110549824801</v>
      </c>
    </row>
    <row r="109" spans="2:24" x14ac:dyDescent="0.25">
      <c r="Q109" s="28">
        <v>45107</v>
      </c>
      <c r="R109">
        <v>2026.8868301663899</v>
      </c>
      <c r="S109">
        <v>1821.71184390446</v>
      </c>
      <c r="T109">
        <v>1674.5896842827001</v>
      </c>
      <c r="U109">
        <v>1529.1610021812601</v>
      </c>
      <c r="V109">
        <v>1911.65264557818</v>
      </c>
      <c r="W109">
        <v>1575.3665741971599</v>
      </c>
      <c r="X109">
        <v>1342.1792189964301</v>
      </c>
    </row>
    <row r="110" spans="2:24" x14ac:dyDescent="0.25">
      <c r="Q110" s="28">
        <v>45138</v>
      </c>
      <c r="R110">
        <v>2037.1844813017101</v>
      </c>
      <c r="S110">
        <v>1830.6810799125701</v>
      </c>
      <c r="T110">
        <v>1681.5461781574299</v>
      </c>
      <c r="U110">
        <v>1531.62106029442</v>
      </c>
      <c r="V110">
        <v>1913.9402016597801</v>
      </c>
      <c r="W110">
        <v>1577.6332961688099</v>
      </c>
      <c r="X110">
        <v>1366.8248236761999</v>
      </c>
    </row>
    <row r="111" spans="2:24" x14ac:dyDescent="0.25">
      <c r="Q111" s="28">
        <v>45169</v>
      </c>
      <c r="R111">
        <v>2043.7195039241001</v>
      </c>
      <c r="S111">
        <v>1832.9881329490299</v>
      </c>
      <c r="T111">
        <v>1682.6831840304701</v>
      </c>
      <c r="U111">
        <v>1529.9197919844</v>
      </c>
      <c r="V111">
        <v>1901.9294454744399</v>
      </c>
      <c r="W111">
        <v>1588.26451035537</v>
      </c>
      <c r="X111">
        <v>1386.94395180688</v>
      </c>
    </row>
    <row r="112" spans="2:24" x14ac:dyDescent="0.25">
      <c r="Q112" s="28">
        <v>45199</v>
      </c>
      <c r="R112">
        <v>2047.0956328483701</v>
      </c>
      <c r="S112">
        <v>1829.2042954865799</v>
      </c>
      <c r="T112">
        <v>1679.82398128156</v>
      </c>
      <c r="U112">
        <v>1527.4262220421899</v>
      </c>
      <c r="V112">
        <v>1885.0328574141399</v>
      </c>
      <c r="W112">
        <v>1592.18617239747</v>
      </c>
      <c r="X112">
        <v>1397.925</v>
      </c>
    </row>
  </sheetData>
  <pageMargins left="0.7" right="0.7" top="0.75" bottom="0.75" header="0.3" footer="0.3"/>
  <pageSetup orientation="portrait" horizontalDpi="200" verticalDpi="200" r:id="rId1"/>
  <headerFooter>
    <oddHeader>&amp;L&amp;"Calibri"&amp;11&amp;K000000 NONCONFIDENTIAL // FRSONLY&amp;1#_x000D_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F97B3-7FA1-42B5-8CB4-CDED2618041A}">
  <sheetPr>
    <tabColor theme="4"/>
  </sheetPr>
  <dimension ref="A1:F87"/>
  <sheetViews>
    <sheetView topLeftCell="A55" workbookViewId="0">
      <selection activeCell="C2" sqref="C2"/>
    </sheetView>
  </sheetViews>
  <sheetFormatPr defaultRowHeight="15" x14ac:dyDescent="0.25"/>
  <sheetData>
    <row r="1" spans="1:6" x14ac:dyDescent="0.25">
      <c r="B1" s="23" t="s">
        <v>269</v>
      </c>
      <c r="C1" t="s">
        <v>270</v>
      </c>
      <c r="D1" t="s">
        <v>271</v>
      </c>
      <c r="E1" t="s">
        <v>272</v>
      </c>
    </row>
    <row r="2" spans="1:6" x14ac:dyDescent="0.25">
      <c r="B2" t="s">
        <v>26</v>
      </c>
      <c r="C2" t="s">
        <v>273</v>
      </c>
      <c r="D2" t="s">
        <v>274</v>
      </c>
      <c r="E2" t="s">
        <v>275</v>
      </c>
      <c r="F2" t="s">
        <v>276</v>
      </c>
    </row>
    <row r="4" spans="1:6" x14ac:dyDescent="0.25">
      <c r="A4" t="str">
        <f t="shared" ref="A4:A32" si="0">IF(RIGHT(B4,1)="7",LEFT(B4,4),"")</f>
        <v/>
      </c>
      <c r="B4" t="s">
        <v>277</v>
      </c>
      <c r="C4" s="24">
        <v>92.291184694210642</v>
      </c>
      <c r="D4" s="24">
        <v>91.671530696939655</v>
      </c>
      <c r="E4" s="24">
        <v>4.1425000000000001</v>
      </c>
      <c r="F4" s="29">
        <v>5.2543061278591985</v>
      </c>
    </row>
    <row r="5" spans="1:6" x14ac:dyDescent="0.25">
      <c r="A5" t="str">
        <f t="shared" si="0"/>
        <v/>
      </c>
      <c r="B5" t="s">
        <v>278</v>
      </c>
      <c r="C5" s="24">
        <v>92.361582241650922</v>
      </c>
      <c r="D5" s="24">
        <v>93.920586896570171</v>
      </c>
      <c r="E5" s="24">
        <v>4.125</v>
      </c>
      <c r="F5" s="29">
        <v>5.5426957953732536</v>
      </c>
    </row>
    <row r="6" spans="1:6" x14ac:dyDescent="0.25">
      <c r="A6" t="str">
        <f t="shared" si="0"/>
        <v/>
      </c>
      <c r="B6" t="s">
        <v>279</v>
      </c>
      <c r="C6" s="24">
        <v>93.394836566984097</v>
      </c>
      <c r="D6" s="24">
        <v>97.011432702348102</v>
      </c>
      <c r="E6" s="24">
        <v>4.1879999999999997</v>
      </c>
      <c r="F6" s="29">
        <v>5.02154461317319</v>
      </c>
    </row>
    <row r="7" spans="1:6" x14ac:dyDescent="0.25">
      <c r="A7" t="str">
        <f t="shared" si="0"/>
        <v/>
      </c>
      <c r="B7" t="s">
        <v>280</v>
      </c>
      <c r="C7" s="24">
        <v>93.703677420270509</v>
      </c>
      <c r="D7" s="24">
        <v>96.182494845912842</v>
      </c>
      <c r="E7" s="24">
        <v>4.03</v>
      </c>
      <c r="F7" s="29">
        <v>5.2145264353777643</v>
      </c>
    </row>
    <row r="8" spans="1:6" x14ac:dyDescent="0.25">
      <c r="A8" t="str">
        <f t="shared" si="0"/>
        <v/>
      </c>
      <c r="B8" t="s">
        <v>281</v>
      </c>
      <c r="C8" s="24">
        <v>94.411059227613976</v>
      </c>
      <c r="D8" s="24">
        <v>95.787303542263487</v>
      </c>
      <c r="E8" s="24">
        <v>4.0175000000000001</v>
      </c>
      <c r="F8" s="29">
        <v>4.2886374293278129</v>
      </c>
    </row>
    <row r="9" spans="1:6" x14ac:dyDescent="0.25">
      <c r="A9" t="str">
        <f t="shared" si="0"/>
        <v/>
      </c>
      <c r="B9" t="s">
        <v>282</v>
      </c>
      <c r="C9" s="24">
        <v>94.90611294832307</v>
      </c>
      <c r="D9" s="24">
        <v>93.991271519987123</v>
      </c>
      <c r="E9" s="24">
        <v>3.9259999999999997</v>
      </c>
      <c r="F9" s="29">
        <v>4.6047738251816961</v>
      </c>
    </row>
    <row r="10" spans="1:6" x14ac:dyDescent="0.25">
      <c r="A10" t="str">
        <f t="shared" si="0"/>
        <v>2017</v>
      </c>
      <c r="B10" t="s">
        <v>283</v>
      </c>
      <c r="C10" s="24">
        <v>94.855017954213196</v>
      </c>
      <c r="D10" s="24">
        <v>94.971217435540424</v>
      </c>
      <c r="E10" s="24">
        <v>4</v>
      </c>
      <c r="F10" s="29">
        <v>3.812346218950724</v>
      </c>
    </row>
    <row r="11" spans="1:6" x14ac:dyDescent="0.25">
      <c r="A11" t="str">
        <f t="shared" si="0"/>
        <v/>
      </c>
      <c r="B11" t="s">
        <v>284</v>
      </c>
      <c r="C11" s="24">
        <v>92.048199611110306</v>
      </c>
      <c r="D11" s="24">
        <v>91.713298883504223</v>
      </c>
      <c r="E11" s="24">
        <v>3.9024999999999999</v>
      </c>
      <c r="F11" s="29">
        <v>4.8571080099665709</v>
      </c>
    </row>
    <row r="12" spans="1:6" x14ac:dyDescent="0.25">
      <c r="A12" t="str">
        <f t="shared" si="0"/>
        <v/>
      </c>
      <c r="B12" t="s">
        <v>285</v>
      </c>
      <c r="C12" s="24">
        <v>92.304810025973268</v>
      </c>
      <c r="D12" s="24">
        <v>90.717288280810706</v>
      </c>
      <c r="E12" s="24">
        <v>3.8180000000000001</v>
      </c>
      <c r="F12" s="29">
        <v>4.8882164758788926</v>
      </c>
    </row>
    <row r="13" spans="1:6" x14ac:dyDescent="0.25">
      <c r="A13" t="str">
        <f t="shared" si="0"/>
        <v/>
      </c>
      <c r="B13" t="s">
        <v>286</v>
      </c>
      <c r="C13" s="24">
        <v>92.572774883971761</v>
      </c>
      <c r="D13" s="24">
        <v>89.628102492703931</v>
      </c>
      <c r="E13" s="24">
        <v>3.9125000000000005</v>
      </c>
      <c r="F13" s="29">
        <v>5.7130214725217732</v>
      </c>
    </row>
    <row r="14" spans="1:6" x14ac:dyDescent="0.25">
      <c r="A14" t="str">
        <f t="shared" si="0"/>
        <v/>
      </c>
      <c r="B14" t="s">
        <v>287</v>
      </c>
      <c r="C14" s="24">
        <v>95.826958286614513</v>
      </c>
      <c r="D14" s="24">
        <v>95.28608530348869</v>
      </c>
      <c r="E14" s="24">
        <v>3.9050000000000002</v>
      </c>
      <c r="F14" s="29">
        <v>5.2880770334009508</v>
      </c>
    </row>
    <row r="15" spans="1:6" x14ac:dyDescent="0.25">
      <c r="A15" t="str">
        <f t="shared" si="0"/>
        <v/>
      </c>
      <c r="B15" t="s">
        <v>288</v>
      </c>
      <c r="C15" s="24">
        <v>97.518770313808417</v>
      </c>
      <c r="D15" s="24">
        <v>96.80580470695331</v>
      </c>
      <c r="E15" s="24">
        <v>3.9079999999999999</v>
      </c>
      <c r="F15" s="29">
        <v>5.4189142198026508</v>
      </c>
    </row>
    <row r="16" spans="1:6" x14ac:dyDescent="0.25">
      <c r="A16" t="str">
        <f t="shared" si="0"/>
        <v/>
      </c>
      <c r="B16" t="s">
        <v>289</v>
      </c>
      <c r="C16" s="24">
        <v>98.872219935563507</v>
      </c>
      <c r="D16" s="24">
        <v>99.57856970735493</v>
      </c>
      <c r="E16" s="24">
        <v>4.0250000000000004</v>
      </c>
      <c r="F16" s="29">
        <v>5.0823005916860176</v>
      </c>
    </row>
    <row r="17" spans="1:6" x14ac:dyDescent="0.25">
      <c r="A17" t="str">
        <f t="shared" si="0"/>
        <v/>
      </c>
      <c r="B17" t="s">
        <v>290</v>
      </c>
      <c r="C17" s="24">
        <v>99.019827696325393</v>
      </c>
      <c r="D17" s="24">
        <v>98.984176283166875</v>
      </c>
      <c r="E17" s="24">
        <v>4.3599999999999994</v>
      </c>
      <c r="F17" s="29">
        <v>5.2500684307165146</v>
      </c>
    </row>
    <row r="18" spans="1:6" x14ac:dyDescent="0.25">
      <c r="A18" t="str">
        <f t="shared" si="0"/>
        <v/>
      </c>
      <c r="B18" t="s">
        <v>291</v>
      </c>
      <c r="C18" s="24">
        <v>97.289410562470707</v>
      </c>
      <c r="D18" s="24">
        <v>97.718278936517692</v>
      </c>
      <c r="E18" s="24">
        <v>4.4399999999999995</v>
      </c>
      <c r="F18" s="29">
        <v>5.6219680666601768</v>
      </c>
    </row>
    <row r="19" spans="1:6" x14ac:dyDescent="0.25">
      <c r="A19" t="str">
        <f t="shared" si="0"/>
        <v/>
      </c>
      <c r="B19" t="s">
        <v>292</v>
      </c>
      <c r="C19" s="24">
        <v>97.842371943170988</v>
      </c>
      <c r="D19" s="24">
        <v>96.87327639294223</v>
      </c>
      <c r="E19" s="24">
        <v>4.46</v>
      </c>
      <c r="F19" s="29">
        <v>6.6205427655309235</v>
      </c>
    </row>
    <row r="20" spans="1:6" x14ac:dyDescent="0.25">
      <c r="A20" t="str">
        <f t="shared" si="0"/>
        <v/>
      </c>
      <c r="B20" t="s">
        <v>293</v>
      </c>
      <c r="C20" s="24">
        <v>98.438480207786299</v>
      </c>
      <c r="D20" s="24">
        <v>97.281319446303755</v>
      </c>
      <c r="E20" s="24">
        <v>4.5975000000000001</v>
      </c>
      <c r="F20" s="29">
        <v>7.2261974813641272</v>
      </c>
    </row>
    <row r="21" spans="1:6" x14ac:dyDescent="0.25">
      <c r="A21" t="str">
        <f t="shared" si="0"/>
        <v/>
      </c>
      <c r="B21" t="s">
        <v>294</v>
      </c>
      <c r="C21" s="24">
        <v>99.845295712278386</v>
      </c>
      <c r="D21" s="24">
        <v>99.565717957642747</v>
      </c>
      <c r="E21" s="24">
        <v>4.556</v>
      </c>
      <c r="F21" s="29">
        <v>6.1115263484563753</v>
      </c>
    </row>
    <row r="22" spans="1:6" x14ac:dyDescent="0.25">
      <c r="A22" t="str">
        <f t="shared" si="0"/>
        <v>2018</v>
      </c>
      <c r="B22" t="s">
        <v>295</v>
      </c>
      <c r="C22" s="24">
        <v>99.293469775891666</v>
      </c>
      <c r="D22" s="24">
        <v>102.41238051888936</v>
      </c>
      <c r="E22" s="24">
        <v>4.53</v>
      </c>
      <c r="F22" s="29">
        <v>5.4699964353224217</v>
      </c>
    </row>
    <row r="23" spans="1:6" x14ac:dyDescent="0.25">
      <c r="A23" t="str">
        <f t="shared" si="0"/>
        <v/>
      </c>
      <c r="B23" t="s">
        <v>296</v>
      </c>
      <c r="C23" s="24">
        <v>98.178463459982652</v>
      </c>
      <c r="D23" s="24">
        <v>102.55053682829525</v>
      </c>
      <c r="E23" s="24">
        <v>4.5540000000000003</v>
      </c>
      <c r="F23" s="29">
        <v>3.4169510126950131</v>
      </c>
    </row>
    <row r="24" spans="1:6" x14ac:dyDescent="0.25">
      <c r="A24" t="str">
        <f t="shared" si="0"/>
        <v/>
      </c>
      <c r="B24" t="s">
        <v>297</v>
      </c>
      <c r="C24" s="24">
        <v>95.788353179953717</v>
      </c>
      <c r="D24" s="24">
        <v>102.16498433693002</v>
      </c>
      <c r="E24" s="24">
        <v>4.7</v>
      </c>
      <c r="F24" s="29">
        <v>4.3756486915628834</v>
      </c>
    </row>
    <row r="25" spans="1:6" x14ac:dyDescent="0.25">
      <c r="A25" t="str">
        <f t="shared" si="0"/>
        <v/>
      </c>
      <c r="B25" t="s">
        <v>298</v>
      </c>
      <c r="C25" s="24">
        <v>94.776672296578042</v>
      </c>
      <c r="D25" s="24">
        <v>98.245200674716841</v>
      </c>
      <c r="E25" s="24">
        <v>4.8949999999999996</v>
      </c>
      <c r="F25" s="29">
        <v>3.8508248263283251</v>
      </c>
    </row>
    <row r="26" spans="1:6" x14ac:dyDescent="0.25">
      <c r="A26" t="str">
        <f t="shared" si="0"/>
        <v/>
      </c>
      <c r="B26" t="s">
        <v>299</v>
      </c>
      <c r="C26" s="24">
        <v>94.474644109172957</v>
      </c>
      <c r="D26" s="24">
        <v>98.566494417521199</v>
      </c>
      <c r="E26" s="24">
        <v>4.918000000000001</v>
      </c>
      <c r="F26" s="29">
        <v>4.5262165617997674</v>
      </c>
    </row>
    <row r="27" spans="1:6" x14ac:dyDescent="0.25">
      <c r="A27" t="str">
        <f t="shared" si="0"/>
        <v/>
      </c>
      <c r="B27" t="s">
        <v>300</v>
      </c>
      <c r="C27" s="24">
        <v>93.844472515151068</v>
      </c>
      <c r="D27" s="24">
        <v>96.413826340731987</v>
      </c>
      <c r="E27" s="24">
        <v>4.6775000000000002</v>
      </c>
      <c r="F27" s="29">
        <v>3.2708508018755245</v>
      </c>
    </row>
    <row r="28" spans="1:6" x14ac:dyDescent="0.25">
      <c r="A28" t="str">
        <f t="shared" si="0"/>
        <v/>
      </c>
      <c r="B28" t="s">
        <v>301</v>
      </c>
      <c r="C28" s="24">
        <v>93.096214712519668</v>
      </c>
      <c r="D28" s="24">
        <v>94.730247128437156</v>
      </c>
      <c r="E28" s="24">
        <v>4.4775</v>
      </c>
      <c r="F28" s="29">
        <v>3.651301711117072</v>
      </c>
    </row>
    <row r="29" spans="1:6" x14ac:dyDescent="0.25">
      <c r="A29" t="str">
        <f t="shared" si="0"/>
        <v/>
      </c>
      <c r="B29" t="s">
        <v>302</v>
      </c>
      <c r="C29" s="24">
        <v>94.281618575868947</v>
      </c>
      <c r="D29" s="24">
        <v>91.726150633216406</v>
      </c>
      <c r="E29" s="24">
        <v>4.415</v>
      </c>
      <c r="F29" s="29">
        <v>3.5197563548469368</v>
      </c>
    </row>
    <row r="30" spans="1:6" x14ac:dyDescent="0.25">
      <c r="A30" t="str">
        <f t="shared" si="0"/>
        <v/>
      </c>
      <c r="B30" t="s">
        <v>303</v>
      </c>
      <c r="C30" s="24">
        <v>97.490384205969576</v>
      </c>
      <c r="D30" s="24">
        <v>92.892446919596225</v>
      </c>
      <c r="E30" s="24">
        <v>4.2739999999999991</v>
      </c>
      <c r="F30" s="29">
        <v>3.6237858923503952</v>
      </c>
    </row>
    <row r="31" spans="1:6" x14ac:dyDescent="0.25">
      <c r="A31" t="str">
        <f t="shared" si="0"/>
        <v/>
      </c>
      <c r="B31" t="s">
        <v>304</v>
      </c>
      <c r="C31" s="24">
        <v>100.99209446896687</v>
      </c>
      <c r="D31" s="24">
        <v>94.59530375645933</v>
      </c>
      <c r="E31" s="24">
        <v>4.2249999999999996</v>
      </c>
      <c r="F31" s="29">
        <v>2.4099362036918537</v>
      </c>
    </row>
    <row r="32" spans="1:6" x14ac:dyDescent="0.25">
      <c r="A32" t="str">
        <f t="shared" si="0"/>
        <v/>
      </c>
      <c r="B32" t="s">
        <v>305</v>
      </c>
      <c r="C32" s="24">
        <v>102.60556083852561</v>
      </c>
      <c r="D32" s="24">
        <v>95.668424857425876</v>
      </c>
      <c r="E32" s="24">
        <v>4.1280000000000001</v>
      </c>
      <c r="F32" s="29">
        <v>2.6611033287710306</v>
      </c>
    </row>
    <row r="33" spans="1:6" x14ac:dyDescent="0.25">
      <c r="A33" t="str">
        <f t="shared" ref="A33:A87" si="1">IF(RIGHT(B33,1)="7",LEFT(B33,4),"")</f>
        <v/>
      </c>
      <c r="B33" t="s">
        <v>306</v>
      </c>
      <c r="C33" s="24">
        <v>101.96630568999529</v>
      </c>
      <c r="D33" s="24">
        <v>93.663551902326688</v>
      </c>
      <c r="E33" s="24">
        <v>3.91</v>
      </c>
      <c r="F33" s="29">
        <v>2.787069578944612</v>
      </c>
    </row>
    <row r="34" spans="1:6" x14ac:dyDescent="0.25">
      <c r="A34" t="str">
        <f t="shared" si="1"/>
        <v>2019</v>
      </c>
      <c r="B34" t="s">
        <v>307</v>
      </c>
      <c r="C34" s="24">
        <v>102.1377577813418</v>
      </c>
      <c r="D34" s="24">
        <v>95.588101421724787</v>
      </c>
      <c r="E34" s="24">
        <v>3.91</v>
      </c>
      <c r="F34" s="29">
        <v>3.8009434532109809</v>
      </c>
    </row>
    <row r="35" spans="1:6" x14ac:dyDescent="0.25">
      <c r="A35" t="str">
        <f t="shared" si="1"/>
        <v/>
      </c>
      <c r="B35" t="s">
        <v>308</v>
      </c>
      <c r="C35" s="24">
        <v>102.00036901940189</v>
      </c>
      <c r="D35" s="24">
        <v>99.964122198720162</v>
      </c>
      <c r="E35" s="24">
        <v>3.7700000000000005</v>
      </c>
      <c r="F35" s="29">
        <v>4.1851968095903525</v>
      </c>
    </row>
    <row r="36" spans="1:6" x14ac:dyDescent="0.25">
      <c r="A36" t="str">
        <f t="shared" si="1"/>
        <v/>
      </c>
      <c r="B36" t="s">
        <v>309</v>
      </c>
      <c r="C36" s="24">
        <v>102.08552734291835</v>
      </c>
      <c r="D36" s="24">
        <v>106.1297491231358</v>
      </c>
      <c r="E36" s="24">
        <v>3.8124999999999996</v>
      </c>
      <c r="F36" s="29">
        <v>5.0991274470668424</v>
      </c>
    </row>
    <row r="37" spans="1:6" x14ac:dyDescent="0.25">
      <c r="A37" t="str">
        <f t="shared" si="1"/>
        <v/>
      </c>
      <c r="B37" t="s">
        <v>310</v>
      </c>
      <c r="C37" s="24">
        <v>101.26573654853313</v>
      </c>
      <c r="D37" s="24">
        <v>110.41902058957398</v>
      </c>
      <c r="E37" s="24">
        <v>3.86</v>
      </c>
      <c r="F37" s="29">
        <v>4.76177259076076</v>
      </c>
    </row>
    <row r="38" spans="1:6" x14ac:dyDescent="0.25">
      <c r="A38" t="str">
        <f t="shared" si="1"/>
        <v/>
      </c>
      <c r="B38" t="s">
        <v>311</v>
      </c>
      <c r="C38" s="24">
        <v>100.39371531572448</v>
      </c>
      <c r="D38" s="24">
        <v>111.79415780877666</v>
      </c>
      <c r="E38" s="24">
        <v>3.8840000000000003</v>
      </c>
      <c r="F38" s="29">
        <v>6.0258766888236392</v>
      </c>
    </row>
    <row r="39" spans="1:6" x14ac:dyDescent="0.25">
      <c r="A39" t="str">
        <f t="shared" si="1"/>
        <v/>
      </c>
      <c r="B39" t="s">
        <v>312</v>
      </c>
      <c r="C39" s="24">
        <v>101.68471550023416</v>
      </c>
      <c r="D39" s="24">
        <v>112.82872366060668</v>
      </c>
      <c r="E39" s="24">
        <v>3.8525</v>
      </c>
      <c r="F39" s="29">
        <v>6.1267170484250455</v>
      </c>
    </row>
    <row r="40" spans="1:6" x14ac:dyDescent="0.25">
      <c r="A40" t="str">
        <f t="shared" si="1"/>
        <v/>
      </c>
      <c r="B40" t="s">
        <v>313</v>
      </c>
      <c r="C40" s="24">
        <v>103.66606582738405</v>
      </c>
      <c r="D40" s="24">
        <v>113.39420064794237</v>
      </c>
      <c r="E40" s="24">
        <v>3.7750000000000004</v>
      </c>
      <c r="F40" s="29">
        <v>6.8495367304361565</v>
      </c>
    </row>
    <row r="41" spans="1:6" x14ac:dyDescent="0.25">
      <c r="A41" t="str">
        <f t="shared" si="1"/>
        <v/>
      </c>
      <c r="B41" t="s">
        <v>314</v>
      </c>
      <c r="C41" s="24">
        <v>106.58188682458803</v>
      </c>
      <c r="D41" s="24">
        <v>114.03036225869498</v>
      </c>
      <c r="E41" s="24">
        <v>3.6625000000000001</v>
      </c>
      <c r="F41" s="29">
        <v>6.3453616669252089</v>
      </c>
    </row>
    <row r="42" spans="1:6" x14ac:dyDescent="0.25">
      <c r="A42" t="str">
        <f t="shared" si="1"/>
        <v/>
      </c>
      <c r="B42" t="s">
        <v>315</v>
      </c>
      <c r="C42" s="24">
        <v>106.68861859006201</v>
      </c>
      <c r="D42" s="24">
        <v>113.44239470936301</v>
      </c>
      <c r="E42" s="24">
        <v>3.855</v>
      </c>
      <c r="F42" s="29">
        <v>6.2553788592818016</v>
      </c>
    </row>
    <row r="43" spans="1:6" x14ac:dyDescent="0.25">
      <c r="A43" t="str">
        <f t="shared" si="1"/>
        <v/>
      </c>
      <c r="B43" t="s">
        <v>316</v>
      </c>
      <c r="C43" s="24">
        <v>98.473678981506424</v>
      </c>
      <c r="D43" s="24">
        <v>102.24530777263109</v>
      </c>
      <c r="E43" s="24">
        <v>3.7124999999999995</v>
      </c>
      <c r="F43" s="29">
        <v>6.3988061887048753</v>
      </c>
    </row>
    <row r="44" spans="1:6" x14ac:dyDescent="0.25">
      <c r="A44" t="str">
        <f t="shared" si="1"/>
        <v/>
      </c>
      <c r="B44" t="s">
        <v>317</v>
      </c>
      <c r="C44" s="24">
        <v>88.573740011638293</v>
      </c>
      <c r="D44" s="24">
        <v>93.110926664703186</v>
      </c>
      <c r="E44" s="24">
        <v>3.5640000000000001</v>
      </c>
      <c r="F44" s="29">
        <v>5.0949188027458847</v>
      </c>
    </row>
    <row r="45" spans="1:6" x14ac:dyDescent="0.25">
      <c r="A45" t="str">
        <f t="shared" si="1"/>
        <v/>
      </c>
      <c r="B45" t="s">
        <v>318</v>
      </c>
      <c r="C45" s="24">
        <v>90.876421079523666</v>
      </c>
      <c r="D45" s="24">
        <v>91.941417440895307</v>
      </c>
      <c r="E45" s="24">
        <v>3.4099999999999997</v>
      </c>
      <c r="F45" s="29">
        <v>5.2880017103953181</v>
      </c>
    </row>
    <row r="46" spans="1:6" x14ac:dyDescent="0.25">
      <c r="A46" t="str">
        <f t="shared" si="1"/>
        <v>2020</v>
      </c>
      <c r="B46" t="s">
        <v>319</v>
      </c>
      <c r="C46" s="24">
        <v>104.87758490994506</v>
      </c>
      <c r="D46" s="24">
        <v>109.44550054887678</v>
      </c>
      <c r="E46" s="24">
        <v>3.1840000000000002</v>
      </c>
      <c r="F46" s="29">
        <v>4.5668343185552462</v>
      </c>
    </row>
    <row r="47" spans="1:6" x14ac:dyDescent="0.25">
      <c r="A47" t="str">
        <f t="shared" si="1"/>
        <v/>
      </c>
      <c r="B47" t="s">
        <v>320</v>
      </c>
      <c r="C47" s="24">
        <v>117.50599656528094</v>
      </c>
      <c r="D47" s="24">
        <v>125.9053789927441</v>
      </c>
      <c r="E47" s="24">
        <v>3.1000000000000005</v>
      </c>
      <c r="F47" s="29">
        <v>6.0765390719723866</v>
      </c>
    </row>
    <row r="48" spans="1:6" x14ac:dyDescent="0.25">
      <c r="A48" t="str">
        <f t="shared" si="1"/>
        <v/>
      </c>
      <c r="B48" t="s">
        <v>321</v>
      </c>
      <c r="C48" s="24">
        <v>121.83317484423119</v>
      </c>
      <c r="D48" s="24">
        <v>137.398056172856</v>
      </c>
      <c r="E48" s="24">
        <v>3.0325000000000002</v>
      </c>
      <c r="F48" s="29">
        <v>7.7076110194657543</v>
      </c>
    </row>
    <row r="49" spans="1:6" x14ac:dyDescent="0.25">
      <c r="A49" t="str">
        <f t="shared" si="1"/>
        <v/>
      </c>
      <c r="B49" t="s">
        <v>322</v>
      </c>
      <c r="C49" s="24">
        <v>121.31654768156461</v>
      </c>
      <c r="D49" s="24">
        <v>141.05759190339765</v>
      </c>
      <c r="E49" s="24">
        <v>3.032</v>
      </c>
      <c r="F49" s="29">
        <v>11.351069681703851</v>
      </c>
    </row>
    <row r="50" spans="1:6" x14ac:dyDescent="0.25">
      <c r="A50" t="str">
        <f t="shared" si="1"/>
        <v/>
      </c>
      <c r="B50" t="s">
        <v>323</v>
      </c>
      <c r="C50" s="24">
        <v>124.20284712661622</v>
      </c>
      <c r="D50" s="24">
        <v>143.14278829419794</v>
      </c>
      <c r="E50" s="24">
        <v>2.9924999999999997</v>
      </c>
      <c r="F50" s="29">
        <v>13.522396282179105</v>
      </c>
    </row>
    <row r="51" spans="1:6" x14ac:dyDescent="0.25">
      <c r="A51" t="str">
        <f t="shared" si="1"/>
        <v/>
      </c>
      <c r="B51" t="s">
        <v>324</v>
      </c>
      <c r="C51" s="24">
        <v>124.57073108420738</v>
      </c>
      <c r="D51" s="24">
        <v>149.52689496372057</v>
      </c>
      <c r="E51" s="24">
        <v>2.9125000000000001</v>
      </c>
      <c r="F51" s="29">
        <v>14.722183753025142</v>
      </c>
    </row>
    <row r="52" spans="1:6" x14ac:dyDescent="0.25">
      <c r="A52" t="str">
        <f t="shared" si="1"/>
        <v/>
      </c>
      <c r="B52" t="s">
        <v>325</v>
      </c>
      <c r="C52" s="24">
        <v>122.40543877826188</v>
      </c>
      <c r="D52" s="24">
        <v>150.04739082706362</v>
      </c>
      <c r="E52" s="24">
        <v>2.8940000000000001</v>
      </c>
      <c r="F52" s="29">
        <v>14.596819835934415</v>
      </c>
    </row>
    <row r="53" spans="1:6" x14ac:dyDescent="0.25">
      <c r="A53" t="str">
        <f t="shared" si="1"/>
        <v/>
      </c>
      <c r="B53" t="s">
        <v>326</v>
      </c>
      <c r="C53" s="24">
        <v>117.44468257234908</v>
      </c>
      <c r="D53" s="24">
        <v>144.24482583201689</v>
      </c>
      <c r="E53" s="24">
        <v>2.9724999999999997</v>
      </c>
      <c r="F53" s="29">
        <v>14.540988044811298</v>
      </c>
    </row>
    <row r="54" spans="1:6" x14ac:dyDescent="0.25">
      <c r="A54" t="str">
        <f t="shared" si="1"/>
        <v/>
      </c>
      <c r="B54" t="s">
        <v>327</v>
      </c>
      <c r="C54" s="24">
        <v>114.18709283676567</v>
      </c>
      <c r="D54" s="24">
        <v>140.39251385579263</v>
      </c>
      <c r="E54" s="24">
        <v>3.2649999999999997</v>
      </c>
      <c r="F54" s="29">
        <v>14.190861674379773</v>
      </c>
    </row>
    <row r="55" spans="1:6" x14ac:dyDescent="0.25">
      <c r="A55" t="str">
        <f t="shared" si="1"/>
        <v/>
      </c>
      <c r="B55" t="s">
        <v>41</v>
      </c>
      <c r="C55" s="24">
        <v>113.64775678782802</v>
      </c>
      <c r="D55" s="24">
        <v>140.29933867037937</v>
      </c>
      <c r="E55" s="24">
        <v>3.1779999999999999</v>
      </c>
      <c r="F55" s="29">
        <v>14.713153332105078</v>
      </c>
    </row>
    <row r="56" spans="1:6" x14ac:dyDescent="0.25">
      <c r="A56" t="str">
        <f t="shared" si="1"/>
        <v/>
      </c>
      <c r="B56" t="s">
        <v>42</v>
      </c>
      <c r="C56" s="24">
        <v>114.38579559163745</v>
      </c>
      <c r="D56" s="24">
        <v>148.99033441323729</v>
      </c>
      <c r="E56" s="24">
        <v>3.1074999999999999</v>
      </c>
      <c r="F56" s="29">
        <v>16.163521833049387</v>
      </c>
    </row>
    <row r="57" spans="1:6" x14ac:dyDescent="0.25">
      <c r="A57" t="str">
        <f t="shared" si="1"/>
        <v/>
      </c>
      <c r="B57" t="s">
        <v>43</v>
      </c>
      <c r="C57" s="24">
        <v>114.44256780731507</v>
      </c>
      <c r="D57" s="24">
        <v>146.71236177675436</v>
      </c>
      <c r="E57" s="24">
        <v>3.1374999999999997</v>
      </c>
      <c r="F57" s="29">
        <v>18.579424391797914</v>
      </c>
    </row>
    <row r="58" spans="1:6" x14ac:dyDescent="0.25">
      <c r="A58" t="str">
        <f t="shared" si="1"/>
        <v>2021</v>
      </c>
      <c r="B58" t="s">
        <v>44</v>
      </c>
      <c r="C58" s="24">
        <v>115.64386789105407</v>
      </c>
      <c r="D58" s="24">
        <v>143.45123028729012</v>
      </c>
      <c r="E58" s="24">
        <v>3.0860000000000003</v>
      </c>
      <c r="F58" s="29">
        <v>21.285976299217445</v>
      </c>
    </row>
    <row r="59" spans="1:6" x14ac:dyDescent="0.25">
      <c r="A59" t="str">
        <f t="shared" si="1"/>
        <v/>
      </c>
      <c r="B59" t="s">
        <v>45</v>
      </c>
      <c r="C59" s="24">
        <v>115.99358473962842</v>
      </c>
      <c r="D59" s="24">
        <v>135.19398109721809</v>
      </c>
      <c r="E59" s="24">
        <v>3.0550000000000002</v>
      </c>
      <c r="F59" s="29">
        <v>22.28049171256923</v>
      </c>
    </row>
    <row r="60" spans="1:6" x14ac:dyDescent="0.25">
      <c r="A60" t="str">
        <f t="shared" si="1"/>
        <v/>
      </c>
      <c r="B60" t="s">
        <v>46</v>
      </c>
      <c r="C60" s="24">
        <v>117.50599656528094</v>
      </c>
      <c r="D60" s="24">
        <v>131.43163136897905</v>
      </c>
      <c r="E60" s="24">
        <v>3.06</v>
      </c>
      <c r="F60" s="29">
        <v>21.938686354222913</v>
      </c>
    </row>
    <row r="61" spans="1:6" x14ac:dyDescent="0.25">
      <c r="A61" t="str">
        <f t="shared" si="1"/>
        <v/>
      </c>
      <c r="B61" t="s">
        <v>47</v>
      </c>
      <c r="C61" s="24">
        <v>118.79359041684998</v>
      </c>
      <c r="D61" s="24">
        <v>130.55128651369512</v>
      </c>
      <c r="E61" s="24">
        <v>3.1959999999999997</v>
      </c>
      <c r="F61" s="29">
        <v>19.778422415327611</v>
      </c>
    </row>
    <row r="62" spans="1:6" x14ac:dyDescent="0.25">
      <c r="A62" t="str">
        <f t="shared" si="1"/>
        <v/>
      </c>
      <c r="B62" t="s">
        <v>48</v>
      </c>
      <c r="C62" s="24">
        <v>122.39635522375347</v>
      </c>
      <c r="D62" s="24">
        <v>134.29114567993784</v>
      </c>
      <c r="E62" s="24">
        <v>3.1875000000000004</v>
      </c>
      <c r="F62" s="29">
        <v>19.282814919743107</v>
      </c>
    </row>
    <row r="63" spans="1:6" x14ac:dyDescent="0.25">
      <c r="A63" t="str">
        <f t="shared" si="1"/>
        <v/>
      </c>
      <c r="B63" t="s">
        <v>49</v>
      </c>
      <c r="C63" s="24">
        <v>123.71006429453422</v>
      </c>
      <c r="D63" s="24">
        <v>138.45511258668236</v>
      </c>
      <c r="E63" s="24">
        <v>3.2619999999999996</v>
      </c>
      <c r="F63" s="29">
        <v>18.676807648292826</v>
      </c>
    </row>
    <row r="64" spans="1:6" x14ac:dyDescent="0.25">
      <c r="A64" t="str">
        <f t="shared" si="1"/>
        <v/>
      </c>
      <c r="B64" t="s">
        <v>50</v>
      </c>
      <c r="C64" s="24">
        <v>125.27470655861019</v>
      </c>
      <c r="D64" s="24">
        <v>145.28260462127497</v>
      </c>
      <c r="E64" s="24">
        <v>3.5724999999999998</v>
      </c>
      <c r="F64" s="29">
        <v>20.161877366858082</v>
      </c>
    </row>
    <row r="65" spans="1:6" x14ac:dyDescent="0.25">
      <c r="A65" t="str">
        <f t="shared" si="1"/>
        <v/>
      </c>
      <c r="B65" t="s">
        <v>51</v>
      </c>
      <c r="C65" s="24">
        <v>124.62069063400369</v>
      </c>
      <c r="D65" s="24">
        <v>148.18388711879834</v>
      </c>
      <c r="E65" s="24">
        <v>4.0674999999999999</v>
      </c>
      <c r="F65" s="29">
        <v>20.457639908315993</v>
      </c>
    </row>
    <row r="66" spans="1:6" x14ac:dyDescent="0.25">
      <c r="A66" t="str">
        <f t="shared" si="1"/>
        <v/>
      </c>
      <c r="B66" t="s">
        <v>52</v>
      </c>
      <c r="C66" s="24">
        <v>121.54136565564811</v>
      </c>
      <c r="D66" s="24">
        <v>151.93017215989718</v>
      </c>
      <c r="E66" s="24">
        <v>4.3875000000000002</v>
      </c>
      <c r="F66" s="29">
        <v>21.418256319101303</v>
      </c>
    </row>
    <row r="67" spans="1:6" x14ac:dyDescent="0.25">
      <c r="A67" t="str">
        <f t="shared" si="1"/>
        <v/>
      </c>
      <c r="B67" t="s">
        <v>53</v>
      </c>
      <c r="C67" s="24">
        <v>116.8235945328356</v>
      </c>
      <c r="D67" s="24">
        <v>148.17103536908616</v>
      </c>
      <c r="E67" s="24">
        <v>5.1779999999999999</v>
      </c>
      <c r="F67" s="29">
        <v>19.870033970295896</v>
      </c>
    </row>
    <row r="68" spans="1:6" x14ac:dyDescent="0.25">
      <c r="A68" t="str">
        <f t="shared" si="1"/>
        <v/>
      </c>
      <c r="B68" t="s">
        <v>54</v>
      </c>
      <c r="C68" s="24">
        <v>111.55286202932284</v>
      </c>
      <c r="D68" s="24">
        <v>142.56767249457815</v>
      </c>
      <c r="E68" s="24">
        <v>5.5</v>
      </c>
      <c r="F68" s="29">
        <v>18.348280203290447</v>
      </c>
    </row>
    <row r="69" spans="1:6" x14ac:dyDescent="0.25">
      <c r="A69" t="str">
        <f t="shared" si="1"/>
        <v/>
      </c>
      <c r="B69" t="s">
        <v>55</v>
      </c>
      <c r="C69" s="24">
        <v>108.08067331847791</v>
      </c>
      <c r="D69" s="24">
        <v>134.43251492677177</v>
      </c>
      <c r="E69" s="24">
        <v>5.7750000000000004</v>
      </c>
      <c r="F69" s="29">
        <v>16.029137710461928</v>
      </c>
    </row>
    <row r="70" spans="1:6" x14ac:dyDescent="0.25">
      <c r="A70" t="str">
        <f t="shared" si="1"/>
        <v>2022</v>
      </c>
      <c r="B70" t="s">
        <v>56</v>
      </c>
      <c r="C70" s="24">
        <v>104.17360943554222</v>
      </c>
      <c r="D70" s="24">
        <v>124.22501271787729</v>
      </c>
      <c r="E70" s="24">
        <v>5.8160000000000007</v>
      </c>
      <c r="F70" s="29">
        <v>11.363265533866596</v>
      </c>
    </row>
    <row r="71" spans="1:6" x14ac:dyDescent="0.25">
      <c r="A71" t="str">
        <f t="shared" si="1"/>
        <v/>
      </c>
      <c r="B71" t="s">
        <v>57</v>
      </c>
      <c r="C71" s="24">
        <v>101.92088791745317</v>
      </c>
      <c r="D71" s="24">
        <v>117.54210286754663</v>
      </c>
      <c r="E71" s="24">
        <v>5.6449999999999996</v>
      </c>
      <c r="F71" s="29">
        <v>5.2861202914355587</v>
      </c>
    </row>
    <row r="72" spans="1:6" x14ac:dyDescent="0.25">
      <c r="A72" t="str">
        <f t="shared" si="1"/>
        <v/>
      </c>
      <c r="B72" t="s">
        <v>58</v>
      </c>
      <c r="C72" s="24">
        <v>101.51894063045543</v>
      </c>
      <c r="D72" s="24">
        <v>110.62786152239683</v>
      </c>
      <c r="E72" s="24">
        <v>6.3999999999999995</v>
      </c>
      <c r="F72" s="29">
        <v>1.0476797101480084</v>
      </c>
    </row>
    <row r="73" spans="1:6" x14ac:dyDescent="0.25">
      <c r="A73" t="str">
        <f t="shared" si="1"/>
        <v/>
      </c>
      <c r="B73" t="s">
        <v>59</v>
      </c>
      <c r="C73" s="24">
        <v>99.112934130036749</v>
      </c>
      <c r="D73" s="24">
        <v>107.48882165519824</v>
      </c>
      <c r="E73" s="24">
        <v>7.1424999999999992</v>
      </c>
      <c r="F73" s="29">
        <v>-0.11569466670818818</v>
      </c>
    </row>
    <row r="74" spans="1:6" x14ac:dyDescent="0.25">
      <c r="A74" t="str">
        <f t="shared" si="1"/>
        <v/>
      </c>
      <c r="B74" t="s">
        <v>60</v>
      </c>
      <c r="C74" s="24">
        <v>94.805058404416869</v>
      </c>
      <c r="D74" s="24">
        <v>104.43331816112877</v>
      </c>
      <c r="E74" s="24">
        <v>7.07</v>
      </c>
      <c r="F74" s="29">
        <v>-0.53196249043782062</v>
      </c>
    </row>
    <row r="75" spans="1:6" x14ac:dyDescent="0.25">
      <c r="A75" t="str">
        <f t="shared" si="1"/>
        <v/>
      </c>
      <c r="B75" t="s">
        <v>61</v>
      </c>
      <c r="C75" s="24">
        <v>90.61186255446583</v>
      </c>
      <c r="D75" s="24">
        <v>98.801038849768389</v>
      </c>
      <c r="E75" s="24">
        <v>6.7279999999999998</v>
      </c>
      <c r="F75" s="29">
        <v>-2.7920726910000582</v>
      </c>
    </row>
    <row r="76" spans="1:6" x14ac:dyDescent="0.25">
      <c r="A76" t="str">
        <f t="shared" si="1"/>
        <v/>
      </c>
      <c r="B76" t="s">
        <v>62</v>
      </c>
      <c r="C76" s="24">
        <v>89.617213335793451</v>
      </c>
      <c r="D76" s="24">
        <v>93.480414468928203</v>
      </c>
      <c r="E76" s="24">
        <v>6.5550000000000006</v>
      </c>
      <c r="F76" s="29">
        <v>-3.4719101438909772</v>
      </c>
    </row>
    <row r="77" spans="1:6" x14ac:dyDescent="0.25">
      <c r="A77" t="str">
        <f t="shared" si="1"/>
        <v/>
      </c>
      <c r="B77" t="s">
        <v>63</v>
      </c>
      <c r="C77" s="24">
        <v>94.4712377762323</v>
      </c>
      <c r="D77" s="24">
        <v>92.494042678518824</v>
      </c>
      <c r="E77" s="24">
        <v>6.7374999999999998</v>
      </c>
      <c r="F77" s="29">
        <v>-0.37996442020009624</v>
      </c>
    </row>
    <row r="78" spans="1:6" x14ac:dyDescent="0.25">
      <c r="A78" t="str">
        <f t="shared" si="1"/>
        <v/>
      </c>
      <c r="B78" t="s">
        <v>64</v>
      </c>
      <c r="C78" s="24">
        <v>97.025987481726432</v>
      </c>
      <c r="D78" s="24">
        <v>96.150365471632426</v>
      </c>
      <c r="E78" s="24">
        <v>7.0319999999999991</v>
      </c>
      <c r="F78" s="29">
        <v>2.125525205407941</v>
      </c>
    </row>
    <row r="79" spans="1:6" x14ac:dyDescent="0.25">
      <c r="A79" t="str">
        <f t="shared" si="1"/>
        <v/>
      </c>
      <c r="B79" t="s">
        <v>65</v>
      </c>
      <c r="C79" s="24">
        <v>98.799551499496133</v>
      </c>
      <c r="D79" s="24">
        <v>104.44938284826901</v>
      </c>
      <c r="E79" s="24">
        <v>6.9024999999999999</v>
      </c>
      <c r="F79" s="29">
        <v>3.9418630496529605</v>
      </c>
    </row>
    <row r="80" spans="1:6" x14ac:dyDescent="0.25">
      <c r="A80" t="str">
        <f t="shared" si="1"/>
        <v/>
      </c>
      <c r="B80" t="s">
        <v>66</v>
      </c>
      <c r="C80" s="24">
        <v>98.117149467050808</v>
      </c>
      <c r="D80" s="24">
        <v>110.06881040991725</v>
      </c>
      <c r="E80" s="24">
        <v>7.0525000000000002</v>
      </c>
      <c r="F80" s="29">
        <v>0.58951394394859413</v>
      </c>
    </row>
    <row r="81" spans="1:6" x14ac:dyDescent="0.25">
      <c r="A81" t="str">
        <f t="shared" si="1"/>
        <v/>
      </c>
      <c r="B81" t="s">
        <v>67</v>
      </c>
      <c r="C81" s="24">
        <v>97.548291865960778</v>
      </c>
      <c r="D81" s="24">
        <v>115.96455059037723</v>
      </c>
      <c r="E81" s="24">
        <v>7.1340000000000003</v>
      </c>
      <c r="F81" s="29">
        <v>-0.54845248053289053</v>
      </c>
    </row>
    <row r="82" spans="1:6" x14ac:dyDescent="0.25">
      <c r="A82" t="str">
        <f t="shared" si="1"/>
        <v>2023</v>
      </c>
      <c r="B82" t="s">
        <v>68</v>
      </c>
      <c r="C82" s="24">
        <v>95.759967072114875</v>
      </c>
      <c r="D82" s="24">
        <v>118.37746659883797</v>
      </c>
      <c r="E82" s="24">
        <v>7.3425000000000002</v>
      </c>
      <c r="F82" s="29">
        <v>-2.5695121288849543</v>
      </c>
    </row>
    <row r="83" spans="1:6" x14ac:dyDescent="0.25">
      <c r="A83" t="str">
        <f t="shared" si="1"/>
        <v/>
      </c>
      <c r="B83" t="s">
        <v>69</v>
      </c>
      <c r="C83" s="24">
        <v>93.549256993627296</v>
      </c>
      <c r="D83" s="24">
        <v>122.583201692147</v>
      </c>
      <c r="E83" s="24">
        <v>7.5875000000000004</v>
      </c>
      <c r="F83" s="29">
        <v>-1.6144531563064835</v>
      </c>
    </row>
    <row r="84" spans="1:6" x14ac:dyDescent="0.25">
      <c r="A84" t="str">
        <f t="shared" si="1"/>
        <v/>
      </c>
      <c r="B84" t="s">
        <v>70</v>
      </c>
      <c r="C84" s="24">
        <v>92.007323615822401</v>
      </c>
      <c r="D84" s="24" t="e">
        <v>#N/A</v>
      </c>
      <c r="E84" s="24">
        <v>7.7480000000000002</v>
      </c>
    </row>
    <row r="85" spans="1:6" x14ac:dyDescent="0.25">
      <c r="A85" t="str">
        <f t="shared" si="1"/>
        <v/>
      </c>
      <c r="B85" t="s">
        <v>71</v>
      </c>
      <c r="C85" s="24" t="e">
        <v>#N/A</v>
      </c>
      <c r="D85" s="24" t="e">
        <v>#N/A</v>
      </c>
      <c r="E85" s="24">
        <v>8.11</v>
      </c>
    </row>
    <row r="86" spans="1:6" x14ac:dyDescent="0.25">
      <c r="A86" t="str">
        <f t="shared" si="1"/>
        <v/>
      </c>
      <c r="B86" t="s">
        <v>328</v>
      </c>
      <c r="C86" s="24" t="e">
        <v>#N/A</v>
      </c>
      <c r="D86" s="24" t="e">
        <v>#N/A</v>
      </c>
      <c r="E86" s="24" t="e">
        <v>#N/A</v>
      </c>
    </row>
    <row r="87" spans="1:6" x14ac:dyDescent="0.25">
      <c r="A87" t="str">
        <f t="shared" si="1"/>
        <v/>
      </c>
      <c r="B87" t="s">
        <v>329</v>
      </c>
      <c r="C87" s="24" t="e">
        <v>#N/A</v>
      </c>
      <c r="D87" s="24" t="e">
        <v>#N/A</v>
      </c>
      <c r="E87" s="24" t="e">
        <v>#N/A</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5</vt:i4>
      </vt:variant>
      <vt:variant>
        <vt:lpstr>Named Ranges</vt:lpstr>
      </vt:variant>
      <vt:variant>
        <vt:i4>3</vt:i4>
      </vt:variant>
    </vt:vector>
  </HeadingPairs>
  <TitlesOfParts>
    <vt:vector size="13" baseType="lpstr">
      <vt:lpstr>Data1</vt:lpstr>
      <vt:lpstr>Data2</vt:lpstr>
      <vt:lpstr>Data3</vt:lpstr>
      <vt:lpstr>Data4</vt:lpstr>
      <vt:lpstr>Data5</vt:lpstr>
      <vt:lpstr>Chart1</vt:lpstr>
      <vt:lpstr>Chart2</vt:lpstr>
      <vt:lpstr>Chart3</vt:lpstr>
      <vt:lpstr>Chart4</vt:lpstr>
      <vt:lpstr>Chart5</vt:lpstr>
      <vt:lpstr>_DLX15.USE</vt:lpstr>
      <vt:lpstr>_DLX18.USE</vt:lpstr>
      <vt:lpstr>_DLX2.USE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2023-11-09T13:59:09Z</dcterms:created>
  <dcterms:modified xsi:type="dcterms:W3CDTF">2023-11-09T13:59:25Z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269c60-0483-4c57-9e8c-3779d6900235_Enabled">
    <vt:lpwstr>true</vt:lpwstr>
  </property>
  <property fmtid="{D5CDD505-2E9C-101B-9397-08002B2CF9AE}" pid="3" name="MSIP_Label_65269c60-0483-4c57-9e8c-3779d6900235_SetDate">
    <vt:lpwstr>2023-11-09T13:59:20Z</vt:lpwstr>
  </property>
  <property fmtid="{D5CDD505-2E9C-101B-9397-08002B2CF9AE}" pid="4" name="MSIP_Label_65269c60-0483-4c57-9e8c-3779d6900235_Method">
    <vt:lpwstr>Privileged</vt:lpwstr>
  </property>
  <property fmtid="{D5CDD505-2E9C-101B-9397-08002B2CF9AE}" pid="5" name="MSIP_Label_65269c60-0483-4c57-9e8c-3779d6900235_Name">
    <vt:lpwstr>65269c60-0483-4c57-9e8c-3779d6900235</vt:lpwstr>
  </property>
  <property fmtid="{D5CDD505-2E9C-101B-9397-08002B2CF9AE}" pid="6" name="MSIP_Label_65269c60-0483-4c57-9e8c-3779d6900235_SiteId">
    <vt:lpwstr>b397c653-5b19-463f-b9fc-af658ded9128</vt:lpwstr>
  </property>
  <property fmtid="{D5CDD505-2E9C-101B-9397-08002B2CF9AE}" pid="7" name="MSIP_Label_65269c60-0483-4c57-9e8c-3779d6900235_ActionId">
    <vt:lpwstr>8bfc4e89-7fab-44fd-93ed-814202f894d6</vt:lpwstr>
  </property>
  <property fmtid="{D5CDD505-2E9C-101B-9397-08002B2CF9AE}" pid="8" name="MSIP_Label_65269c60-0483-4c57-9e8c-3779d6900235_ContentBits">
    <vt:lpwstr>0</vt:lpwstr>
  </property>
</Properties>
</file>