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A8E3F28C-42A8-4EB7-8363-8E838D075C13}" xr6:coauthVersionLast="47" xr6:coauthVersionMax="47" xr10:uidLastSave="{00000000-0000-0000-0000-000000000000}"/>
  <bookViews>
    <workbookView xWindow="19090" yWindow="-110" windowWidth="19420" windowHeight="10560" activeTab="6" xr2:uid="{9363026E-DDE6-4C1C-9136-78ED21C386DB}"/>
  </bookViews>
  <sheets>
    <sheet name="Chart 1" sheetId="2" r:id="rId1"/>
    <sheet name="Data 1" sheetId="3" r:id="rId2"/>
    <sheet name="Chart 2" sheetId="4" r:id="rId3"/>
    <sheet name="Data 2" sheetId="5" r:id="rId4"/>
    <sheet name="Chart 3" sheetId="6" r:id="rId5"/>
    <sheet name="Data 3" sheetId="7" r:id="rId6"/>
    <sheet name="Chart 4" sheetId="8" r:id="rId7"/>
    <sheet name="Data 4" sheetId="9" r:id="rId8"/>
  </sheets>
  <externalReferences>
    <externalReference r:id="rId9"/>
  </externalReferences>
  <definedNames>
    <definedName name="_dlx.forecast.use">#REF!</definedName>
    <definedName name="_dlx.metroemp.use">#REF!</definedName>
    <definedName name="_DLX.MIGRATION.use">#REF!</definedName>
    <definedName name="_dlx.qemp1.use">#REF!</definedName>
    <definedName name="_dlx.qemp12.use">#REF!</definedName>
    <definedName name="_dlx.qemp21.use">#REF!</definedName>
    <definedName name="_dlx.qemp32.use">#REF!</definedName>
    <definedName name="_dlx.sec3">#REF!</definedName>
    <definedName name="_dlx.sec3.use">#REF!</definedName>
    <definedName name="_dlx.sec8.use">#REF!</definedName>
    <definedName name="_dlx.sect6.use">#REF!</definedName>
    <definedName name="_dlx.sector4.use">#REF!</definedName>
    <definedName name="_dlx.sectoremp.use">#REF!</definedName>
    <definedName name="_dlx.txli.use">#REF!</definedName>
    <definedName name="_dlx.urmetro.use">#REF!</definedName>
    <definedName name="_dlx.urrate.use">#REF!</definedName>
    <definedName name="_DLX1.USE">#REF!</definedName>
    <definedName name="_DLX10.USE">'Data 2'!#REF!</definedName>
    <definedName name="_DLX12.USE">'Data 1'!#REF!</definedName>
    <definedName name="_DLX2.USE">#REF!</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[1]Instructions!$H$9</definedName>
    <definedName name="DateCollectionEndsa" hidden="1">[1]Instructions!$H$9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[1]Instructions!$H$9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O" hidden="1">{"'Sheet1'!$A$1:$J$121"}</definedName>
    <definedName name="NO_a" hidden="1">{"'Sheet1'!$A$1:$J$121"}</definedName>
    <definedName name="qewrtyq" hidden="1">#REF!</definedName>
    <definedName name="qwd" hidden="1">#REF!</definedName>
    <definedName name="qwd_a" hidden="1">#REF!</definedName>
    <definedName name="qwd1a"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[1]Instructions!$H$9</definedName>
    <definedName name="skjdh" hidden="1">#REF!</definedName>
    <definedName name="SpreadsheetBuilder_1" hidden="1">#REF!</definedName>
    <definedName name="tyi" hidden="1">#REF!</definedName>
    <definedName name="vadsfv" hidden="1">#REF!</definedName>
    <definedName name="vasdfvb" hidden="1">#REF!</definedName>
    <definedName name="vdse4rt"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3" l="1"/>
  <c r="C76" i="3"/>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alcChain>
</file>

<file path=xl/sharedStrings.xml><?xml version="1.0" encoding="utf-8"?>
<sst xmlns="http://schemas.openxmlformats.org/spreadsheetml/2006/main" count="185" uniqueCount="101">
  <si>
    <t>TMOS production</t>
  </si>
  <si>
    <t>TMOS new orders</t>
  </si>
  <si>
    <t>TSSOS revenue</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</si>
  <si>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</si>
  <si>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</si>
  <si>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</si>
  <si>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</si>
  <si>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</si>
  <si>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</si>
  <si>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</si>
  <si>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</si>
  <si>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</si>
  <si>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</si>
  <si>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</si>
  <si>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</si>
  <si>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</si>
  <si>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</si>
  <si>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</si>
  <si>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</si>
  <si>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</si>
  <si>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</si>
  <si>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</si>
  <si>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</si>
  <si>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</si>
  <si>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</si>
  <si>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</si>
  <si>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</si>
  <si>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</si>
  <si>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</si>
  <si>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</si>
  <si>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</si>
  <si>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</si>
  <si>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</si>
  <si>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</si>
  <si>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</si>
  <si>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</si>
  <si>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</si>
  <si>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</si>
  <si>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</si>
  <si>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</si>
  <si>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</si>
  <si>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</si>
  <si>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</si>
  <si>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</si>
  <si>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</si>
  <si>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</si>
  <si>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</si>
  <si>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</si>
  <si>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</si>
  <si>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</si>
  <si>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</si>
  <si>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</si>
  <si>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</si>
  <si>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</si>
  <si>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</si>
  <si>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</si>
  <si>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</si>
  <si>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</si>
  <si>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</si>
  <si>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</si>
  <si>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</si>
  <si>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</si>
  <si>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</si>
  <si>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</si>
  <si>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</si>
  <si>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</si>
  <si>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</si>
  <si>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</si>
  <si>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</si>
  <si>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</si>
  <si>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</si>
  <si>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</si>
  <si>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</si>
  <si>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</si>
  <si>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</si>
  <si>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</si>
  <si>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</si>
  <si>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</si>
  <si>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</si>
  <si>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</si>
  <si>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</si>
  <si>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</si>
  <si>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</si>
  <si>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</si>
  <si>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</si>
  <si>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</si>
  <si>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</si>
  <si>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Texas CPI</t>
  </si>
  <si>
    <t>U.S. CPI</t>
  </si>
  <si>
    <t>TBOS selling prices</t>
  </si>
  <si>
    <t>Feb. '23</t>
  </si>
  <si>
    <t>Nov. '23</t>
  </si>
  <si>
    <t>Feb. '24</t>
  </si>
  <si>
    <t>Increase</t>
  </si>
  <si>
    <t>Same</t>
  </si>
  <si>
    <t>Decrease</t>
  </si>
  <si>
    <t xml:space="preserve">Manufacturing </t>
  </si>
  <si>
    <t>Services</t>
  </si>
  <si>
    <t>Retail</t>
  </si>
  <si>
    <t>Workers from a different U.S. state</t>
  </si>
  <si>
    <t>Workers from a different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</si>
</sst>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rial"/>
      <family val="2"/>
      <scheme val="minor"/>
    </font>
    <font>
      <sz val="11"/>
      <color theme="1"/>
      <name val="Arial"/>
      <family val="2"/>
      <scheme val="minor"/>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5">
    <xf numFmtId="0" fontId="0" fillId="0" borderId="0" xfId="0"/>
    <xf numFmtId="164" fontId="0" fillId="0" borderId="0" xfId="0" applyNumberFormat="1"/>
    <xf numFmtId="2" fontId="0" fillId="0" borderId="0" xfId="0" applyNumberFormat="1"/>
    <xf numFmtId="9" fontId="0" fillId="0" borderId="0" xfId="1" applyFont="1"/>
    <xf numFmtId="0" fontId="2" fillId="0" borderId="0" xfId="0" applyFont="1"/>
  </cellXfs>
  <cellStyles count="2">
    <cellStyle name="Normal" xfId="0" builtinId="0"/>
    <cellStyle name="Percent" xfId="1" builtinId="5"/>
  </cellStyles>
  <dxfs count="0"/>
  <tableStyles count="0" defaultTableStyle="TableStyleMedium2" defaultPivotStyle="PivotStyleLight16"/>
  <colors>
    <mruColors>
      <color rgb="FF0150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styles" Target="styles.xml"/><Relationship Id="rId5" Type="http://schemas.openxmlformats.org/officeDocument/2006/relationships/chartsheet" Target="chartsheets/sheet3.xml"/><Relationship Id="rId10" Type="http://schemas.openxmlformats.org/officeDocument/2006/relationships/theme" Target="theme/theme1.xml"/><Relationship Id="rId4" Type="http://schemas.openxmlformats.org/officeDocument/2006/relationships/worksheet" Target="worksheets/sheet2.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46987053130733E-2"/>
          <c:y val="0.16692838299122317"/>
          <c:w val="0.90979048385618433"/>
          <c:h val="0.5814393904067251"/>
        </c:manualLayout>
      </c:layout>
      <c:lineChart>
        <c:grouping val="standard"/>
        <c:varyColors val="0"/>
        <c:ser>
          <c:idx val="2"/>
          <c:order val="1"/>
          <c:tx>
            <c:strRef>
              <c:f>'Data 1'!$E$1</c:f>
              <c:strCache>
                <c:ptCount val="1"/>
                <c:pt idx="0">
                  <c:v>TSSOS revenue</c:v>
                </c:pt>
              </c:strCache>
            </c:strRef>
          </c:tx>
          <c:spPr>
            <a:ln w="28575" cap="rnd">
              <a:solidFill>
                <a:schemeClr val="accent2"/>
              </a:solidFill>
              <a:round/>
            </a:ln>
            <a:effectLst/>
          </c:spPr>
          <c:marker>
            <c:symbol val="none"/>
          </c:marker>
          <c:cat>
            <c:strRef>
              <c:f>'Data 1'!$A$2:$A$85</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 1'!$E$2:$E$85</c:f>
              <c:numCache>
                <c:formatCode>0.0</c:formatCode>
                <c:ptCount val="84"/>
                <c:pt idx="0">
                  <c:v>21.733333333333331</c:v>
                </c:pt>
                <c:pt idx="1">
                  <c:v>18</c:v>
                </c:pt>
                <c:pt idx="2">
                  <c:v>16.099999999999998</c:v>
                </c:pt>
                <c:pt idx="3">
                  <c:v>16.133333333333336</c:v>
                </c:pt>
                <c:pt idx="4">
                  <c:v>19.633333333333333</c:v>
                </c:pt>
                <c:pt idx="5">
                  <c:v>19.400000000000002</c:v>
                </c:pt>
                <c:pt idx="6">
                  <c:v>22.666666666666668</c:v>
                </c:pt>
                <c:pt idx="7">
                  <c:v>21.599999999999998</c:v>
                </c:pt>
                <c:pt idx="8">
                  <c:v>24.099999999999998</c:v>
                </c:pt>
                <c:pt idx="9">
                  <c:v>22.033333333333331</c:v>
                </c:pt>
                <c:pt idx="10">
                  <c:v>22.033333333333331</c:v>
                </c:pt>
                <c:pt idx="11">
                  <c:v>16.366666666666667</c:v>
                </c:pt>
                <c:pt idx="12">
                  <c:v>15.266666666666666</c:v>
                </c:pt>
                <c:pt idx="13">
                  <c:v>14.233333333333334</c:v>
                </c:pt>
                <c:pt idx="14">
                  <c:v>14.866666666666667</c:v>
                </c:pt>
                <c:pt idx="15">
                  <c:v>14.433333333333332</c:v>
                </c:pt>
                <c:pt idx="16">
                  <c:v>9.5666666666666682</c:v>
                </c:pt>
                <c:pt idx="17">
                  <c:v>10.466666666666667</c:v>
                </c:pt>
                <c:pt idx="18">
                  <c:v>12.866666666666665</c:v>
                </c:pt>
                <c:pt idx="19">
                  <c:v>14.233333333333334</c:v>
                </c:pt>
                <c:pt idx="20">
                  <c:v>13.866666666666665</c:v>
                </c:pt>
                <c:pt idx="21">
                  <c:v>12.133333333333333</c:v>
                </c:pt>
                <c:pt idx="22">
                  <c:v>13.966666666666667</c:v>
                </c:pt>
                <c:pt idx="23">
                  <c:v>15.833333333333334</c:v>
                </c:pt>
                <c:pt idx="24">
                  <c:v>17.466666666666669</c:v>
                </c:pt>
                <c:pt idx="25">
                  <c:v>17.8</c:v>
                </c:pt>
                <c:pt idx="26">
                  <c:v>-10.666666666666666</c:v>
                </c:pt>
                <c:pt idx="27">
                  <c:v>-39.466666666666661</c:v>
                </c:pt>
                <c:pt idx="28">
                  <c:v>-53.133333333333333</c:v>
                </c:pt>
                <c:pt idx="29">
                  <c:v>-28.533333333333331</c:v>
                </c:pt>
                <c:pt idx="30">
                  <c:v>-9.2333333333333343</c:v>
                </c:pt>
                <c:pt idx="31">
                  <c:v>0.63333333333333319</c:v>
                </c:pt>
                <c:pt idx="32">
                  <c:v>3.4333333333333336</c:v>
                </c:pt>
                <c:pt idx="33">
                  <c:v>8.8333333333333339</c:v>
                </c:pt>
                <c:pt idx="34">
                  <c:v>8.2333333333333343</c:v>
                </c:pt>
                <c:pt idx="35">
                  <c:v>5.166666666666667</c:v>
                </c:pt>
                <c:pt idx="36">
                  <c:v>2.9666666666666668</c:v>
                </c:pt>
                <c:pt idx="37">
                  <c:v>3.4666666666666668</c:v>
                </c:pt>
                <c:pt idx="38">
                  <c:v>8.5666666666666664</c:v>
                </c:pt>
                <c:pt idx="39">
                  <c:v>16.7</c:v>
                </c:pt>
                <c:pt idx="40">
                  <c:v>24</c:v>
                </c:pt>
                <c:pt idx="41">
                  <c:v>22.533333333333331</c:v>
                </c:pt>
                <c:pt idx="42">
                  <c:v>20.933333333333334</c:v>
                </c:pt>
                <c:pt idx="43">
                  <c:v>18.266666666666669</c:v>
                </c:pt>
                <c:pt idx="44">
                  <c:v>17.5</c:v>
                </c:pt>
                <c:pt idx="45">
                  <c:v>17</c:v>
                </c:pt>
                <c:pt idx="46">
                  <c:v>20.233333333333334</c:v>
                </c:pt>
                <c:pt idx="47">
                  <c:v>22.266666666666669</c:v>
                </c:pt>
                <c:pt idx="48">
                  <c:v>16.666666666666668</c:v>
                </c:pt>
                <c:pt idx="49">
                  <c:v>15.299999999999999</c:v>
                </c:pt>
                <c:pt idx="50">
                  <c:v>16.366666666666667</c:v>
                </c:pt>
                <c:pt idx="51">
                  <c:v>19.099999999999998</c:v>
                </c:pt>
                <c:pt idx="52">
                  <c:v>13.799999999999999</c:v>
                </c:pt>
                <c:pt idx="53">
                  <c:v>8.9999999999999982</c:v>
                </c:pt>
                <c:pt idx="54">
                  <c:v>8.3666666666666671</c:v>
                </c:pt>
                <c:pt idx="55">
                  <c:v>8.6333333333333329</c:v>
                </c:pt>
                <c:pt idx="56">
                  <c:v>7.4000000000000012</c:v>
                </c:pt>
                <c:pt idx="57">
                  <c:v>7.2666666666666666</c:v>
                </c:pt>
                <c:pt idx="58">
                  <c:v>6.8666666666666671</c:v>
                </c:pt>
                <c:pt idx="59">
                  <c:v>4.666666666666667</c:v>
                </c:pt>
                <c:pt idx="60">
                  <c:v>3.5333333333333337</c:v>
                </c:pt>
                <c:pt idx="61">
                  <c:v>3.9</c:v>
                </c:pt>
                <c:pt idx="62">
                  <c:v>5.9666666666666659</c:v>
                </c:pt>
                <c:pt idx="63">
                  <c:v>6.4333333333333327</c:v>
                </c:pt>
                <c:pt idx="64">
                  <c:v>6.5</c:v>
                </c:pt>
                <c:pt idx="65">
                  <c:v>5.8</c:v>
                </c:pt>
                <c:pt idx="66">
                  <c:v>7.7333333333333334</c:v>
                </c:pt>
                <c:pt idx="67">
                  <c:v>10.833333333333334</c:v>
                </c:pt>
                <c:pt idx="68">
                  <c:v>12.4</c:v>
                </c:pt>
                <c:pt idx="69">
                  <c:v>8.2999999999999989</c:v>
                </c:pt>
                <c:pt idx="70">
                  <c:v>1.9333333333333333</c:v>
                </c:pt>
                <c:pt idx="71">
                  <c:v>0.53333333333333333</c:v>
                </c:pt>
                <c:pt idx="72">
                  <c:v>-0.79999999999999993</c:v>
                </c:pt>
                <c:pt idx="73">
                  <c:v>1.8666666666666665</c:v>
                </c:pt>
                <c:pt idx="74">
                  <c:v>1.8666666666666665</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2-1F3E-40E8-955A-BDB22C061A6C}"/>
            </c:ext>
          </c:extLst>
        </c:ser>
        <c:ser>
          <c:idx val="0"/>
          <c:order val="2"/>
          <c:tx>
            <c:strRef>
              <c:f>'Data 1'!$C$1</c:f>
              <c:strCache>
                <c:ptCount val="1"/>
                <c:pt idx="0">
                  <c:v>TMOS production</c:v>
                </c:pt>
              </c:strCache>
            </c:strRef>
          </c:tx>
          <c:spPr>
            <a:ln w="28575" cap="rnd">
              <a:solidFill>
                <a:schemeClr val="accent1"/>
              </a:solidFill>
              <a:round/>
            </a:ln>
            <a:effectLst/>
          </c:spPr>
          <c:marker>
            <c:symbol val="none"/>
          </c:marker>
          <c:cat>
            <c:strRef>
              <c:f>'Data 1'!$A$2:$A$85</c:f>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f>'Data 1'!$C$2:$C$85</c:f>
              <c:numCache>
                <c:formatCode>0.0</c:formatCode>
                <c:ptCount val="84"/>
                <c:pt idx="0">
                  <c:v>23.6</c:v>
                </c:pt>
                <c:pt idx="1">
                  <c:v>27.8</c:v>
                </c:pt>
                <c:pt idx="2">
                  <c:v>21.3</c:v>
                </c:pt>
                <c:pt idx="3">
                  <c:v>23</c:v>
                </c:pt>
                <c:pt idx="4">
                  <c:v>24.2</c:v>
                </c:pt>
                <c:pt idx="5">
                  <c:v>27.4</c:v>
                </c:pt>
                <c:pt idx="6">
                  <c:v>28.9</c:v>
                </c:pt>
                <c:pt idx="7">
                  <c:v>27.3</c:v>
                </c:pt>
                <c:pt idx="8">
                  <c:v>26.6</c:v>
                </c:pt>
                <c:pt idx="9">
                  <c:v>22.5</c:v>
                </c:pt>
                <c:pt idx="10">
                  <c:v>15.6</c:v>
                </c:pt>
                <c:pt idx="11">
                  <c:v>10.1</c:v>
                </c:pt>
                <c:pt idx="12">
                  <c:v>9.5</c:v>
                </c:pt>
                <c:pt idx="13">
                  <c:v>9.9</c:v>
                </c:pt>
                <c:pt idx="14">
                  <c:v>11.7</c:v>
                </c:pt>
                <c:pt idx="15">
                  <c:v>10.8</c:v>
                </c:pt>
                <c:pt idx="16">
                  <c:v>8.9</c:v>
                </c:pt>
                <c:pt idx="17">
                  <c:v>8.6999999999999993</c:v>
                </c:pt>
                <c:pt idx="18">
                  <c:v>7.8</c:v>
                </c:pt>
                <c:pt idx="19">
                  <c:v>12.9</c:v>
                </c:pt>
                <c:pt idx="20">
                  <c:v>13.9</c:v>
                </c:pt>
                <c:pt idx="21">
                  <c:v>12.1</c:v>
                </c:pt>
                <c:pt idx="22">
                  <c:v>5</c:v>
                </c:pt>
                <c:pt idx="23">
                  <c:v>1.3</c:v>
                </c:pt>
                <c:pt idx="24">
                  <c:v>4.2</c:v>
                </c:pt>
                <c:pt idx="25">
                  <c:v>10.5</c:v>
                </c:pt>
                <c:pt idx="26">
                  <c:v>-1.8</c:v>
                </c:pt>
                <c:pt idx="27">
                  <c:v>-24.3</c:v>
                </c:pt>
                <c:pt idx="28">
                  <c:v>-39.200000000000003</c:v>
                </c:pt>
                <c:pt idx="29">
                  <c:v>-22.4</c:v>
                </c:pt>
                <c:pt idx="30">
                  <c:v>1.8</c:v>
                </c:pt>
                <c:pt idx="31">
                  <c:v>16.2</c:v>
                </c:pt>
                <c:pt idx="32">
                  <c:v>18.8</c:v>
                </c:pt>
                <c:pt idx="33">
                  <c:v>21.9</c:v>
                </c:pt>
                <c:pt idx="34">
                  <c:v>19.600000000000001</c:v>
                </c:pt>
                <c:pt idx="35">
                  <c:v>20.399999999999999</c:v>
                </c:pt>
                <c:pt idx="36">
                  <c:v>13.4</c:v>
                </c:pt>
                <c:pt idx="37">
                  <c:v>17.600000000000001</c:v>
                </c:pt>
                <c:pt idx="38">
                  <c:v>25.3</c:v>
                </c:pt>
                <c:pt idx="39">
                  <c:v>34.5</c:v>
                </c:pt>
                <c:pt idx="40">
                  <c:v>32.200000000000003</c:v>
                </c:pt>
                <c:pt idx="41">
                  <c:v>25.9</c:v>
                </c:pt>
                <c:pt idx="42">
                  <c:v>25.1</c:v>
                </c:pt>
                <c:pt idx="43">
                  <c:v>27.3</c:v>
                </c:pt>
                <c:pt idx="44">
                  <c:v>25.1</c:v>
                </c:pt>
                <c:pt idx="45">
                  <c:v>20.5</c:v>
                </c:pt>
                <c:pt idx="46">
                  <c:v>22.4</c:v>
                </c:pt>
                <c:pt idx="47">
                  <c:v>22.9</c:v>
                </c:pt>
                <c:pt idx="48">
                  <c:v>23</c:v>
                </c:pt>
                <c:pt idx="49">
                  <c:v>19</c:v>
                </c:pt>
                <c:pt idx="50">
                  <c:v>15.1</c:v>
                </c:pt>
                <c:pt idx="51">
                  <c:v>12.8</c:v>
                </c:pt>
                <c:pt idx="52">
                  <c:v>14</c:v>
                </c:pt>
                <c:pt idx="53">
                  <c:v>10.4</c:v>
                </c:pt>
                <c:pt idx="54">
                  <c:v>8.1999999999999993</c:v>
                </c:pt>
                <c:pt idx="55">
                  <c:v>2.4</c:v>
                </c:pt>
                <c:pt idx="56">
                  <c:v>4.5999999999999996</c:v>
                </c:pt>
                <c:pt idx="57">
                  <c:v>5.0999999999999996</c:v>
                </c:pt>
                <c:pt idx="58">
                  <c:v>4.9000000000000004</c:v>
                </c:pt>
                <c:pt idx="59">
                  <c:v>4.7</c:v>
                </c:pt>
                <c:pt idx="60">
                  <c:v>3.2</c:v>
                </c:pt>
                <c:pt idx="61">
                  <c:v>2.2000000000000002</c:v>
                </c:pt>
                <c:pt idx="62">
                  <c:v>0.2</c:v>
                </c:pt>
                <c:pt idx="63">
                  <c:v>0.2</c:v>
                </c:pt>
                <c:pt idx="64">
                  <c:v>0.7</c:v>
                </c:pt>
                <c:pt idx="65">
                  <c:v>-1.6</c:v>
                </c:pt>
                <c:pt idx="66">
                  <c:v>-3.5</c:v>
                </c:pt>
                <c:pt idx="67">
                  <c:v>-6.8</c:v>
                </c:pt>
                <c:pt idx="68">
                  <c:v>-2.8</c:v>
                </c:pt>
                <c:pt idx="69">
                  <c:v>0.6</c:v>
                </c:pt>
                <c:pt idx="70">
                  <c:v>1.9</c:v>
                </c:pt>
                <c:pt idx="71">
                  <c:v>-0.2</c:v>
                </c:pt>
                <c:pt idx="72">
                  <c:v>-7.2</c:v>
                </c:pt>
                <c:pt idx="73">
                  <c:v>-4.4000000000000004</c:v>
                </c:pt>
                <c:pt idx="74">
                  <c:v>-6.166666666666667</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0-1F3E-40E8-955A-BDB22C061A6C}"/>
            </c:ext>
          </c:extLst>
        </c:ser>
        <c:ser>
          <c:idx val="3"/>
          <c:order val="3"/>
          <c:spPr>
            <a:ln w="28575" cap="rnd">
              <a:solidFill>
                <a:schemeClr val="accent4"/>
              </a:solidFill>
              <a:round/>
            </a:ln>
            <a:effectLst/>
          </c:spPr>
          <c:marker>
            <c:symbol val="diamond"/>
            <c:size val="11"/>
            <c:spPr>
              <a:solidFill>
                <a:schemeClr val="accent4"/>
              </a:solidFill>
              <a:ln w="9525">
                <a:solidFill>
                  <a:schemeClr val="accent4"/>
                </a:solidFill>
              </a:ln>
              <a:effectLst/>
            </c:spPr>
          </c:marker>
          <c:dPt>
            <c:idx val="72"/>
            <c:marker>
              <c:symbol val="diamond"/>
              <c:size val="11"/>
              <c:spPr>
                <a:solidFill>
                  <a:schemeClr val="accent1"/>
                </a:solidFill>
                <a:ln w="9525">
                  <a:solidFill>
                    <a:schemeClr val="accent1"/>
                  </a:solidFill>
                </a:ln>
                <a:effectLst/>
              </c:spPr>
            </c:marker>
            <c:bubble3D val="0"/>
            <c:extLst>
              <c:ext xmlns:c16="http://schemas.microsoft.com/office/drawing/2014/chart" uri="{C3380CC4-5D6E-409C-BE32-E72D297353CC}">
                <c16:uniqueId val="{00000003-1F3E-40E8-955A-BDB22C061A6C}"/>
              </c:ext>
            </c:extLst>
          </c:dPt>
          <c:dPt>
            <c:idx val="75"/>
            <c:marker>
              <c:symbol val="diamond"/>
              <c:size val="11"/>
              <c:spPr>
                <a:solidFill>
                  <a:schemeClr val="accent1"/>
                </a:solidFill>
                <a:ln w="9525">
                  <a:solidFill>
                    <a:schemeClr val="accent1"/>
                  </a:solidFill>
                </a:ln>
                <a:effectLst/>
              </c:spPr>
            </c:marker>
            <c:bubble3D val="0"/>
            <c:spPr>
              <a:ln w="28575" cap="rnd">
                <a:solidFill>
                  <a:srgbClr val="0070C0"/>
                </a:solidFill>
                <a:prstDash val="dash"/>
                <a:round/>
              </a:ln>
              <a:effectLst/>
            </c:spPr>
            <c:extLst>
              <c:ext xmlns:c16="http://schemas.microsoft.com/office/drawing/2014/chart" uri="{C3380CC4-5D6E-409C-BE32-E72D297353CC}">
                <c16:uniqueId val="{00000002-01FA-4F48-AC3C-6FC6EA494440}"/>
              </c:ext>
            </c:extLst>
          </c:dPt>
          <c:dLbls>
            <c:dLbl>
              <c:idx val="75"/>
              <c:layout>
                <c:manualLayout>
                  <c:x val="8.1122054979682611E-6"/>
                  <c:y val="2.2656863760979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FA-4F48-AC3C-6FC6EA494440}"/>
                </c:ext>
              </c:extLst>
            </c:dLbl>
            <c:spPr>
              <a:noFill/>
              <a:ln>
                <a:noFill/>
              </a:ln>
              <a:effectLst/>
            </c:spPr>
            <c:txPr>
              <a:bodyPr rot="0" spcFirstLastPara="1" vertOverflow="ellipsis" vert="horz" wrap="square" anchor="ctr" anchorCtr="1"/>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1'!$F$2:$F$85</c:f>
              <c:numCache>
                <c:formatCode>0.0</c:formatCode>
                <c:ptCount val="84"/>
                <c:pt idx="75">
                  <c:v>-4.0999999999999996</c:v>
                </c:pt>
              </c:numCache>
            </c:numRef>
          </c:val>
          <c:smooth val="0"/>
          <c:extLst>
            <c:ext xmlns:c16="http://schemas.microsoft.com/office/drawing/2014/chart" uri="{C3380CC4-5D6E-409C-BE32-E72D297353CC}">
              <c16:uniqueId val="{00000006-1F3E-40E8-955A-BDB22C061A6C}"/>
            </c:ext>
          </c:extLst>
        </c:ser>
        <c:ser>
          <c:idx val="4"/>
          <c:order val="4"/>
          <c:spPr>
            <a:ln w="28575" cap="rnd">
              <a:solidFill>
                <a:schemeClr val="accent5"/>
              </a:solidFill>
              <a:round/>
            </a:ln>
            <a:effectLst/>
          </c:spPr>
          <c:marker>
            <c:symbol val="diamond"/>
            <c:size val="11"/>
            <c:spPr>
              <a:solidFill>
                <a:srgbClr val="C00000"/>
              </a:solidFill>
              <a:ln w="9525">
                <a:solidFill>
                  <a:srgbClr val="C00000"/>
                </a:solidFill>
              </a:ln>
              <a:effectLst/>
            </c:spPr>
          </c:marker>
          <c:dLbls>
            <c:dLbl>
              <c:idx val="75"/>
              <c:layout>
                <c:manualLayout>
                  <c:x val="-2.4097148401737586E-2"/>
                  <c:y val="-3.7843789863216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FA-4F48-AC3C-6FC6EA494440}"/>
                </c:ext>
              </c:extLst>
            </c:dLbl>
            <c:spPr>
              <a:noFill/>
              <a:ln>
                <a:noFill/>
              </a:ln>
              <a:effectLst/>
            </c:spPr>
            <c:txPr>
              <a:bodyPr rot="0" spcFirstLastPara="1" vertOverflow="ellipsis" vert="horz" wrap="square" anchor="ctr" anchorCtr="1"/>
              <a:lstStyle/>
              <a:p>
                <a:pPr>
                  <a:defRPr sz="12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1'!$G$2:$G$85</c:f>
              <c:numCache>
                <c:formatCode>0.0</c:formatCode>
                <c:ptCount val="84"/>
                <c:pt idx="75">
                  <c:v>4</c:v>
                </c:pt>
              </c:numCache>
            </c:numRef>
          </c:val>
          <c:smooth val="0"/>
          <c:extLst>
            <c:ext xmlns:c16="http://schemas.microsoft.com/office/drawing/2014/chart" uri="{C3380CC4-5D6E-409C-BE32-E72D297353CC}">
              <c16:uniqueId val="{00000008-1F3E-40E8-955A-BDB22C061A6C}"/>
            </c:ext>
          </c:extLst>
        </c:ser>
        <c:dLbls>
          <c:showLegendKey val="0"/>
          <c:showVal val="0"/>
          <c:showCatName val="0"/>
          <c:showSerName val="0"/>
          <c:showPercent val="0"/>
          <c:showBubbleSize val="0"/>
        </c:dLbls>
        <c:smooth val="0"/>
        <c:axId val="309348479"/>
        <c:axId val="2080479151"/>
        <c:extLst>
          <c:ext xmlns:c15="http://schemas.microsoft.com/office/drawing/2012/chart" uri="{02D57815-91ED-43cb-92C2-25804820EDAC}">
            <c15:filteredLineSeries>
              <c15:ser>
                <c:idx val="1"/>
                <c:order val="0"/>
                <c:tx>
                  <c:strRef>
                    <c:extLst>
                      <c:ext uri="{02D57815-91ED-43cb-92C2-25804820EDAC}">
                        <c15:formulaRef>
                          <c15:sqref>'Data 1'!$D$1</c15:sqref>
                        </c15:formulaRef>
                      </c:ext>
                    </c:extLst>
                    <c:strCache>
                      <c:ptCount val="1"/>
                      <c:pt idx="0">
                        <c:v>TMOS new orders</c:v>
                      </c:pt>
                    </c:strCache>
                  </c:strRef>
                </c:tx>
                <c:spPr>
                  <a:ln w="28575" cap="rnd">
                    <a:solidFill>
                      <a:schemeClr val="accent3"/>
                    </a:solidFill>
                    <a:round/>
                  </a:ln>
                  <a:effectLst/>
                </c:spPr>
                <c:marker>
                  <c:symbol val="none"/>
                </c:marker>
                <c:cat>
                  <c:strRef>
                    <c:extLst>
                      <c:ext uri="{02D57815-91ED-43cb-92C2-25804820EDAC}">
                        <c15:formulaRef>
                          <c15:sqref>'Data 1'!$A$2:$A$85</c15:sqref>
                        </c15:formulaRef>
                      </c:ext>
                    </c:extLst>
                    <c:strCache>
                      <c:ptCount val="79"/>
                      <c:pt idx="5">
                        <c:v>2018</c:v>
                      </c:pt>
                      <c:pt idx="6">
                        <c:v>2018</c:v>
                      </c:pt>
                      <c:pt idx="17">
                        <c:v>2019</c:v>
                      </c:pt>
                      <c:pt idx="18">
                        <c:v>2019</c:v>
                      </c:pt>
                      <c:pt idx="29">
                        <c:v>2020</c:v>
                      </c:pt>
                      <c:pt idx="30">
                        <c:v>2020</c:v>
                      </c:pt>
                      <c:pt idx="41">
                        <c:v>2021</c:v>
                      </c:pt>
                      <c:pt idx="42">
                        <c:v>2021</c:v>
                      </c:pt>
                      <c:pt idx="53">
                        <c:v>2022</c:v>
                      </c:pt>
                      <c:pt idx="54">
                        <c:v>2022</c:v>
                      </c:pt>
                      <c:pt idx="65">
                        <c:v>2023</c:v>
                      </c:pt>
                      <c:pt idx="66">
                        <c:v>2023</c:v>
                      </c:pt>
                      <c:pt idx="77">
                        <c:v>2024</c:v>
                      </c:pt>
                      <c:pt idx="78">
                        <c:v>2024</c:v>
                      </c:pt>
                    </c:strCache>
                  </c:strRef>
                </c:cat>
                <c:val>
                  <c:numRef>
                    <c:extLst>
                      <c:ext uri="{02D57815-91ED-43cb-92C2-25804820EDAC}">
                        <c15:formulaRef>
                          <c15:sqref>'Data 1'!$D$2:$D$85</c15:sqref>
                        </c15:formulaRef>
                      </c:ext>
                    </c:extLst>
                    <c:numCache>
                      <c:formatCode>0.0</c:formatCode>
                      <c:ptCount val="84"/>
                      <c:pt idx="0">
                        <c:v>27.9</c:v>
                      </c:pt>
                      <c:pt idx="1">
                        <c:v>29</c:v>
                      </c:pt>
                      <c:pt idx="2">
                        <c:v>21.4</c:v>
                      </c:pt>
                      <c:pt idx="3">
                        <c:v>20.7</c:v>
                      </c:pt>
                      <c:pt idx="4">
                        <c:v>21.1</c:v>
                      </c:pt>
                      <c:pt idx="5">
                        <c:v>28.5</c:v>
                      </c:pt>
                      <c:pt idx="6">
                        <c:v>28.4</c:v>
                      </c:pt>
                      <c:pt idx="7">
                        <c:v>26.9</c:v>
                      </c:pt>
                      <c:pt idx="8">
                        <c:v>21.1</c:v>
                      </c:pt>
                      <c:pt idx="9">
                        <c:v>19.2</c:v>
                      </c:pt>
                      <c:pt idx="10">
                        <c:v>14.8</c:v>
                      </c:pt>
                      <c:pt idx="11">
                        <c:v>14.6</c:v>
                      </c:pt>
                      <c:pt idx="12">
                        <c:v>11.8</c:v>
                      </c:pt>
                      <c:pt idx="13">
                        <c:v>10.1</c:v>
                      </c:pt>
                      <c:pt idx="14">
                        <c:v>6.2</c:v>
                      </c:pt>
                      <c:pt idx="15">
                        <c:v>4.9000000000000004</c:v>
                      </c:pt>
                      <c:pt idx="16">
                        <c:v>3.8</c:v>
                      </c:pt>
                      <c:pt idx="17">
                        <c:v>4.5</c:v>
                      </c:pt>
                      <c:pt idx="18">
                        <c:v>4.2</c:v>
                      </c:pt>
                      <c:pt idx="19">
                        <c:v>6.5</c:v>
                      </c:pt>
                      <c:pt idx="20">
                        <c:v>7.5</c:v>
                      </c:pt>
                      <c:pt idx="21">
                        <c:v>3.9</c:v>
                      </c:pt>
                      <c:pt idx="22">
                        <c:v>-0.1</c:v>
                      </c:pt>
                      <c:pt idx="23">
                        <c:v>-2.1</c:v>
                      </c:pt>
                      <c:pt idx="24">
                        <c:v>5.2</c:v>
                      </c:pt>
                      <c:pt idx="25">
                        <c:v>8.6</c:v>
                      </c:pt>
                      <c:pt idx="26">
                        <c:v>-5.7</c:v>
                      </c:pt>
                      <c:pt idx="27">
                        <c:v>-35.200000000000003</c:v>
                      </c:pt>
                      <c:pt idx="28">
                        <c:v>-47.2</c:v>
                      </c:pt>
                      <c:pt idx="29">
                        <c:v>-31.2</c:v>
                      </c:pt>
                      <c:pt idx="30">
                        <c:v>-4</c:v>
                      </c:pt>
                      <c:pt idx="31">
                        <c:v>10</c:v>
                      </c:pt>
                      <c:pt idx="32">
                        <c:v>14</c:v>
                      </c:pt>
                      <c:pt idx="33">
                        <c:v>18.2</c:v>
                      </c:pt>
                      <c:pt idx="34">
                        <c:v>17.399999999999999</c:v>
                      </c:pt>
                      <c:pt idx="35">
                        <c:v>18.100000000000001</c:v>
                      </c:pt>
                      <c:pt idx="36">
                        <c:v>12.4</c:v>
                      </c:pt>
                      <c:pt idx="37">
                        <c:v>13.3</c:v>
                      </c:pt>
                      <c:pt idx="38">
                        <c:v>17.2</c:v>
                      </c:pt>
                      <c:pt idx="39">
                        <c:v>28</c:v>
                      </c:pt>
                      <c:pt idx="40">
                        <c:v>31</c:v>
                      </c:pt>
                      <c:pt idx="41">
                        <c:v>30</c:v>
                      </c:pt>
                      <c:pt idx="42">
                        <c:v>27</c:v>
                      </c:pt>
                      <c:pt idx="43">
                        <c:v>25.3</c:v>
                      </c:pt>
                      <c:pt idx="44">
                        <c:v>19.100000000000001</c:v>
                      </c:pt>
                      <c:pt idx="45">
                        <c:v>14.7</c:v>
                      </c:pt>
                      <c:pt idx="46">
                        <c:v>16.399999999999999</c:v>
                      </c:pt>
                      <c:pt idx="47">
                        <c:v>19.399999999999999</c:v>
                      </c:pt>
                      <c:pt idx="48">
                        <c:v>20.399999999999999</c:v>
                      </c:pt>
                      <c:pt idx="49">
                        <c:v>20.7</c:v>
                      </c:pt>
                      <c:pt idx="50">
                        <c:v>17.3</c:v>
                      </c:pt>
                      <c:pt idx="51">
                        <c:v>14.1</c:v>
                      </c:pt>
                      <c:pt idx="52">
                        <c:v>7.4</c:v>
                      </c:pt>
                      <c:pt idx="53">
                        <c:v>1.6</c:v>
                      </c:pt>
                      <c:pt idx="54">
                        <c:v>-5.0999999999999996</c:v>
                      </c:pt>
                      <c:pt idx="55">
                        <c:v>-7.9</c:v>
                      </c:pt>
                      <c:pt idx="56">
                        <c:v>-8.1</c:v>
                      </c:pt>
                      <c:pt idx="57">
                        <c:v>-8.1999999999999993</c:v>
                      </c:pt>
                      <c:pt idx="58">
                        <c:v>-13.7</c:v>
                      </c:pt>
                      <c:pt idx="59">
                        <c:v>-14.5</c:v>
                      </c:pt>
                      <c:pt idx="60">
                        <c:v>-12.6</c:v>
                      </c:pt>
                      <c:pt idx="61">
                        <c:v>-9.6999999999999993</c:v>
                      </c:pt>
                      <c:pt idx="62">
                        <c:v>-11</c:v>
                      </c:pt>
                      <c:pt idx="63">
                        <c:v>-12.8</c:v>
                      </c:pt>
                      <c:pt idx="64">
                        <c:v>-13.6</c:v>
                      </c:pt>
                      <c:pt idx="65">
                        <c:v>-14</c:v>
                      </c:pt>
                      <c:pt idx="66">
                        <c:v>-16.7</c:v>
                      </c:pt>
                      <c:pt idx="67">
                        <c:v>-16.7</c:v>
                      </c:pt>
                      <c:pt idx="68">
                        <c:v>-12.9</c:v>
                      </c:pt>
                      <c:pt idx="69">
                        <c:v>-9.8000000000000007</c:v>
                      </c:pt>
                      <c:pt idx="70">
                        <c:v>-11.2</c:v>
                      </c:pt>
                      <c:pt idx="71">
                        <c:v>-12.9</c:v>
                      </c:pt>
                      <c:pt idx="72">
                        <c:v>-14.2</c:v>
                      </c:pt>
                      <c:pt idx="73">
                        <c:v>-5.8</c:v>
                      </c:pt>
                      <c:pt idx="74">
                        <c:v>-6.3666666666666671</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1-1F3E-40E8-955A-BDB22C061A6C}"/>
                  </c:ext>
                </c:extLst>
              </c15:ser>
            </c15:filteredLineSeries>
          </c:ext>
        </c:extLst>
      </c:lineChart>
      <c:catAx>
        <c:axId val="309348479"/>
        <c:scaling>
          <c:orientation val="minMax"/>
        </c:scaling>
        <c:delete val="0"/>
        <c:axPos val="b"/>
        <c:numFmt formatCode="General" sourceLinked="1"/>
        <c:majorTickMark val="out"/>
        <c:minorTickMark val="none"/>
        <c:tickLblPos val="low"/>
        <c:spPr>
          <a:noFill/>
          <a:ln w="1587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080479151"/>
        <c:crosses val="autoZero"/>
        <c:auto val="1"/>
        <c:lblAlgn val="ctr"/>
        <c:lblOffset val="100"/>
        <c:tickLblSkip val="2"/>
        <c:tickMarkSkip val="12"/>
        <c:noMultiLvlLbl val="0"/>
      </c:catAx>
      <c:valAx>
        <c:axId val="2080479151"/>
        <c:scaling>
          <c:orientation val="minMax"/>
          <c:max val="40"/>
          <c:min val="-60"/>
        </c:scaling>
        <c:delete val="0"/>
        <c:axPos val="l"/>
        <c:numFmt formatCode="0" sourceLinked="0"/>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9348479"/>
        <c:crosses val="autoZero"/>
        <c:crossBetween val="between"/>
      </c:valAx>
      <c:spPr>
        <a:noFill/>
        <a:ln>
          <a:noFill/>
        </a:ln>
        <a:effectLst/>
      </c:spPr>
    </c:plotArea>
    <c:legend>
      <c:legendPos val="b"/>
      <c:legendEntry>
        <c:idx val="2"/>
        <c:delete val="1"/>
      </c:legendEntry>
      <c:legendEntry>
        <c:idx val="3"/>
        <c:delete val="1"/>
      </c:legendEntry>
      <c:layout>
        <c:manualLayout>
          <c:xMode val="edge"/>
          <c:yMode val="edge"/>
          <c:x val="0.69133026696353994"/>
          <c:y val="0.15746657380212764"/>
          <c:w val="0.25403927952013561"/>
          <c:h val="0.1322265815167982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11549346201339E-2"/>
          <c:y val="0.15671177386012589"/>
          <c:w val="0.89656486519927214"/>
          <c:h val="0.54741736928901585"/>
        </c:manualLayout>
      </c:layout>
      <c:lineChart>
        <c:grouping val="standard"/>
        <c:varyColors val="0"/>
        <c:ser>
          <c:idx val="2"/>
          <c:order val="1"/>
          <c:tx>
            <c:strRef>
              <c:f>'Data 2'!$F$1</c:f>
              <c:strCache>
                <c:ptCount val="1"/>
                <c:pt idx="0">
                  <c:v>TBOS selling prices</c:v>
                </c:pt>
              </c:strCache>
            </c:strRef>
          </c:tx>
          <c:spPr>
            <a:ln w="28575" cap="rnd">
              <a:solidFill>
                <a:schemeClr val="accent3"/>
              </a:solidFill>
              <a:round/>
            </a:ln>
            <a:effectLst/>
          </c:spPr>
          <c:marker>
            <c:symbol val="none"/>
          </c:marker>
          <c:cat>
            <c:strRef>
              <c:f>'Data 2'!$B$2:$B$85</c:f>
              <c:strCache>
                <c:ptCount val="78"/>
                <c:pt idx="5">
                  <c:v>2018</c:v>
                </c:pt>
                <c:pt idx="17">
                  <c:v>2019</c:v>
                </c:pt>
                <c:pt idx="29">
                  <c:v>2020</c:v>
                </c:pt>
                <c:pt idx="41">
                  <c:v>2021</c:v>
                </c:pt>
                <c:pt idx="53">
                  <c:v>2022</c:v>
                </c:pt>
                <c:pt idx="65">
                  <c:v>2023</c:v>
                </c:pt>
                <c:pt idx="77">
                  <c:v>2024</c:v>
                </c:pt>
              </c:strCache>
            </c:strRef>
          </c:cat>
          <c:val>
            <c:numRef>
              <c:f>'Data 2'!$F$2:$F$85</c:f>
              <c:numCache>
                <c:formatCode>0.00</c:formatCode>
                <c:ptCount val="84"/>
                <c:pt idx="0">
                  <c:v>15.603213006944252</c:v>
                </c:pt>
                <c:pt idx="1">
                  <c:v>17.374219335531382</c:v>
                </c:pt>
                <c:pt idx="2">
                  <c:v>17.652521025929069</c:v>
                </c:pt>
                <c:pt idx="3">
                  <c:v>18.392444854739136</c:v>
                </c:pt>
                <c:pt idx="4">
                  <c:v>18.594117403268182</c:v>
                </c:pt>
                <c:pt idx="5">
                  <c:v>18.311012978116306</c:v>
                </c:pt>
                <c:pt idx="6">
                  <c:v>17.484944436043687</c:v>
                </c:pt>
                <c:pt idx="7">
                  <c:v>16.392161615046973</c:v>
                </c:pt>
                <c:pt idx="8">
                  <c:v>15.808146353184158</c:v>
                </c:pt>
                <c:pt idx="9">
                  <c:v>15.461053664700273</c:v>
                </c:pt>
                <c:pt idx="10">
                  <c:v>14.830033490282965</c:v>
                </c:pt>
                <c:pt idx="11">
                  <c:v>13.648521195752906</c:v>
                </c:pt>
                <c:pt idx="12">
                  <c:v>12.09982123473344</c:v>
                </c:pt>
                <c:pt idx="13">
                  <c:v>10.776854125012646</c:v>
                </c:pt>
                <c:pt idx="14">
                  <c:v>10.429435426636431</c:v>
                </c:pt>
                <c:pt idx="15">
                  <c:v>10.060304502280458</c:v>
                </c:pt>
                <c:pt idx="16">
                  <c:v>8.5709925010566099</c:v>
                </c:pt>
                <c:pt idx="17">
                  <c:v>7.0472140844872522</c:v>
                </c:pt>
                <c:pt idx="18">
                  <c:v>5.8989792053264978</c:v>
                </c:pt>
                <c:pt idx="19">
                  <c:v>5.6097940377329332</c:v>
                </c:pt>
                <c:pt idx="20">
                  <c:v>5.0291896211167062</c:v>
                </c:pt>
                <c:pt idx="21">
                  <c:v>4.1752471181669248</c:v>
                </c:pt>
                <c:pt idx="22">
                  <c:v>4.2133177116313218</c:v>
                </c:pt>
                <c:pt idx="23">
                  <c:v>4.9708579852600723</c:v>
                </c:pt>
                <c:pt idx="24">
                  <c:v>8.40216324615891</c:v>
                </c:pt>
                <c:pt idx="25">
                  <c:v>9.8028957799819185</c:v>
                </c:pt>
                <c:pt idx="26">
                  <c:v>-0.47190524799360983</c:v>
                </c:pt>
                <c:pt idx="27">
                  <c:v>-15.041350806448127</c:v>
                </c:pt>
                <c:pt idx="28">
                  <c:v>-24.19324783777353</c:v>
                </c:pt>
                <c:pt idx="29">
                  <c:v>-16.941345684040307</c:v>
                </c:pt>
                <c:pt idx="30">
                  <c:v>-8.3032121066128877</c:v>
                </c:pt>
                <c:pt idx="31">
                  <c:v>-0.17839260553747494</c:v>
                </c:pt>
                <c:pt idx="32">
                  <c:v>1.6611440940216085</c:v>
                </c:pt>
                <c:pt idx="33">
                  <c:v>4.9450089808030304</c:v>
                </c:pt>
                <c:pt idx="34">
                  <c:v>4.7254420058512983</c:v>
                </c:pt>
                <c:pt idx="35">
                  <c:v>6.095407069091844</c:v>
                </c:pt>
                <c:pt idx="36">
                  <c:v>6.7927331120694951</c:v>
                </c:pt>
                <c:pt idx="37">
                  <c:v>8.7985720670424321</c:v>
                </c:pt>
                <c:pt idx="38">
                  <c:v>11.028000994860852</c:v>
                </c:pt>
                <c:pt idx="39">
                  <c:v>15.423031220749289</c:v>
                </c:pt>
                <c:pt idx="40">
                  <c:v>20.317419359733432</c:v>
                </c:pt>
                <c:pt idx="41">
                  <c:v>25.681621429422666</c:v>
                </c:pt>
                <c:pt idx="42">
                  <c:v>27.77524312049017</c:v>
                </c:pt>
                <c:pt idx="43">
                  <c:v>27.182483673881837</c:v>
                </c:pt>
                <c:pt idx="44">
                  <c:v>24.903248024206277</c:v>
                </c:pt>
                <c:pt idx="45">
                  <c:v>24.809189532029649</c:v>
                </c:pt>
                <c:pt idx="46">
                  <c:v>27.699691762018574</c:v>
                </c:pt>
                <c:pt idx="47">
                  <c:v>29.748212233900279</c:v>
                </c:pt>
                <c:pt idx="48">
                  <c:v>31.060584924457363</c:v>
                </c:pt>
                <c:pt idx="49">
                  <c:v>30.705243229304831</c:v>
                </c:pt>
                <c:pt idx="50">
                  <c:v>32.676423339270976</c:v>
                </c:pt>
                <c:pt idx="51">
                  <c:v>34.0375954619605</c:v>
                </c:pt>
                <c:pt idx="52">
                  <c:v>34.927373477863448</c:v>
                </c:pt>
                <c:pt idx="53">
                  <c:v>32.883791586558424</c:v>
                </c:pt>
                <c:pt idx="54">
                  <c:v>29.821472511474123</c:v>
                </c:pt>
                <c:pt idx="55">
                  <c:v>26.311003880534575</c:v>
                </c:pt>
                <c:pt idx="56">
                  <c:v>23.007484559834154</c:v>
                </c:pt>
                <c:pt idx="57">
                  <c:v>20.854386262090305</c:v>
                </c:pt>
                <c:pt idx="58">
                  <c:v>18.544025098486028</c:v>
                </c:pt>
                <c:pt idx="59">
                  <c:v>18.031248722135818</c:v>
                </c:pt>
                <c:pt idx="60">
                  <c:v>17.606389775396522</c:v>
                </c:pt>
                <c:pt idx="61">
                  <c:v>18.523016623598267</c:v>
                </c:pt>
                <c:pt idx="62">
                  <c:v>15.982365677164838</c:v>
                </c:pt>
                <c:pt idx="63">
                  <c:v>14.940991551743336</c:v>
                </c:pt>
                <c:pt idx="64">
                  <c:v>12.539059484678987</c:v>
                </c:pt>
                <c:pt idx="65">
                  <c:v>12.518175170688465</c:v>
                </c:pt>
                <c:pt idx="66">
                  <c:v>10.356248839383021</c:v>
                </c:pt>
                <c:pt idx="67">
                  <c:v>10.487048072041283</c:v>
                </c:pt>
                <c:pt idx="68">
                  <c:v>9.6761868370937822</c:v>
                </c:pt>
                <c:pt idx="69">
                  <c:v>9.3615264792707951</c:v>
                </c:pt>
                <c:pt idx="70">
                  <c:v>8.1412537465821107</c:v>
                </c:pt>
                <c:pt idx="71">
                  <c:v>9.44686612144781</c:v>
                </c:pt>
                <c:pt idx="72">
                  <c:v>9.489247437738431</c:v>
                </c:pt>
                <c:pt idx="73">
                  <c:v>8.898177373828263</c:v>
                </c:pt>
                <c:pt idx="74">
                  <c:v>7.558195693305148</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0-7E43-40DE-9F35-4F02089B4FCC}"/>
            </c:ext>
          </c:extLst>
        </c:ser>
        <c:dLbls>
          <c:showLegendKey val="0"/>
          <c:showVal val="0"/>
          <c:showCatName val="0"/>
          <c:showSerName val="0"/>
          <c:showPercent val="0"/>
          <c:showBubbleSize val="0"/>
        </c:dLbls>
        <c:marker val="1"/>
        <c:smooth val="0"/>
        <c:axId val="297114528"/>
        <c:axId val="1815905887"/>
      </c:lineChart>
      <c:lineChart>
        <c:grouping val="standard"/>
        <c:varyColors val="0"/>
        <c:ser>
          <c:idx val="0"/>
          <c:order val="0"/>
          <c:tx>
            <c:strRef>
              <c:f>'Data 2'!$D$1</c:f>
              <c:strCache>
                <c:ptCount val="1"/>
                <c:pt idx="0">
                  <c:v>Texas CPI</c:v>
                </c:pt>
              </c:strCache>
            </c:strRef>
          </c:tx>
          <c:spPr>
            <a:ln w="28575" cap="rnd">
              <a:solidFill>
                <a:schemeClr val="accent1"/>
              </a:solidFill>
              <a:round/>
            </a:ln>
            <a:effectLst/>
          </c:spPr>
          <c:marker>
            <c:symbol val="none"/>
          </c:marker>
          <c:dPt>
            <c:idx val="72"/>
            <c:marker>
              <c:symbol val="none"/>
            </c:marker>
            <c:bubble3D val="0"/>
            <c:spPr>
              <a:ln w="28575" cap="rnd">
                <a:solidFill>
                  <a:schemeClr val="accent1"/>
                </a:solidFill>
                <a:prstDash val="solid"/>
                <a:round/>
              </a:ln>
              <a:effectLst/>
            </c:spPr>
            <c:extLst>
              <c:ext xmlns:c16="http://schemas.microsoft.com/office/drawing/2014/chart" uri="{C3380CC4-5D6E-409C-BE32-E72D297353CC}">
                <c16:uniqueId val="{00000002-7E43-40DE-9F35-4F02089B4FCC}"/>
              </c:ext>
            </c:extLst>
          </c:dPt>
          <c:cat>
            <c:strRef>
              <c:f>'Data 2'!$B$2:$B$85</c:f>
              <c:strCache>
                <c:ptCount val="78"/>
                <c:pt idx="5">
                  <c:v>2018</c:v>
                </c:pt>
                <c:pt idx="17">
                  <c:v>2019</c:v>
                </c:pt>
                <c:pt idx="29">
                  <c:v>2020</c:v>
                </c:pt>
                <c:pt idx="41">
                  <c:v>2021</c:v>
                </c:pt>
                <c:pt idx="53">
                  <c:v>2022</c:v>
                </c:pt>
                <c:pt idx="65">
                  <c:v>2023</c:v>
                </c:pt>
                <c:pt idx="77">
                  <c:v>2024</c:v>
                </c:pt>
              </c:strCache>
            </c:strRef>
          </c:cat>
          <c:val>
            <c:numRef>
              <c:f>'Data 2'!$D$2:$D$85</c:f>
              <c:numCache>
                <c:formatCode>0.00</c:formatCode>
                <c:ptCount val="84"/>
                <c:pt idx="0">
                  <c:v>2.4335286164939296</c:v>
                </c:pt>
                <c:pt idx="1">
                  <c:v>2.6126126126126081</c:v>
                </c:pt>
                <c:pt idx="2">
                  <c:v>2.7502254283138017</c:v>
                </c:pt>
                <c:pt idx="3">
                  <c:v>2.9702970297029729</c:v>
                </c:pt>
                <c:pt idx="4">
                  <c:v>3.373819163292846</c:v>
                </c:pt>
                <c:pt idx="5">
                  <c:v>3.5071942446043058</c:v>
                </c:pt>
                <c:pt idx="6">
                  <c:v>3.1852848811126044</c:v>
                </c:pt>
                <c:pt idx="7">
                  <c:v>2.5869759143621884</c:v>
                </c:pt>
                <c:pt idx="8">
                  <c:v>2.2172949002217335</c:v>
                </c:pt>
                <c:pt idx="9">
                  <c:v>2.2988505747126409</c:v>
                </c:pt>
                <c:pt idx="10">
                  <c:v>2.3399558498896189</c:v>
                </c:pt>
                <c:pt idx="11">
                  <c:v>2.1614468460520619</c:v>
                </c:pt>
                <c:pt idx="12">
                  <c:v>1.80378354597448</c:v>
                </c:pt>
                <c:pt idx="13">
                  <c:v>1.7998244073748948</c:v>
                </c:pt>
                <c:pt idx="14">
                  <c:v>2.0623080298376451</c:v>
                </c:pt>
                <c:pt idx="15">
                  <c:v>1.9667832167832078</c:v>
                </c:pt>
                <c:pt idx="16">
                  <c:v>1.4360313315926909</c:v>
                </c:pt>
                <c:pt idx="17">
                  <c:v>1.3032145960034658</c:v>
                </c:pt>
                <c:pt idx="18">
                  <c:v>1.6521739130434865</c:v>
                </c:pt>
                <c:pt idx="19">
                  <c:v>1.9565217391304346</c:v>
                </c:pt>
                <c:pt idx="20">
                  <c:v>1.822125813449027</c:v>
                </c:pt>
                <c:pt idx="21">
                  <c:v>1.5125324114088068</c:v>
                </c:pt>
                <c:pt idx="22">
                  <c:v>1.380500431406384</c:v>
                </c:pt>
                <c:pt idx="23">
                  <c:v>1.6407599309153698</c:v>
                </c:pt>
                <c:pt idx="24">
                  <c:v>1.9446845289541992</c:v>
                </c:pt>
                <c:pt idx="25">
                  <c:v>1.638637343682614</c:v>
                </c:pt>
                <c:pt idx="26">
                  <c:v>0.55889939810833678</c:v>
                </c:pt>
                <c:pt idx="27">
                  <c:v>-0.64294899271324368</c:v>
                </c:pt>
                <c:pt idx="28">
                  <c:v>-0.77220077220075956</c:v>
                </c:pt>
                <c:pt idx="29">
                  <c:v>-0.21440823327615322</c:v>
                </c:pt>
                <c:pt idx="30">
                  <c:v>0.17108639863130382</c:v>
                </c:pt>
                <c:pt idx="31">
                  <c:v>0.17057569296374808</c:v>
                </c:pt>
                <c:pt idx="32">
                  <c:v>8.52151682999569E-2</c:v>
                </c:pt>
                <c:pt idx="33">
                  <c:v>0.21285653469560462</c:v>
                </c:pt>
                <c:pt idx="34">
                  <c:v>0.46808510638298717</c:v>
                </c:pt>
                <c:pt idx="35">
                  <c:v>0.84961767204758676</c:v>
                </c:pt>
                <c:pt idx="36">
                  <c:v>1.1445527766002606</c:v>
                </c:pt>
                <c:pt idx="37">
                  <c:v>1.6970725498514971</c:v>
                </c:pt>
                <c:pt idx="38">
                  <c:v>3.0782385634886555</c:v>
                </c:pt>
                <c:pt idx="39">
                  <c:v>4.7886108714408904</c:v>
                </c:pt>
                <c:pt idx="40">
                  <c:v>5.6204063986165176</c:v>
                </c:pt>
                <c:pt idx="41">
                  <c:v>5.4576708207993097</c:v>
                </c:pt>
                <c:pt idx="42">
                  <c:v>5.1665243381725068</c:v>
                </c:pt>
                <c:pt idx="43">
                  <c:v>5.3639846743295028</c:v>
                </c:pt>
                <c:pt idx="44">
                  <c:v>5.917411664538097</c:v>
                </c:pt>
                <c:pt idx="45">
                  <c:v>6.542056074766367</c:v>
                </c:pt>
                <c:pt idx="46">
                  <c:v>7.0309191020753836</c:v>
                </c:pt>
                <c:pt idx="47">
                  <c:v>7.2451558550968853</c:v>
                </c:pt>
                <c:pt idx="48">
                  <c:v>7.6278290025146855</c:v>
                </c:pt>
                <c:pt idx="49">
                  <c:v>8.176887776387165</c:v>
                </c:pt>
                <c:pt idx="50">
                  <c:v>8.6271256739941968</c:v>
                </c:pt>
                <c:pt idx="51">
                  <c:v>8.8102099629477237</c:v>
                </c:pt>
                <c:pt idx="52">
                  <c:v>9.2099877200163771</c:v>
                </c:pt>
                <c:pt idx="53">
                  <c:v>9.6577017114914518</c:v>
                </c:pt>
                <c:pt idx="54">
                  <c:v>9.7036134794965321</c:v>
                </c:pt>
                <c:pt idx="55">
                  <c:v>9.4545454545454497</c:v>
                </c:pt>
                <c:pt idx="56">
                  <c:v>9.0032154340836001</c:v>
                </c:pt>
                <c:pt idx="57">
                  <c:v>8.3732057416267871</c:v>
                </c:pt>
                <c:pt idx="58">
                  <c:v>7.5979422239810024</c:v>
                </c:pt>
                <c:pt idx="59">
                  <c:v>6.9128043990573484</c:v>
                </c:pt>
                <c:pt idx="60">
                  <c:v>6.5031152647974988</c:v>
                </c:pt>
                <c:pt idx="61">
                  <c:v>6.0161974546856678</c:v>
                </c:pt>
                <c:pt idx="62">
                  <c:v>5.3455517373043104</c:v>
                </c:pt>
                <c:pt idx="63">
                  <c:v>4.6538024971623182</c:v>
                </c:pt>
                <c:pt idx="64">
                  <c:v>3.7856071964017968</c:v>
                </c:pt>
                <c:pt idx="65">
                  <c:v>3.0843552582682898</c:v>
                </c:pt>
                <c:pt idx="66">
                  <c:v>3.1088082901554515</c:v>
                </c:pt>
                <c:pt idx="67">
                  <c:v>3.5068290882244391</c:v>
                </c:pt>
                <c:pt idx="68">
                  <c:v>3.8716814159291957</c:v>
                </c:pt>
                <c:pt idx="69">
                  <c:v>4.1574687270051536</c:v>
                </c:pt>
                <c:pt idx="70">
                  <c:v>4.6708348657594767</c:v>
                </c:pt>
                <c:pt idx="71">
                  <c:v>5.0330639235856012</c:v>
                </c:pt>
                <c:pt idx="72">
                  <c:v>4.8263254113345422</c:v>
                </c:pt>
                <c:pt idx="73">
                  <c:v>#N/A</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3-7E43-40DE-9F35-4F02089B4FCC}"/>
            </c:ext>
          </c:extLst>
        </c:ser>
        <c:ser>
          <c:idx val="3"/>
          <c:order val="2"/>
          <c:tx>
            <c:strRef>
              <c:f>'Data 2'!$E$1</c:f>
              <c:strCache>
                <c:ptCount val="1"/>
                <c:pt idx="0">
                  <c:v>U.S. CPI</c:v>
                </c:pt>
              </c:strCache>
            </c:strRef>
          </c:tx>
          <c:spPr>
            <a:ln w="28575" cap="rnd">
              <a:solidFill>
                <a:srgbClr val="C00000"/>
              </a:solidFill>
              <a:round/>
            </a:ln>
            <a:effectLst/>
          </c:spPr>
          <c:marker>
            <c:symbol val="none"/>
          </c:marker>
          <c:cat>
            <c:strRef>
              <c:f>'Data 2'!$B$2:$B$85</c:f>
              <c:strCache>
                <c:ptCount val="78"/>
                <c:pt idx="5">
                  <c:v>2018</c:v>
                </c:pt>
                <c:pt idx="17">
                  <c:v>2019</c:v>
                </c:pt>
                <c:pt idx="29">
                  <c:v>2020</c:v>
                </c:pt>
                <c:pt idx="41">
                  <c:v>2021</c:v>
                </c:pt>
                <c:pt idx="53">
                  <c:v>2022</c:v>
                </c:pt>
                <c:pt idx="65">
                  <c:v>2023</c:v>
                </c:pt>
                <c:pt idx="77">
                  <c:v>2024</c:v>
                </c:pt>
              </c:strCache>
            </c:strRef>
          </c:cat>
          <c:val>
            <c:numRef>
              <c:f>'Data 2'!$E$2:$E$85</c:f>
              <c:numCache>
                <c:formatCode>0.00</c:formatCode>
                <c:ptCount val="84"/>
                <c:pt idx="0">
                  <c:v>2.2337673264202884</c:v>
                </c:pt>
                <c:pt idx="1">
                  <c:v>2.3817926676581891</c:v>
                </c:pt>
                <c:pt idx="2">
                  <c:v>2.3927045844404748</c:v>
                </c:pt>
                <c:pt idx="3">
                  <c:v>2.6065624041704982</c:v>
                </c:pt>
                <c:pt idx="4">
                  <c:v>2.9521102121145892</c:v>
                </c:pt>
                <c:pt idx="5">
                  <c:v>3.0059640141724131</c:v>
                </c:pt>
                <c:pt idx="6">
                  <c:v>3.0749769912545855</c:v>
                </c:pt>
                <c:pt idx="7">
                  <c:v>2.8346687307796881</c:v>
                </c:pt>
                <c:pt idx="8">
                  <c:v>2.409628532929653</c:v>
                </c:pt>
                <c:pt idx="9">
                  <c:v>2.6623541296837638</c:v>
                </c:pt>
                <c:pt idx="10">
                  <c:v>2.1459316367492987</c:v>
                </c:pt>
                <c:pt idx="11">
                  <c:v>1.8751317676920065</c:v>
                </c:pt>
                <c:pt idx="12">
                  <c:v>1.242670507149457</c:v>
                </c:pt>
                <c:pt idx="13">
                  <c:v>1.3140022077863467</c:v>
                </c:pt>
                <c:pt idx="14">
                  <c:v>1.8071027638283832</c:v>
                </c:pt>
                <c:pt idx="15">
                  <c:v>1.9430274545767068</c:v>
                </c:pt>
                <c:pt idx="16">
                  <c:v>1.7057708646493586</c:v>
                </c:pt>
                <c:pt idx="17">
                  <c:v>1.4811550561247611</c:v>
                </c:pt>
                <c:pt idx="18">
                  <c:v>1.6630651934602669</c:v>
                </c:pt>
                <c:pt idx="19">
                  <c:v>1.510700626576611</c:v>
                </c:pt>
                <c:pt idx="20">
                  <c:v>1.4745417184441667</c:v>
                </c:pt>
                <c:pt idx="21">
                  <c:v>1.5015610889962394</c:v>
                </c:pt>
                <c:pt idx="22">
                  <c:v>1.9467325311173012</c:v>
                </c:pt>
                <c:pt idx="23">
                  <c:v>2.3628565283903891</c:v>
                </c:pt>
                <c:pt idx="24">
                  <c:v>2.5686358186510772</c:v>
                </c:pt>
                <c:pt idx="25">
                  <c:v>2.3217287401016584</c:v>
                </c:pt>
                <c:pt idx="26">
                  <c:v>1.437444543034605</c:v>
                </c:pt>
                <c:pt idx="27">
                  <c:v>9.7187193780023939E-2</c:v>
                </c:pt>
                <c:pt idx="28">
                  <c:v>-1.2048579874057719E-2</c:v>
                </c:pt>
                <c:pt idx="29">
                  <c:v>0.59587710939290606</c:v>
                </c:pt>
                <c:pt idx="30">
                  <c:v>0.99779826668644489</c:v>
                </c:pt>
                <c:pt idx="31">
                  <c:v>1.3731848188125673</c:v>
                </c:pt>
                <c:pt idx="32">
                  <c:v>1.5027393477590856</c:v>
                </c:pt>
                <c:pt idx="33">
                  <c:v>1.2970225532712654</c:v>
                </c:pt>
                <c:pt idx="34">
                  <c:v>1.2615021064817711</c:v>
                </c:pt>
                <c:pt idx="35">
                  <c:v>1.3791217067969042</c:v>
                </c:pt>
                <c:pt idx="36">
                  <c:v>1.5663820260337191</c:v>
                </c:pt>
                <c:pt idx="37">
                  <c:v>1.9543419484832736</c:v>
                </c:pt>
                <c:pt idx="38">
                  <c:v>3.0094948788090825</c:v>
                </c:pt>
                <c:pt idx="39">
                  <c:v>4.681720067724271</c:v>
                </c:pt>
                <c:pt idx="40">
                  <c:v>5.5691229986905677</c:v>
                </c:pt>
                <c:pt idx="41">
                  <c:v>6.0313920164994039</c:v>
                </c:pt>
                <c:pt idx="42">
                  <c:v>5.8684784205656815</c:v>
                </c:pt>
                <c:pt idx="43">
                  <c:v>5.7338515493102538</c:v>
                </c:pt>
                <c:pt idx="44">
                  <c:v>5.901463537723961</c:v>
                </c:pt>
                <c:pt idx="45">
                  <c:v>6.8715488653102286</c:v>
                </c:pt>
                <c:pt idx="46">
                  <c:v>7.6271519380210373</c:v>
                </c:pt>
                <c:pt idx="47">
                  <c:v>7.9787754016759083</c:v>
                </c:pt>
                <c:pt idx="48">
                  <c:v>8.3575870598241444</c:v>
                </c:pt>
                <c:pt idx="49">
                  <c:v>8.7236074764903684</c:v>
                </c:pt>
                <c:pt idx="50">
                  <c:v>9.3830696367433131</c:v>
                </c:pt>
                <c:pt idx="51">
                  <c:v>8.9193798746718187</c:v>
                </c:pt>
                <c:pt idx="52">
                  <c:v>9.183226989616756</c:v>
                </c:pt>
                <c:pt idx="53">
                  <c:v>9.7036727093157804</c:v>
                </c:pt>
                <c:pt idx="54">
                  <c:v>9.006961322651307</c:v>
                </c:pt>
                <c:pt idx="55">
                  <c:v>8.5973053724277335</c:v>
                </c:pt>
                <c:pt idx="56">
                  <c:v>8.4549516008935122</c:v>
                </c:pt>
                <c:pt idx="57">
                  <c:v>7.9027378026084616</c:v>
                </c:pt>
                <c:pt idx="58">
                  <c:v>7.1300811821048971</c:v>
                </c:pt>
                <c:pt idx="59">
                  <c:v>6.2130177514792884</c:v>
                </c:pt>
                <c:pt idx="60">
                  <c:v>6.1762799740764818</c:v>
                </c:pt>
                <c:pt idx="61">
                  <c:v>5.6616980094421177</c:v>
                </c:pt>
                <c:pt idx="62">
                  <c:v>4.4660564185445839</c:v>
                </c:pt>
                <c:pt idx="63">
                  <c:v>4.6304018128908053</c:v>
                </c:pt>
                <c:pt idx="64">
                  <c:v>3.6861895087519914</c:v>
                </c:pt>
                <c:pt idx="65">
                  <c:v>2.4695642612439395</c:v>
                </c:pt>
                <c:pt idx="66">
                  <c:v>2.7870488249664538</c:v>
                </c:pt>
                <c:pt idx="67">
                  <c:v>3.5039874385356162</c:v>
                </c:pt>
                <c:pt idx="68">
                  <c:v>3.5542892451340347</c:v>
                </c:pt>
                <c:pt idx="69">
                  <c:v>3.0881885837434453</c:v>
                </c:pt>
                <c:pt idx="70">
                  <c:v>2.9708502989931329</c:v>
                </c:pt>
                <c:pt idx="71">
                  <c:v>3.2829531235616383</c:v>
                </c:pt>
                <c:pt idx="72">
                  <c:v>2.9325791640385956</c:v>
                </c:pt>
                <c:pt idx="73">
                  <c:v>3.1357730941340423</c:v>
                </c:pt>
                <c:pt idx="74">
                  <c:v>#N/A</c:v>
                </c:pt>
                <c:pt idx="75">
                  <c:v>#N/A</c:v>
                </c:pt>
                <c:pt idx="76">
                  <c:v>#N/A</c:v>
                </c:pt>
                <c:pt idx="77">
                  <c:v>#N/A</c:v>
                </c:pt>
                <c:pt idx="78">
                  <c:v>#N/A</c:v>
                </c:pt>
                <c:pt idx="79">
                  <c:v>#N/A</c:v>
                </c:pt>
                <c:pt idx="80">
                  <c:v>#N/A</c:v>
                </c:pt>
                <c:pt idx="81">
                  <c:v>#N/A</c:v>
                </c:pt>
                <c:pt idx="82">
                  <c:v>#N/A</c:v>
                </c:pt>
                <c:pt idx="83">
                  <c:v>#N/A</c:v>
                </c:pt>
              </c:numCache>
            </c:numRef>
          </c:val>
          <c:smooth val="0"/>
          <c:extLst>
            <c:ext xmlns:c16="http://schemas.microsoft.com/office/drawing/2014/chart" uri="{C3380CC4-5D6E-409C-BE32-E72D297353CC}">
              <c16:uniqueId val="{00000004-7E43-40DE-9F35-4F02089B4FCC}"/>
            </c:ext>
          </c:extLst>
        </c:ser>
        <c:dLbls>
          <c:showLegendKey val="0"/>
          <c:showVal val="0"/>
          <c:showCatName val="0"/>
          <c:showSerName val="0"/>
          <c:showPercent val="0"/>
          <c:showBubbleSize val="0"/>
        </c:dLbls>
        <c:marker val="1"/>
        <c:smooth val="0"/>
        <c:axId val="1851419103"/>
        <c:axId val="2005488799"/>
      </c:lineChart>
      <c:catAx>
        <c:axId val="297114528"/>
        <c:scaling>
          <c:orientation val="minMax"/>
        </c:scaling>
        <c:delete val="0"/>
        <c:axPos val="b"/>
        <c:numFmt formatCode="General" sourceLinked="1"/>
        <c:majorTickMark val="out"/>
        <c:minorTickMark val="none"/>
        <c:tickLblPos val="low"/>
        <c:spPr>
          <a:noFill/>
          <a:ln w="1587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815905887"/>
        <c:crosses val="autoZero"/>
        <c:auto val="1"/>
        <c:lblAlgn val="ctr"/>
        <c:lblOffset val="100"/>
        <c:tickMarkSkip val="12"/>
        <c:noMultiLvlLbl val="0"/>
      </c:catAx>
      <c:valAx>
        <c:axId val="1815905887"/>
        <c:scaling>
          <c:orientation val="minMax"/>
          <c:max val="40"/>
          <c:min val="-30"/>
        </c:scaling>
        <c:delete val="0"/>
        <c:axPos val="l"/>
        <c:numFmt formatCode="0" sourceLinked="0"/>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297114528"/>
        <c:crosses val="autoZero"/>
        <c:crossBetween val="between"/>
      </c:valAx>
      <c:valAx>
        <c:axId val="2005488799"/>
        <c:scaling>
          <c:orientation val="minMax"/>
          <c:max val="16"/>
          <c:min val="-12"/>
        </c:scaling>
        <c:delete val="0"/>
        <c:axPos val="r"/>
        <c:numFmt formatCode="0" sourceLinked="0"/>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851419103"/>
        <c:crosses val="max"/>
        <c:crossBetween val="between"/>
        <c:majorUnit val="2"/>
      </c:valAx>
      <c:catAx>
        <c:axId val="1851419103"/>
        <c:scaling>
          <c:orientation val="minMax"/>
        </c:scaling>
        <c:delete val="1"/>
        <c:axPos val="b"/>
        <c:numFmt formatCode="General" sourceLinked="1"/>
        <c:majorTickMark val="out"/>
        <c:minorTickMark val="none"/>
        <c:tickLblPos val="nextTo"/>
        <c:crossAx val="2005488799"/>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Entry>
      <c:layout>
        <c:manualLayout>
          <c:xMode val="edge"/>
          <c:yMode val="edge"/>
          <c:x val="0.10765167861442847"/>
          <c:y val="0.17185637643098309"/>
          <c:w val="0.31944643152508417"/>
          <c:h val="0.1746416507903671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81638918358551E-2"/>
          <c:y val="0.15100754883515669"/>
          <c:w val="0.93625449990360177"/>
          <c:h val="0.66606193793853607"/>
        </c:manualLayout>
      </c:layout>
      <c:barChart>
        <c:barDir val="col"/>
        <c:grouping val="clustered"/>
        <c:varyColors val="0"/>
        <c:ser>
          <c:idx val="0"/>
          <c:order val="0"/>
          <c:tx>
            <c:strRef>
              <c:f>'Data 3'!$A$2</c:f>
              <c:strCache>
                <c:ptCount val="1"/>
                <c:pt idx="0">
                  <c:v>Increase</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3'!$B$1:$D$1</c:f>
              <c:strCache>
                <c:ptCount val="3"/>
                <c:pt idx="0">
                  <c:v>Feb. '23</c:v>
                </c:pt>
                <c:pt idx="1">
                  <c:v>Nov. '23</c:v>
                </c:pt>
                <c:pt idx="2">
                  <c:v>Feb. '24</c:v>
                </c:pt>
              </c:strCache>
            </c:strRef>
          </c:cat>
          <c:val>
            <c:numRef>
              <c:f>'Data 3'!$B$2:$D$2</c:f>
              <c:numCache>
                <c:formatCode>0.0</c:formatCode>
                <c:ptCount val="3"/>
                <c:pt idx="0">
                  <c:v>42.643391521197003</c:v>
                </c:pt>
                <c:pt idx="1">
                  <c:v>38.121546961325969</c:v>
                </c:pt>
                <c:pt idx="2">
                  <c:v>51.82072829131652</c:v>
                </c:pt>
              </c:numCache>
            </c:numRef>
          </c:val>
          <c:extLst>
            <c:ext xmlns:c16="http://schemas.microsoft.com/office/drawing/2014/chart" uri="{C3380CC4-5D6E-409C-BE32-E72D297353CC}">
              <c16:uniqueId val="{00000000-4E4A-4CBE-85E4-E3476116655D}"/>
            </c:ext>
          </c:extLst>
        </c:ser>
        <c:ser>
          <c:idx val="2"/>
          <c:order val="1"/>
          <c:tx>
            <c:strRef>
              <c:f>'Data 3'!$A$4</c:f>
              <c:strCache>
                <c:ptCount val="1"/>
                <c:pt idx="0">
                  <c:v>Decrease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3'!$B$1:$D$1</c:f>
              <c:strCache>
                <c:ptCount val="3"/>
                <c:pt idx="0">
                  <c:v>Feb. '23</c:v>
                </c:pt>
                <c:pt idx="1">
                  <c:v>Nov. '23</c:v>
                </c:pt>
                <c:pt idx="2">
                  <c:v>Feb. '24</c:v>
                </c:pt>
              </c:strCache>
            </c:strRef>
          </c:cat>
          <c:val>
            <c:numRef>
              <c:f>'Data 3'!$B$4:$D$4</c:f>
              <c:numCache>
                <c:formatCode>0.0</c:formatCode>
                <c:ptCount val="3"/>
                <c:pt idx="0">
                  <c:v>26.932668329177055</c:v>
                </c:pt>
                <c:pt idx="1">
                  <c:v>28.453038674033149</c:v>
                </c:pt>
                <c:pt idx="2">
                  <c:v>20.448179271708682</c:v>
                </c:pt>
              </c:numCache>
            </c:numRef>
          </c:val>
          <c:extLst>
            <c:ext xmlns:c16="http://schemas.microsoft.com/office/drawing/2014/chart" uri="{C3380CC4-5D6E-409C-BE32-E72D297353CC}">
              <c16:uniqueId val="{00000001-4E4A-4CBE-85E4-E3476116655D}"/>
            </c:ext>
          </c:extLst>
        </c:ser>
        <c:dLbls>
          <c:dLblPos val="outEnd"/>
          <c:showLegendKey val="0"/>
          <c:showVal val="1"/>
          <c:showCatName val="0"/>
          <c:showSerName val="0"/>
          <c:showPercent val="0"/>
          <c:showBubbleSize val="0"/>
        </c:dLbls>
        <c:gapWidth val="219"/>
        <c:overlap val="-27"/>
        <c:axId val="1174324015"/>
        <c:axId val="195461920"/>
      </c:barChart>
      <c:catAx>
        <c:axId val="1174324015"/>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95461920"/>
        <c:crosses val="autoZero"/>
        <c:auto val="1"/>
        <c:lblAlgn val="ctr"/>
        <c:lblOffset val="100"/>
        <c:noMultiLvlLbl val="0"/>
      </c:catAx>
      <c:valAx>
        <c:axId val="195461920"/>
        <c:scaling>
          <c:orientation val="minMax"/>
        </c:scaling>
        <c:delete val="0"/>
        <c:axPos val="l"/>
        <c:numFmt formatCode="0" sourceLinked="0"/>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174324015"/>
        <c:crosses val="autoZero"/>
        <c:crossBetween val="between"/>
      </c:valAx>
      <c:spPr>
        <a:noFill/>
        <a:ln>
          <a:noFill/>
        </a:ln>
        <a:effectLst/>
      </c:spPr>
    </c:plotArea>
    <c:legend>
      <c:legendPos val="b"/>
      <c:layout>
        <c:manualLayout>
          <c:xMode val="edge"/>
          <c:yMode val="edge"/>
          <c:x val="0.26625694378564124"/>
          <c:y val="0.15434336665363638"/>
          <c:w val="0.13153977826350302"/>
          <c:h val="0.122591038951989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7743173895133412E-2"/>
          <c:y val="0.15487255243537035"/>
          <c:w val="0.93753686049218965"/>
          <c:h val="0.64350711913223246"/>
        </c:manualLayout>
      </c:layout>
      <c:barChart>
        <c:barDir val="col"/>
        <c:grouping val="clustered"/>
        <c:varyColors val="0"/>
        <c:ser>
          <c:idx val="0"/>
          <c:order val="0"/>
          <c:tx>
            <c:strRef>
              <c:f>'Data 4'!$B$1</c:f>
              <c:strCache>
                <c:ptCount val="1"/>
                <c:pt idx="0">
                  <c:v>Manufacturing </c:v>
                </c:pt>
              </c:strCache>
            </c:strRef>
          </c:tx>
          <c:spPr>
            <a:solidFill>
              <a:schemeClr val="accent1"/>
            </a:solidFill>
            <a:ln>
              <a:noFill/>
            </a:ln>
            <a:effectLst/>
          </c:spPr>
          <c:invertIfNegative val="0"/>
          <c:dLbls>
            <c:dLbl>
              <c:idx val="0"/>
              <c:tx>
                <c:rich>
                  <a:bodyPr/>
                  <a:lstStyle/>
                  <a:p>
                    <a:fld id="{FCBE995D-7BE3-4524-81DE-DF30179ED5DB}"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929-4603-BBF3-255F0072DD16}"/>
                </c:ext>
              </c:extLst>
            </c:dLbl>
            <c:dLbl>
              <c:idx val="1"/>
              <c:tx>
                <c:rich>
                  <a:bodyPr/>
                  <a:lstStyle/>
                  <a:p>
                    <a:fld id="{CDA0A605-CFF9-4553-8869-08DA68D5D8DB}"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929-4603-BBF3-255F0072DD16}"/>
                </c:ext>
              </c:extLst>
            </c:dLbl>
            <c:spPr>
              <a:noFill/>
              <a:ln>
                <a:noFill/>
              </a:ln>
              <a:effectLst/>
            </c:spPr>
            <c:txPr>
              <a:bodyPr rot="0" spcFirstLastPara="1" vertOverflow="ellipsis" vert="horz" wrap="square" anchor="ctr" anchorCtr="1"/>
              <a:lstStyle/>
              <a:p>
                <a:pPr>
                  <a:defRPr sz="1200" b="0" i="0" u="none" strike="noStrike" kern="1200" baseline="0">
                    <a:solidFill>
                      <a:schemeClr val="accent1"/>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4'!$A$2:$A$3</c:f>
              <c:strCache>
                <c:ptCount val="2"/>
                <c:pt idx="0">
                  <c:v>Workers from a different U.S. state</c:v>
                </c:pt>
                <c:pt idx="1">
                  <c:v>Workers from a different country</c:v>
                </c:pt>
              </c:strCache>
            </c:strRef>
          </c:cat>
          <c:val>
            <c:numRef>
              <c:f>'Data 4'!$B$2:$B$3</c:f>
              <c:numCache>
                <c:formatCode>0.0</c:formatCode>
                <c:ptCount val="2"/>
                <c:pt idx="0">
                  <c:v>26.190476190476193</c:v>
                </c:pt>
                <c:pt idx="1">
                  <c:v>23.376623376623378</c:v>
                </c:pt>
              </c:numCache>
            </c:numRef>
          </c:val>
          <c:extLst>
            <c:ext xmlns:c16="http://schemas.microsoft.com/office/drawing/2014/chart" uri="{C3380CC4-5D6E-409C-BE32-E72D297353CC}">
              <c16:uniqueId val="{00000000-F6C5-4BF1-8338-D42251F20847}"/>
            </c:ext>
          </c:extLst>
        </c:ser>
        <c:ser>
          <c:idx val="1"/>
          <c:order val="1"/>
          <c:tx>
            <c:strRef>
              <c:f>'Data 4'!$C$1</c:f>
              <c:strCache>
                <c:ptCount val="1"/>
                <c:pt idx="0">
                  <c:v>Services</c:v>
                </c:pt>
              </c:strCache>
            </c:strRef>
          </c:tx>
          <c:spPr>
            <a:solidFill>
              <a:srgbClr val="C00000"/>
            </a:solidFill>
            <a:ln>
              <a:noFill/>
            </a:ln>
            <a:effectLst/>
          </c:spPr>
          <c:invertIfNegative val="0"/>
          <c:dLbls>
            <c:dLbl>
              <c:idx val="0"/>
              <c:layout>
                <c:manualLayout>
                  <c:x val="0"/>
                  <c:y val="0"/>
                </c:manualLayout>
              </c:layout>
              <c:tx>
                <c:rich>
                  <a:bodyPr/>
                  <a:lstStyle/>
                  <a:p>
                    <a:fld id="{E4D8D868-564E-4A43-A4E1-6CF65777FE34}"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929-4603-BBF3-255F0072DD16}"/>
                </c:ext>
              </c:extLst>
            </c:dLbl>
            <c:dLbl>
              <c:idx val="1"/>
              <c:tx>
                <c:rich>
                  <a:bodyPr/>
                  <a:lstStyle/>
                  <a:p>
                    <a:fld id="{5C41D25E-2D32-4C7F-B68F-F8D03FDDFD06}"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929-4603-BBF3-255F0072DD16}"/>
                </c:ext>
              </c:extLst>
            </c:dLbl>
            <c:spPr>
              <a:noFill/>
              <a:ln>
                <a:noFill/>
              </a:ln>
              <a:effectLst/>
            </c:spPr>
            <c:txPr>
              <a:bodyPr rot="0" spcFirstLastPara="1" vertOverflow="ellipsis" vert="horz" wrap="square" anchor="ctr" anchorCtr="1"/>
              <a:lstStyle/>
              <a:p>
                <a:pPr>
                  <a:defRPr sz="1200" b="0" i="0" u="none" strike="noStrike" kern="1200" baseline="0">
                    <a:solidFill>
                      <a:srgbClr val="C00000"/>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4'!$A$2:$A$3</c:f>
              <c:strCache>
                <c:ptCount val="2"/>
                <c:pt idx="0">
                  <c:v>Workers from a different U.S. state</c:v>
                </c:pt>
                <c:pt idx="1">
                  <c:v>Workers from a different country</c:v>
                </c:pt>
              </c:strCache>
            </c:strRef>
          </c:cat>
          <c:val>
            <c:numRef>
              <c:f>'Data 4'!$C$2:$C$3</c:f>
              <c:numCache>
                <c:formatCode>0.0</c:formatCode>
                <c:ptCount val="2"/>
                <c:pt idx="0">
                  <c:v>31.048387096774192</c:v>
                </c:pt>
                <c:pt idx="1">
                  <c:v>12.440191387559809</c:v>
                </c:pt>
              </c:numCache>
            </c:numRef>
          </c:val>
          <c:extLst>
            <c:ext xmlns:c16="http://schemas.microsoft.com/office/drawing/2014/chart" uri="{C3380CC4-5D6E-409C-BE32-E72D297353CC}">
              <c16:uniqueId val="{00000001-F6C5-4BF1-8338-D42251F20847}"/>
            </c:ext>
          </c:extLst>
        </c:ser>
        <c:ser>
          <c:idx val="2"/>
          <c:order val="2"/>
          <c:tx>
            <c:strRef>
              <c:f>'Data 4'!$D$1</c:f>
              <c:strCache>
                <c:ptCount val="1"/>
                <c:pt idx="0">
                  <c:v>Retail</c:v>
                </c:pt>
              </c:strCache>
            </c:strRef>
          </c:tx>
          <c:spPr>
            <a:solidFill>
              <a:schemeClr val="accent3"/>
            </a:solidFill>
            <a:ln>
              <a:noFill/>
            </a:ln>
            <a:effectLst/>
          </c:spPr>
          <c:invertIfNegative val="0"/>
          <c:dLbls>
            <c:dLbl>
              <c:idx val="0"/>
              <c:tx>
                <c:rich>
                  <a:bodyPr/>
                  <a:lstStyle/>
                  <a:p>
                    <a:fld id="{B9D3DF91-CABE-4643-9340-136420D3FD6E}"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929-4603-BBF3-255F0072DD16}"/>
                </c:ext>
              </c:extLst>
            </c:dLbl>
            <c:dLbl>
              <c:idx val="1"/>
              <c:tx>
                <c:rich>
                  <a:bodyPr/>
                  <a:lstStyle/>
                  <a:p>
                    <a:fld id="{350BCB57-12F3-487F-9E10-FE77621229EC}" type="VALUE">
                      <a:rPr lang="en-US">
                        <a:solidFill>
                          <a:sysClr val="windowText" lastClr="000000"/>
                        </a:solidFill>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929-4603-BBF3-255F0072DD16}"/>
                </c:ext>
              </c:extLst>
            </c:dLbl>
            <c:spPr>
              <a:noFill/>
              <a:ln>
                <a:noFill/>
              </a:ln>
              <a:effectLst/>
            </c:spPr>
            <c:txPr>
              <a:bodyPr rot="0" spcFirstLastPara="1" vertOverflow="ellipsis" vert="horz" wrap="square" anchor="ctr" anchorCtr="1"/>
              <a:lstStyle/>
              <a:p>
                <a:pPr>
                  <a:defRPr sz="1200" b="0" i="0" u="none" strike="noStrike" kern="1200" baseline="0">
                    <a:solidFill>
                      <a:schemeClr val="accent3"/>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4'!$A$2:$A$3</c:f>
              <c:strCache>
                <c:ptCount val="2"/>
                <c:pt idx="0">
                  <c:v>Workers from a different U.S. state</c:v>
                </c:pt>
                <c:pt idx="1">
                  <c:v>Workers from a different country</c:v>
                </c:pt>
              </c:strCache>
            </c:strRef>
          </c:cat>
          <c:val>
            <c:numRef>
              <c:f>'Data 4'!$D$2:$D$3</c:f>
              <c:numCache>
                <c:formatCode>0.0</c:formatCode>
                <c:ptCount val="2"/>
                <c:pt idx="0">
                  <c:v>24.528301886792452</c:v>
                </c:pt>
                <c:pt idx="1">
                  <c:v>4.5454545454545459</c:v>
                </c:pt>
              </c:numCache>
            </c:numRef>
          </c:val>
          <c:extLst>
            <c:ext xmlns:c16="http://schemas.microsoft.com/office/drawing/2014/chart" uri="{C3380CC4-5D6E-409C-BE32-E72D297353CC}">
              <c16:uniqueId val="{00000002-F6C5-4BF1-8338-D42251F20847}"/>
            </c:ext>
          </c:extLst>
        </c:ser>
        <c:dLbls>
          <c:showLegendKey val="0"/>
          <c:showVal val="0"/>
          <c:showCatName val="0"/>
          <c:showSerName val="0"/>
          <c:showPercent val="0"/>
          <c:showBubbleSize val="0"/>
        </c:dLbls>
        <c:gapWidth val="219"/>
        <c:overlap val="-27"/>
        <c:axId val="862898671"/>
        <c:axId val="46384319"/>
      </c:barChart>
      <c:catAx>
        <c:axId val="862898671"/>
        <c:scaling>
          <c:orientation val="minMax"/>
        </c:scaling>
        <c:delete val="0"/>
        <c:axPos val="b"/>
        <c:numFmt formatCode="General" sourceLinked="1"/>
        <c:majorTickMark val="out"/>
        <c:minorTickMark val="none"/>
        <c:tickLblPos val="nextTo"/>
        <c:spPr>
          <a:noFill/>
          <a:ln w="1587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46384319"/>
        <c:crosses val="autoZero"/>
        <c:auto val="1"/>
        <c:lblAlgn val="ctr"/>
        <c:lblOffset val="100"/>
        <c:noMultiLvlLbl val="0"/>
      </c:catAx>
      <c:valAx>
        <c:axId val="46384319"/>
        <c:scaling>
          <c:orientation val="minMax"/>
        </c:scaling>
        <c:delete val="0"/>
        <c:axPos val="l"/>
        <c:numFmt formatCode="0" sourceLinked="0"/>
        <c:majorTickMark val="out"/>
        <c:minorTickMark val="none"/>
        <c:tickLblPos val="nextTo"/>
        <c:spPr>
          <a:noFill/>
          <a:ln w="15875">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crossAx val="862898671"/>
        <c:crosses val="autoZero"/>
        <c:crossBetween val="between"/>
      </c:valAx>
      <c:spPr>
        <a:noFill/>
        <a:ln>
          <a:noFill/>
        </a:ln>
        <a:effectLst/>
      </c:spPr>
    </c:plotArea>
    <c:legend>
      <c:legendPos val="b"/>
      <c:layout>
        <c:manualLayout>
          <c:xMode val="edge"/>
          <c:yMode val="edge"/>
          <c:x val="0.41186572841885233"/>
          <c:y val="0.14049864120967179"/>
          <c:w val="0.20972301848724545"/>
          <c:h val="0.115546758076794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n-lt"/>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A4BEC28-F8FF-4774-BEC1-CFD39326F109}">
  <sheetPr>
    <tabColor theme="5"/>
  </sheetPr>
  <sheetViews>
    <sheetView workbookViewId="0"/>
  </sheetViews>
  <pageMargins left="0.25" right="0.25" top="0.25" bottom="2.25" header="0.3" footer="0.3"/>
  <pageSetup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ABD5C7-0F48-4465-BE94-BC5F20987DE7}">
  <sheetPr>
    <tabColor theme="5"/>
  </sheetPr>
  <sheetViews>
    <sheetView workbookViewId="0"/>
  </sheetViews>
  <pageMargins left="0.25" right="0.25" top="0.25" bottom="2.25" header="0.3" footer="0.3"/>
  <pageSetup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65ACB9E-48DB-4111-B903-5554788F127D}">
  <sheetPr>
    <tabColor theme="5"/>
  </sheetPr>
  <sheetViews>
    <sheetView workbookViewId="0"/>
  </sheetViews>
  <pageMargins left="0.25" right="0.25" top="0.25" bottom="2.25" header="0.3" footer="0.3"/>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F8548BD-32CB-4322-918E-768F3D21EFD8}">
  <sheetPr>
    <tabColor theme="5"/>
  </sheetPr>
  <sheetViews>
    <sheetView tabSelected="1"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C4386D9D-5C3D-6DFB-3D1A-35E89C5619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0.01246</cdr:x>
      <cdr:y>0.09649</cdr:y>
    </cdr:from>
    <cdr:to>
      <cdr:x>0.29692</cdr:x>
      <cdr:y>0.20267</cdr:y>
    </cdr:to>
    <cdr:sp macro="" textlink="">
      <cdr:nvSpPr>
        <cdr:cNvPr id="2" name="TextBox 1">
          <a:extLst xmlns:a="http://schemas.openxmlformats.org/drawingml/2006/main">
            <a:ext uri="{FF2B5EF4-FFF2-40B4-BE49-F238E27FC236}">
              <a16:creationId xmlns:a16="http://schemas.microsoft.com/office/drawing/2014/main" id="{18380C2C-9DD2-D297-4F35-77226E08AC6D}"/>
            </a:ext>
          </a:extLst>
        </cdr:cNvPr>
        <cdr:cNvSpPr txBox="1"/>
      </cdr:nvSpPr>
      <cdr:spPr>
        <a:xfrm xmlns:a="http://schemas.openxmlformats.org/drawingml/2006/main">
          <a:off x="118202" y="518376"/>
          <a:ext cx="2698644" cy="5704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t>Diffusion</a:t>
          </a:r>
          <a:r>
            <a:rPr lang="en-US" sz="1200" baseline="0"/>
            <a:t> index*</a:t>
          </a:r>
          <a:endParaRPr lang="en-US" sz="1200"/>
        </a:p>
      </cdr:txBody>
    </cdr:sp>
  </cdr:relSizeAnchor>
  <cdr:relSizeAnchor xmlns:cdr="http://schemas.openxmlformats.org/drawingml/2006/chartDrawing">
    <cdr:from>
      <cdr:x>0.01205</cdr:x>
      <cdr:y>0</cdr:y>
    </cdr:from>
    <cdr:to>
      <cdr:x>0.99521</cdr:x>
      <cdr:y>0.1173</cdr:y>
    </cdr:to>
    <cdr:sp macro="" textlink="">
      <cdr:nvSpPr>
        <cdr:cNvPr id="3" name="TextBox 2">
          <a:extLst xmlns:a="http://schemas.openxmlformats.org/drawingml/2006/main">
            <a:ext uri="{FF2B5EF4-FFF2-40B4-BE49-F238E27FC236}">
              <a16:creationId xmlns:a16="http://schemas.microsoft.com/office/drawing/2014/main" id="{B43C7699-3834-0C6F-ACAD-91E5D5F8B24B}"/>
            </a:ext>
          </a:extLst>
        </cdr:cNvPr>
        <cdr:cNvSpPr txBox="1"/>
      </cdr:nvSpPr>
      <cdr:spPr>
        <a:xfrm xmlns:a="http://schemas.openxmlformats.org/drawingml/2006/main">
          <a:off x="114300" y="0"/>
          <a:ext cx="9327158" cy="630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rgbClr val="015085"/>
              </a:solidFill>
            </a:rPr>
            <a:t>Chart 1</a:t>
          </a:r>
        </a:p>
        <a:p xmlns:a="http://schemas.openxmlformats.org/drawingml/2006/main">
          <a:pPr algn="l"/>
          <a:r>
            <a:rPr lang="en-US" sz="1400" b="1">
              <a:solidFill>
                <a:srgbClr val="015085"/>
              </a:solidFill>
            </a:rPr>
            <a:t>Services keep</a:t>
          </a:r>
          <a:r>
            <a:rPr lang="en-US" sz="1400" b="1" baseline="0">
              <a:solidFill>
                <a:srgbClr val="015085"/>
              </a:solidFill>
            </a:rPr>
            <a:t> growing while manufacturing remains weak</a:t>
          </a:r>
          <a:r>
            <a:rPr lang="en-US" sz="1400" b="1">
              <a:solidFill>
                <a:srgbClr val="015085"/>
              </a:solidFill>
            </a:rPr>
            <a:t>, Texas firms report</a:t>
          </a:r>
        </a:p>
      </cdr:txBody>
    </cdr:sp>
  </cdr:relSizeAnchor>
  <cdr:relSizeAnchor xmlns:cdr="http://schemas.openxmlformats.org/drawingml/2006/chartDrawing">
    <cdr:from>
      <cdr:x>0</cdr:x>
      <cdr:y>0.75655</cdr:y>
    </cdr:from>
    <cdr:to>
      <cdr:x>1</cdr:x>
      <cdr:y>0.99075</cdr:y>
    </cdr:to>
    <cdr:sp macro="" textlink="">
      <cdr:nvSpPr>
        <cdr:cNvPr id="4" name="TextBox 3">
          <a:extLst xmlns:a="http://schemas.openxmlformats.org/drawingml/2006/main">
            <a:ext uri="{FF2B5EF4-FFF2-40B4-BE49-F238E27FC236}">
              <a16:creationId xmlns:a16="http://schemas.microsoft.com/office/drawing/2014/main" id="{E1602BA1-3FA7-8821-A021-51501C175A30}"/>
            </a:ext>
          </a:extLst>
        </cdr:cNvPr>
        <cdr:cNvSpPr txBox="1"/>
      </cdr:nvSpPr>
      <cdr:spPr>
        <a:xfrm xmlns:a="http://schemas.openxmlformats.org/drawingml/2006/main">
          <a:off x="0" y="4064262"/>
          <a:ext cx="9486900" cy="1258146"/>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endParaRPr lang="en-US" sz="1100">
            <a:solidFill>
              <a:sysClr val="windowText" lastClr="000000"/>
            </a:solidFill>
          </a:endParaRPr>
        </a:p>
        <a:p xmlns:a="http://schemas.openxmlformats.org/drawingml/2006/main">
          <a:endParaRPr lang="en-US" sz="1100">
            <a:solidFill>
              <a:sysClr val="windowText" lastClr="000000"/>
            </a:solidFill>
          </a:endParaRPr>
        </a:p>
        <a:p xmlns:a="http://schemas.openxmlformats.org/drawingml/2006/main">
          <a:r>
            <a:rPr lang="en-US" sz="1100">
              <a:solidFill>
                <a:sysClr val="windowText" lastClr="000000"/>
              </a:solidFill>
            </a:rPr>
            <a:t>*Seasonally adjusted, three-month moving average.</a:t>
          </a:r>
          <a:r>
            <a:rPr lang="en-US" sz="1100" baseline="0">
              <a:solidFill>
                <a:sysClr val="windowText" lastClr="000000"/>
              </a:solidFill>
            </a:rPr>
            <a:t> </a:t>
          </a:r>
          <a:br>
            <a:rPr lang="en-US" sz="1100" baseline="0">
              <a:solidFill>
                <a:sysClr val="windowText" lastClr="000000"/>
              </a:solidFill>
            </a:rPr>
          </a:br>
          <a:r>
            <a:rPr lang="en-US" sz="1100">
              <a:solidFill>
                <a:sysClr val="windowText" lastClr="000000"/>
              </a:solidFill>
            </a:rPr>
            <a:t>NOTES: Data</a:t>
          </a:r>
          <a:r>
            <a:rPr lang="en-US" sz="1100" baseline="0">
              <a:solidFill>
                <a:sysClr val="windowText" lastClr="000000"/>
              </a:solidFill>
            </a:rPr>
            <a:t> are monthly through March 2024. The index values for March 2024 are s</a:t>
          </a:r>
          <a:r>
            <a:rPr lang="en-US" sz="1100" baseline="0">
              <a:effectLst/>
              <a:latin typeface="+mn-lt"/>
              <a:ea typeface="+mn-ea"/>
              <a:cs typeface="+mn-cs"/>
            </a:rPr>
            <a:t>hown in diamonds</a:t>
          </a:r>
          <a:r>
            <a:rPr lang="en-US" sz="1100" baseline="0">
              <a:solidFill>
                <a:sysClr val="windowText" lastClr="000000"/>
              </a:solidFill>
            </a:rPr>
            <a:t>. TMOS is the Texas Manufacturing Outlook Survey; TSSOS is the Texas Service Sector Outlook Survey. </a:t>
          </a:r>
          <a:r>
            <a:rPr lang="en-US" sz="1100" baseline="0">
              <a:effectLst/>
              <a:latin typeface="+mj-lt"/>
              <a:ea typeface="+mn-ea"/>
              <a:cs typeface="+mn-cs"/>
            </a:rPr>
            <a:t>In a diffusion index, readings exceeding zero indicate growth and those below zero indicate contraction. </a:t>
          </a:r>
          <a:br>
            <a:rPr lang="en-US" sz="1100">
              <a:solidFill>
                <a:sysClr val="windowText" lastClr="000000"/>
              </a:solidFill>
            </a:rPr>
          </a:br>
          <a:r>
            <a:rPr lang="en-US" sz="1100">
              <a:solidFill>
                <a:sysClr val="windowText" lastClr="000000"/>
              </a:solidFill>
            </a:rPr>
            <a:t>SOURCE:</a:t>
          </a:r>
          <a:r>
            <a:rPr lang="en-US" sz="1100" baseline="0">
              <a:solidFill>
                <a:sysClr val="windowText" lastClr="000000"/>
              </a:solidFill>
            </a:rPr>
            <a:t> Federal Reserve Bank of Dallas Texas Business Outlook Surveys.</a:t>
          </a:r>
        </a:p>
        <a:p xmlns:a="http://schemas.openxmlformats.org/drawingml/2006/main">
          <a:endParaRPr lang="en-US" sz="1100">
            <a:solidFill>
              <a:sysClr val="windowText" lastClr="000000"/>
            </a:solidFill>
          </a:endParaRPr>
        </a:p>
      </cdr:txBody>
    </cdr:sp>
  </cdr:relSizeAnchor>
  <cdr:relSizeAnchor xmlns:cdr="http://schemas.openxmlformats.org/drawingml/2006/chartDrawing">
    <cdr:from>
      <cdr:x>0.72479</cdr:x>
      <cdr:y>0.96059</cdr:y>
    </cdr:from>
    <cdr:to>
      <cdr:x>1</cdr:x>
      <cdr:y>1</cdr:y>
    </cdr:to>
    <cdr:sp macro="" textlink="">
      <cdr:nvSpPr>
        <cdr:cNvPr id="5" name="TextBox 1">
          <a:extLst xmlns:a="http://schemas.openxmlformats.org/drawingml/2006/main">
            <a:ext uri="{FF2B5EF4-FFF2-40B4-BE49-F238E27FC236}">
              <a16:creationId xmlns:a16="http://schemas.microsoft.com/office/drawing/2014/main" id="{942AF66B-AF90-B10C-96A8-CD06CBE551D0}"/>
            </a:ext>
          </a:extLst>
        </cdr:cNvPr>
        <cdr:cNvSpPr txBox="1"/>
      </cdr:nvSpPr>
      <cdr:spPr>
        <a:xfrm xmlns:a="http://schemas.openxmlformats.org/drawingml/2006/main">
          <a:off x="6876010" y="5160386"/>
          <a:ext cx="2610890" cy="211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ysClr val="windowText" lastClr="000000"/>
              </a:solidFill>
              <a:latin typeface="Montserrat" panose="00000500000000000000" pitchFamily="2" charset="0"/>
            </a:rPr>
            <a:t>Federal Reserve Bank of Dallas</a:t>
          </a:r>
        </a:p>
      </cdr:txBody>
    </cdr:sp>
  </cdr:relSizeAnchor>
  <cdr:relSizeAnchor xmlns:cdr="http://schemas.openxmlformats.org/drawingml/2006/chartDrawing">
    <cdr:from>
      <cdr:x>0.89605</cdr:x>
      <cdr:y>0.3026</cdr:y>
    </cdr:from>
    <cdr:to>
      <cdr:x>0.99815</cdr:x>
      <cdr:y>0.40237</cdr:y>
    </cdr:to>
    <cdr:sp macro="" textlink="">
      <cdr:nvSpPr>
        <cdr:cNvPr id="7" name="TextBox 6">
          <a:extLst xmlns:a="http://schemas.openxmlformats.org/drawingml/2006/main">
            <a:ext uri="{FF2B5EF4-FFF2-40B4-BE49-F238E27FC236}">
              <a16:creationId xmlns:a16="http://schemas.microsoft.com/office/drawing/2014/main" id="{FE140803-AA25-6154-6974-36709EB4C11A}"/>
            </a:ext>
          </a:extLst>
        </cdr:cNvPr>
        <cdr:cNvSpPr txBox="1"/>
      </cdr:nvSpPr>
      <cdr:spPr>
        <a:xfrm xmlns:a="http://schemas.openxmlformats.org/drawingml/2006/main">
          <a:off x="8500695" y="1625601"/>
          <a:ext cx="968612" cy="5359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baseline="0"/>
            <a:t>March readings</a:t>
          </a:r>
          <a:endParaRPr lang="en-US" sz="12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96425" cy="5381625"/>
    <xdr:graphicFrame macro="">
      <xdr:nvGraphicFramePr>
        <xdr:cNvPr id="40" name="Chart 1">
          <a:extLst>
            <a:ext uri="{FF2B5EF4-FFF2-40B4-BE49-F238E27FC236}">
              <a16:creationId xmlns:a16="http://schemas.microsoft.com/office/drawing/2014/main" id="{016D63FE-7E60-55B0-AD75-1EB4660A51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0.77699</cdr:y>
    </cdr:from>
    <cdr:to>
      <cdr:x>1</cdr:x>
      <cdr:y>1</cdr:y>
    </cdr:to>
    <cdr:sp macro="" textlink="">
      <cdr:nvSpPr>
        <cdr:cNvPr id="5" name="TextBox 1">
          <a:extLst xmlns:a="http://schemas.openxmlformats.org/drawingml/2006/main">
            <a:ext uri="{FF2B5EF4-FFF2-40B4-BE49-F238E27FC236}">
              <a16:creationId xmlns:a16="http://schemas.microsoft.com/office/drawing/2014/main" id="{838D0CAE-EC52-880F-AD18-4B54C11090CF}"/>
            </a:ext>
          </a:extLst>
        </cdr:cNvPr>
        <cdr:cNvSpPr txBox="1"/>
      </cdr:nvSpPr>
      <cdr:spPr>
        <a:xfrm xmlns:a="http://schemas.openxmlformats.org/drawingml/2006/main">
          <a:off x="0" y="4181475"/>
          <a:ext cx="9496425" cy="1200150"/>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a:latin typeface="Arial" panose="020B0604020202020204" pitchFamily="34" charset="0"/>
              <a:cs typeface="Arial" panose="020B0604020202020204" pitchFamily="34" charset="0"/>
            </a:rPr>
            <a:t>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br>
            <a:rPr lang="en-US" sz="1100">
              <a:latin typeface="Arial" panose="020B0604020202020204" pitchFamily="34" charset="0"/>
              <a:cs typeface="Arial" panose="020B0604020202020204" pitchFamily="34" charset="0"/>
            </a:rPr>
          </a:br>
          <a:r>
            <a:rPr lang="en-US" sz="1100">
              <a:effectLst/>
              <a:latin typeface="+mn-lt"/>
              <a:ea typeface="+mn-ea"/>
              <a:cs typeface="+mn-cs"/>
            </a:rPr>
            <a:t>*Seasonally adjusted, three-month moving average.</a:t>
          </a:r>
          <a:br>
            <a:rPr lang="en-US" sz="1100">
              <a:effectLst/>
              <a:latin typeface="+mn-lt"/>
              <a:ea typeface="+mn-ea"/>
              <a:cs typeface="+mn-cs"/>
            </a:rPr>
          </a:br>
          <a:r>
            <a:rPr lang="en-US" sz="1100">
              <a:latin typeface="Arial" panose="020B0604020202020204" pitchFamily="34" charset="0"/>
              <a:cs typeface="Arial" panose="020B0604020202020204" pitchFamily="34" charset="0"/>
            </a:rPr>
            <a:t>NOTES:</a:t>
          </a:r>
          <a:r>
            <a:rPr lang="en-US" sz="1100" baseline="0">
              <a:latin typeface="Arial" panose="020B0604020202020204" pitchFamily="34" charset="0"/>
              <a:cs typeface="Arial" panose="020B0604020202020204" pitchFamily="34" charset="0"/>
            </a:rPr>
            <a:t> Data are monthly through February 2024 for U.S. Consumer Price Index, through March 2024 for the Texas Business Outlook Survey (TBOS) selling prices, and Texas CPI data are monthly through January 2024. An index reading above zero indicates expansion; a reading below zero indicates contraction</a:t>
          </a:r>
          <a:r>
            <a:rPr lang="en-US" sz="1100" baseline="0">
              <a:effectLst/>
              <a:latin typeface="Arial" panose="020B0604020202020204" pitchFamily="34" charset="0"/>
              <a:ea typeface="+mn-ea"/>
              <a:cs typeface="Arial" panose="020B0604020202020204" pitchFamily="34" charset="0"/>
            </a:rPr>
            <a:t>. TBOS index is </a:t>
          </a:r>
          <a:r>
            <a:rPr lang="en-US" sz="1100">
              <a:effectLst/>
              <a:latin typeface="+mn-lt"/>
              <a:ea typeface="+mn-ea"/>
              <a:cs typeface="+mn-cs"/>
            </a:rPr>
            <a:t>a weighted average of the manufacturing and service price indexes. </a:t>
          </a:r>
          <a:r>
            <a:rPr lang="en-US" sz="1100" baseline="0">
              <a:effectLst/>
              <a:latin typeface="+mn-lt"/>
              <a:ea typeface="+mn-ea"/>
              <a:cs typeface="+mn-cs"/>
            </a:rPr>
            <a:t>In a diffusion index, readings exceeding zero indicate growth and those below zero indicate contraction. </a:t>
          </a:r>
          <a:endParaRPr lang="en-US" sz="1100" baseline="0">
            <a:latin typeface="Arial" panose="020B0604020202020204" pitchFamily="34" charset="0"/>
            <a:cs typeface="Arial" panose="020B0604020202020204" pitchFamily="34" charset="0"/>
          </a:endParaRPr>
        </a:p>
        <a:p xmlns:a="http://schemas.openxmlformats.org/drawingml/2006/main">
          <a:pPr algn="l"/>
          <a:r>
            <a:rPr lang="en-US" sz="1100" baseline="0">
              <a:latin typeface="Arial" panose="020B0604020202020204" pitchFamily="34" charset="0"/>
              <a:cs typeface="Arial" panose="020B0604020202020204" pitchFamily="34" charset="0"/>
            </a:rPr>
            <a:t>SOURCES: Federal Reserve Bank of Dallas Texas Business Outlook Surveys; Bureau of Labor Statistics.</a:t>
          </a:r>
        </a:p>
        <a:p xmlns:a="http://schemas.openxmlformats.org/drawingml/2006/main">
          <a:pPr algn="l"/>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0.00201</cdr:x>
      <cdr:y>0.08886</cdr:y>
    </cdr:from>
    <cdr:to>
      <cdr:x>0.29589</cdr:x>
      <cdr:y>0.16814</cdr:y>
    </cdr:to>
    <cdr:sp macro="" textlink="">
      <cdr:nvSpPr>
        <cdr:cNvPr id="6" name="TextBox 1">
          <a:extLst xmlns:a="http://schemas.openxmlformats.org/drawingml/2006/main">
            <a:ext uri="{FF2B5EF4-FFF2-40B4-BE49-F238E27FC236}">
              <a16:creationId xmlns:a16="http://schemas.microsoft.com/office/drawing/2014/main" id="{587E7386-B06D-5E75-4CC3-7E155C9CD1A7}"/>
            </a:ext>
          </a:extLst>
        </cdr:cNvPr>
        <cdr:cNvSpPr txBox="1"/>
      </cdr:nvSpPr>
      <cdr:spPr>
        <a:xfrm xmlns:a="http://schemas.openxmlformats.org/drawingml/2006/main">
          <a:off x="19050" y="478211"/>
          <a:ext cx="2789876" cy="426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latin typeface="Arial" panose="020B0604020202020204" pitchFamily="34" charset="0"/>
              <a:cs typeface="Arial" panose="020B0604020202020204" pitchFamily="34" charset="0"/>
            </a:rPr>
            <a:t>Diffusion index*</a:t>
          </a:r>
        </a:p>
      </cdr:txBody>
    </cdr:sp>
  </cdr:relSizeAnchor>
  <cdr:relSizeAnchor xmlns:cdr="http://schemas.openxmlformats.org/drawingml/2006/chartDrawing">
    <cdr:from>
      <cdr:x>0.77993</cdr:x>
      <cdr:y>0.09508</cdr:y>
    </cdr:from>
    <cdr:to>
      <cdr:x>1</cdr:x>
      <cdr:y>0.15569</cdr:y>
    </cdr:to>
    <cdr:sp macro="" textlink="">
      <cdr:nvSpPr>
        <cdr:cNvPr id="9" name="TextBox 1">
          <a:extLst xmlns:a="http://schemas.openxmlformats.org/drawingml/2006/main">
            <a:ext uri="{FF2B5EF4-FFF2-40B4-BE49-F238E27FC236}">
              <a16:creationId xmlns:a16="http://schemas.microsoft.com/office/drawing/2014/main" id="{107E34C2-7F93-C587-89F5-2E3A3F1714A7}"/>
            </a:ext>
          </a:extLst>
        </cdr:cNvPr>
        <cdr:cNvSpPr txBox="1"/>
      </cdr:nvSpPr>
      <cdr:spPr>
        <a:xfrm xmlns:a="http://schemas.openxmlformats.org/drawingml/2006/main">
          <a:off x="7404100" y="511685"/>
          <a:ext cx="2089150" cy="326181"/>
        </a:xfrm>
        <a:prstGeom xmlns:a="http://schemas.openxmlformats.org/drawingml/2006/main" prst="rect">
          <a:avLst/>
        </a:prstGeom>
      </cdr:spPr>
      <cdr:txBody>
        <a:bodyPr xmlns:a="http://schemas.openxmlformats.org/drawingml/2006/main" wrap="square"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t>Percent</a:t>
          </a:r>
          <a:r>
            <a:rPr lang="en-US" sz="1200" baseline="0"/>
            <a:t> change</a:t>
          </a:r>
          <a:r>
            <a:rPr lang="en-US" sz="1200"/>
            <a:t>, year/year</a:t>
          </a:r>
        </a:p>
      </cdr:txBody>
    </cdr:sp>
  </cdr:relSizeAnchor>
  <cdr:relSizeAnchor xmlns:cdr="http://schemas.openxmlformats.org/drawingml/2006/chartDrawing">
    <cdr:from>
      <cdr:x>0.28591</cdr:x>
      <cdr:y>0.31704</cdr:y>
    </cdr:from>
    <cdr:to>
      <cdr:x>0.34119</cdr:x>
      <cdr:y>0.31704</cdr:y>
    </cdr:to>
    <cdr:cxnSp macro="">
      <cdr:nvCxnSpPr>
        <cdr:cNvPr id="11" name="Straight Arrow Connector 10">
          <a:extLst xmlns:a="http://schemas.openxmlformats.org/drawingml/2006/main">
            <a:ext uri="{FF2B5EF4-FFF2-40B4-BE49-F238E27FC236}">
              <a16:creationId xmlns:a16="http://schemas.microsoft.com/office/drawing/2014/main" id="{A1A6BD1A-1BB7-3834-5E4F-58AD8D3A01ED}"/>
            </a:ext>
          </a:extLst>
        </cdr:cNvPr>
        <cdr:cNvCxnSpPr/>
      </cdr:nvCxnSpPr>
      <cdr:spPr>
        <a:xfrm xmlns:a="http://schemas.openxmlformats.org/drawingml/2006/main">
          <a:off x="2712232" y="1703321"/>
          <a:ext cx="524405" cy="0"/>
        </a:xfrm>
        <a:prstGeom xmlns:a="http://schemas.openxmlformats.org/drawingml/2006/main" prst="straightConnector1">
          <a:avLst/>
        </a:prstGeom>
        <a:ln xmlns:a="http://schemas.openxmlformats.org/drawingml/2006/main" w="19050">
          <a:solidFill>
            <a:srgbClr val="C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0.29761</cdr:x>
      <cdr:y>0.25723</cdr:y>
    </cdr:from>
    <cdr:to>
      <cdr:x>0.35405</cdr:x>
      <cdr:y>0.25723</cdr:y>
    </cdr:to>
    <cdr:cxnSp macro="">
      <cdr:nvCxnSpPr>
        <cdr:cNvPr id="12" name="Straight Arrow Connector 11">
          <a:extLst xmlns:a="http://schemas.openxmlformats.org/drawingml/2006/main">
            <a:ext uri="{FF2B5EF4-FFF2-40B4-BE49-F238E27FC236}">
              <a16:creationId xmlns:a16="http://schemas.microsoft.com/office/drawing/2014/main" id="{D958939B-B263-04A3-53FE-23B4F6BE7C69}"/>
            </a:ext>
          </a:extLst>
        </cdr:cNvPr>
        <cdr:cNvCxnSpPr/>
      </cdr:nvCxnSpPr>
      <cdr:spPr>
        <a:xfrm xmlns:a="http://schemas.openxmlformats.org/drawingml/2006/main">
          <a:off x="2823278" y="1381990"/>
          <a:ext cx="535410" cy="0"/>
        </a:xfrm>
        <a:prstGeom xmlns:a="http://schemas.openxmlformats.org/drawingml/2006/main" prst="straightConnector1">
          <a:avLst/>
        </a:prstGeom>
        <a:ln xmlns:a="http://schemas.openxmlformats.org/drawingml/2006/main" w="19050">
          <a:solidFill>
            <a:schemeClr val="accent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1</cdr:x>
      <cdr:y>0.12045</cdr:y>
    </cdr:to>
    <cdr:sp macro="" textlink="">
      <cdr:nvSpPr>
        <cdr:cNvPr id="15" name="TextBox 1">
          <a:extLst xmlns:a="http://schemas.openxmlformats.org/drawingml/2006/main">
            <a:ext uri="{FF2B5EF4-FFF2-40B4-BE49-F238E27FC236}">
              <a16:creationId xmlns:a16="http://schemas.microsoft.com/office/drawing/2014/main" id="{670BE24C-465C-F8B2-2704-C51F24F1E15D}"/>
            </a:ext>
          </a:extLst>
        </cdr:cNvPr>
        <cdr:cNvSpPr txBox="1"/>
      </cdr:nvSpPr>
      <cdr:spPr>
        <a:xfrm xmlns:a="http://schemas.openxmlformats.org/drawingml/2006/main">
          <a:off x="0" y="0"/>
          <a:ext cx="9489225" cy="6474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015085"/>
              </a:solidFill>
              <a:latin typeface="Arial" panose="020B0604020202020204" pitchFamily="34" charset="0"/>
              <a:cs typeface="Arial" panose="020B0604020202020204" pitchFamily="34" charset="0"/>
            </a:rPr>
            <a:t>Chart 2</a:t>
          </a:r>
        </a:p>
        <a:p xmlns:a="http://schemas.openxmlformats.org/drawingml/2006/main">
          <a:pPr algn="l"/>
          <a:r>
            <a:rPr lang="en-US" sz="1400" b="1">
              <a:solidFill>
                <a:srgbClr val="015085"/>
              </a:solidFill>
              <a:latin typeface="Arial" panose="020B0604020202020204" pitchFamily="34" charset="0"/>
              <a:cs typeface="Arial" panose="020B0604020202020204" pitchFamily="34" charset="0"/>
            </a:rPr>
            <a:t>Tentative</a:t>
          </a:r>
          <a:r>
            <a:rPr lang="en-US" sz="1400" b="1" baseline="0">
              <a:solidFill>
                <a:srgbClr val="015085"/>
              </a:solidFill>
              <a:latin typeface="Arial" panose="020B0604020202020204" pitchFamily="34" charset="0"/>
              <a:cs typeface="Arial" panose="020B0604020202020204" pitchFamily="34" charset="0"/>
            </a:rPr>
            <a:t> s</a:t>
          </a:r>
          <a:r>
            <a:rPr lang="en-US" sz="1400" b="1">
              <a:solidFill>
                <a:srgbClr val="015085"/>
              </a:solidFill>
              <a:latin typeface="Arial" panose="020B0604020202020204" pitchFamily="34" charset="0"/>
              <a:cs typeface="Arial" panose="020B0604020202020204" pitchFamily="34" charset="0"/>
            </a:rPr>
            <a:t>igns</a:t>
          </a:r>
          <a:r>
            <a:rPr lang="en-US" sz="1400" b="1" baseline="0">
              <a:solidFill>
                <a:srgbClr val="015085"/>
              </a:solidFill>
              <a:latin typeface="Arial" panose="020B0604020202020204" pitchFamily="34" charset="0"/>
              <a:cs typeface="Arial" panose="020B0604020202020204" pitchFamily="34" charset="0"/>
            </a:rPr>
            <a:t> of Texas inflation slightly easing in early 2024</a:t>
          </a:r>
          <a:endParaRPr lang="en-US" sz="1400" b="1">
            <a:solidFill>
              <a:srgbClr val="015085"/>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0.72477</cdr:x>
      <cdr:y>0.96059</cdr:y>
    </cdr:from>
    <cdr:to>
      <cdr:x>1</cdr:x>
      <cdr:y>1</cdr:y>
    </cdr:to>
    <cdr:sp macro="" textlink="">
      <cdr:nvSpPr>
        <cdr:cNvPr id="3" name="TextBox 1">
          <a:extLst xmlns:a="http://schemas.openxmlformats.org/drawingml/2006/main">
            <a:ext uri="{FF2B5EF4-FFF2-40B4-BE49-F238E27FC236}">
              <a16:creationId xmlns:a16="http://schemas.microsoft.com/office/drawing/2014/main" id="{942AF66B-AF90-B10C-96A8-CD06CBE551D0}"/>
            </a:ext>
          </a:extLst>
        </cdr:cNvPr>
        <cdr:cNvSpPr txBox="1"/>
      </cdr:nvSpPr>
      <cdr:spPr>
        <a:xfrm xmlns:a="http://schemas.openxmlformats.org/drawingml/2006/main">
          <a:off x="6875458" y="5160938"/>
          <a:ext cx="2610890" cy="211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ysClr val="windowText" lastClr="000000"/>
              </a:solidFill>
              <a:latin typeface="Montserrat" panose="00000500000000000000" pitchFamily="2" charset="0"/>
            </a:rPr>
            <a:t>Federal Reserve Bank of Dallas</a:t>
          </a:r>
        </a:p>
      </cdr:txBody>
    </cdr:sp>
  </cdr:relSizeAnchor>
  <cdr:relSizeAnchor xmlns:cdr="http://schemas.openxmlformats.org/drawingml/2006/chartDrawing">
    <cdr:from>
      <cdr:x>0.13139</cdr:x>
      <cdr:y>0.2</cdr:y>
    </cdr:from>
    <cdr:to>
      <cdr:x>0.17653</cdr:x>
      <cdr:y>0.2</cdr:y>
    </cdr:to>
    <cdr:cxnSp macro="">
      <cdr:nvCxnSpPr>
        <cdr:cNvPr id="4" name="Straight Arrow Connector 3">
          <a:extLst xmlns:a="http://schemas.openxmlformats.org/drawingml/2006/main">
            <a:ext uri="{FF2B5EF4-FFF2-40B4-BE49-F238E27FC236}">
              <a16:creationId xmlns:a16="http://schemas.microsoft.com/office/drawing/2014/main" id="{98996889-9FCC-1090-4355-C27589A351BB}"/>
            </a:ext>
          </a:extLst>
        </cdr:cNvPr>
        <cdr:cNvCxnSpPr/>
      </cdr:nvCxnSpPr>
      <cdr:spPr>
        <a:xfrm xmlns:a="http://schemas.openxmlformats.org/drawingml/2006/main" flipH="1">
          <a:off x="1247775" y="1076325"/>
          <a:ext cx="428625" cy="0"/>
        </a:xfrm>
        <a:prstGeom xmlns:a="http://schemas.openxmlformats.org/drawingml/2006/main" prst="straightConnector1">
          <a:avLst/>
        </a:prstGeom>
        <a:ln xmlns:a="http://schemas.openxmlformats.org/drawingml/2006/main" w="19050">
          <a:solidFill>
            <a:srgbClr val="92D05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absoluteAnchor>
    <xdr:pos x="0" y="0"/>
    <xdr:ext cx="9496425" cy="5381625"/>
    <xdr:graphicFrame macro="">
      <xdr:nvGraphicFramePr>
        <xdr:cNvPr id="5" name="Chart 1">
          <a:extLst>
            <a:ext uri="{FF2B5EF4-FFF2-40B4-BE49-F238E27FC236}">
              <a16:creationId xmlns:a16="http://schemas.microsoft.com/office/drawing/2014/main" id="{C9DC268A-D277-9DDC-519F-D5356AA46A4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0.8767</cdr:y>
    </cdr:from>
    <cdr:to>
      <cdr:x>1</cdr:x>
      <cdr:y>1</cdr:y>
    </cdr:to>
    <cdr:sp macro="" textlink="">
      <cdr:nvSpPr>
        <cdr:cNvPr id="2" name="TextBox 1">
          <a:extLst xmlns:a="http://schemas.openxmlformats.org/drawingml/2006/main">
            <a:ext uri="{FF2B5EF4-FFF2-40B4-BE49-F238E27FC236}">
              <a16:creationId xmlns:a16="http://schemas.microsoft.com/office/drawing/2014/main" id="{DAB61F26-E63B-EFCE-C3B5-44B99272AC63}"/>
            </a:ext>
          </a:extLst>
        </cdr:cNvPr>
        <cdr:cNvSpPr txBox="1"/>
      </cdr:nvSpPr>
      <cdr:spPr>
        <a:xfrm xmlns:a="http://schemas.openxmlformats.org/drawingml/2006/main">
          <a:off x="0" y="4718050"/>
          <a:ext cx="9493250" cy="663575"/>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ysClr val="windowText" lastClr="000000"/>
              </a:solidFill>
            </a:rPr>
            <a:t>NOTES: </a:t>
          </a:r>
          <a:r>
            <a:rPr lang="en-US" sz="1100">
              <a:effectLst/>
              <a:latin typeface="+mn-lt"/>
              <a:ea typeface="+mn-ea"/>
              <a:cs typeface="+mn-cs"/>
            </a:rPr>
            <a:t>Firms were asked,</a:t>
          </a:r>
          <a:r>
            <a:rPr lang="en-US" sz="1100" baseline="0">
              <a:effectLst/>
              <a:latin typeface="+mn-lt"/>
              <a:ea typeface="+mn-ea"/>
              <a:cs typeface="+mn-cs"/>
            </a:rPr>
            <a:t> "How do you expect demand for your firm's goods and/or services over the next six months to compare with the past six months, aside from normal seasonal variation?" N = 357 in February 2024. In February 2023, the question asked about 2023 relative to 2022.</a:t>
          </a:r>
          <a:br>
            <a:rPr lang="en-US" sz="1100">
              <a:solidFill>
                <a:sysClr val="windowText" lastClr="000000"/>
              </a:solidFill>
            </a:rPr>
          </a:br>
          <a:r>
            <a:rPr lang="en-US" sz="1100">
              <a:solidFill>
                <a:sysClr val="windowText" lastClr="000000"/>
              </a:solidFill>
            </a:rPr>
            <a:t>SOURCE: Federal</a:t>
          </a:r>
          <a:r>
            <a:rPr lang="en-US" sz="1100" baseline="0">
              <a:solidFill>
                <a:sysClr val="windowText" lastClr="000000"/>
              </a:solidFill>
            </a:rPr>
            <a:t> Reserve Bank of Dallas Texas Business Outlook Surveys.</a:t>
          </a:r>
        </a:p>
        <a:p xmlns:a="http://schemas.openxmlformats.org/drawingml/2006/main">
          <a:endParaRPr lang="en-US" sz="1100">
            <a:solidFill>
              <a:sysClr val="windowText" lastClr="000000"/>
            </a:solidFill>
          </a:endParaRPr>
        </a:p>
      </cdr:txBody>
    </cdr:sp>
  </cdr:relSizeAnchor>
  <cdr:relSizeAnchor xmlns:cdr="http://schemas.openxmlformats.org/drawingml/2006/chartDrawing">
    <cdr:from>
      <cdr:x>0.0107</cdr:x>
      <cdr:y>0.0828</cdr:y>
    </cdr:from>
    <cdr:to>
      <cdr:x>0.1151</cdr:x>
      <cdr:y>0.14423</cdr:y>
    </cdr:to>
    <cdr:sp macro="" textlink="">
      <cdr:nvSpPr>
        <cdr:cNvPr id="3" name="TextBox 1">
          <a:extLst xmlns:a="http://schemas.openxmlformats.org/drawingml/2006/main">
            <a:ext uri="{FF2B5EF4-FFF2-40B4-BE49-F238E27FC236}">
              <a16:creationId xmlns:a16="http://schemas.microsoft.com/office/drawing/2014/main" id="{E73F976D-4FE9-DF67-07B2-2E0DCC557E95}"/>
            </a:ext>
          </a:extLst>
        </cdr:cNvPr>
        <cdr:cNvSpPr txBox="1"/>
      </cdr:nvSpPr>
      <cdr:spPr>
        <a:xfrm xmlns:a="http://schemas.openxmlformats.org/drawingml/2006/main">
          <a:off x="101600" y="445599"/>
          <a:ext cx="991095" cy="3305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ysClr val="windowText" lastClr="000000"/>
              </a:solidFill>
            </a:rPr>
            <a:t>Percent</a:t>
          </a:r>
        </a:p>
      </cdr:txBody>
    </cdr:sp>
  </cdr:relSizeAnchor>
  <cdr:relSizeAnchor xmlns:cdr="http://schemas.openxmlformats.org/drawingml/2006/chartDrawing">
    <cdr:from>
      <cdr:x>0.0107</cdr:x>
      <cdr:y>1.85817E-7</cdr:y>
    </cdr:from>
    <cdr:to>
      <cdr:x>1</cdr:x>
      <cdr:y>0.0885</cdr:y>
    </cdr:to>
    <cdr:sp macro="" textlink="">
      <cdr:nvSpPr>
        <cdr:cNvPr id="4" name="TextBox 1">
          <a:extLst xmlns:a="http://schemas.openxmlformats.org/drawingml/2006/main">
            <a:ext uri="{FF2B5EF4-FFF2-40B4-BE49-F238E27FC236}">
              <a16:creationId xmlns:a16="http://schemas.microsoft.com/office/drawing/2014/main" id="{6838A9A7-8F1E-E3F5-F700-6CF29C0A123B}"/>
            </a:ext>
          </a:extLst>
        </cdr:cNvPr>
        <cdr:cNvSpPr txBox="1"/>
      </cdr:nvSpPr>
      <cdr:spPr>
        <a:xfrm xmlns:a="http://schemas.openxmlformats.org/drawingml/2006/main">
          <a:off x="101600" y="1"/>
          <a:ext cx="9391650" cy="476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a:solidFill>
                <a:srgbClr val="015085"/>
              </a:solidFill>
            </a:rPr>
            <a:t>Chart 3</a:t>
          </a:r>
        </a:p>
        <a:p xmlns:a="http://schemas.openxmlformats.org/drawingml/2006/main">
          <a:pPr algn="l"/>
          <a:r>
            <a:rPr lang="en-US" sz="1400" b="1">
              <a:solidFill>
                <a:srgbClr val="015085"/>
              </a:solidFill>
            </a:rPr>
            <a:t>More than half of Texas business expect an increase in demand over next six months</a:t>
          </a:r>
        </a:p>
      </cdr:txBody>
    </cdr:sp>
  </cdr:relSizeAnchor>
  <cdr:relSizeAnchor xmlns:cdr="http://schemas.openxmlformats.org/drawingml/2006/chartDrawing">
    <cdr:from>
      <cdr:x>0.72497</cdr:x>
      <cdr:y>0.95634</cdr:y>
    </cdr:from>
    <cdr:to>
      <cdr:x>1</cdr:x>
      <cdr:y>0.99568</cdr:y>
    </cdr:to>
    <cdr:sp macro="" textlink="">
      <cdr:nvSpPr>
        <cdr:cNvPr id="6" name="TextBox 1">
          <a:extLst xmlns:a="http://schemas.openxmlformats.org/drawingml/2006/main">
            <a:ext uri="{FF2B5EF4-FFF2-40B4-BE49-F238E27FC236}">
              <a16:creationId xmlns:a16="http://schemas.microsoft.com/office/drawing/2014/main" id="{942AF66B-AF90-B10C-96A8-CD06CBE551D0}"/>
            </a:ext>
          </a:extLst>
        </cdr:cNvPr>
        <cdr:cNvSpPr txBox="1"/>
      </cdr:nvSpPr>
      <cdr:spPr>
        <a:xfrm xmlns:a="http://schemas.openxmlformats.org/drawingml/2006/main">
          <a:off x="6882360" y="5146675"/>
          <a:ext cx="2610890" cy="211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ysClr val="windowText" lastClr="000000"/>
              </a:solidFill>
              <a:latin typeface="Montserrat" panose="00000500000000000000" pitchFamily="2" charset="0"/>
            </a:rPr>
            <a:t>Federal Reserve Bank of Dallas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6330950" cy="3587750"/>
    <xdr:graphicFrame macro="">
      <xdr:nvGraphicFramePr>
        <xdr:cNvPr id="2" name="Chart 1">
          <a:extLst>
            <a:ext uri="{FF2B5EF4-FFF2-40B4-BE49-F238E27FC236}">
              <a16:creationId xmlns:a16="http://schemas.microsoft.com/office/drawing/2014/main" id="{105B2A82-EC82-84F4-5057-AB751EF402E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0.08332</cdr:y>
    </cdr:from>
    <cdr:to>
      <cdr:x>0.17927</cdr:x>
      <cdr:y>0.14178</cdr:y>
    </cdr:to>
    <cdr:sp macro="" textlink="">
      <cdr:nvSpPr>
        <cdr:cNvPr id="4" name="TextBox 3">
          <a:extLst xmlns:a="http://schemas.openxmlformats.org/drawingml/2006/main">
            <a:ext uri="{FF2B5EF4-FFF2-40B4-BE49-F238E27FC236}">
              <a16:creationId xmlns:a16="http://schemas.microsoft.com/office/drawing/2014/main" id="{296C09BF-EC91-79C1-4585-7B5A8E5AC131}"/>
            </a:ext>
          </a:extLst>
        </cdr:cNvPr>
        <cdr:cNvSpPr txBox="1"/>
      </cdr:nvSpPr>
      <cdr:spPr>
        <a:xfrm xmlns:a="http://schemas.openxmlformats.org/drawingml/2006/main">
          <a:off x="0" y="447603"/>
          <a:ext cx="1700696" cy="3140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t>Percent</a:t>
          </a:r>
        </a:p>
      </cdr:txBody>
    </cdr:sp>
  </cdr:relSizeAnchor>
  <cdr:relSizeAnchor xmlns:cdr="http://schemas.openxmlformats.org/drawingml/2006/chartDrawing">
    <cdr:from>
      <cdr:x>0.00736</cdr:x>
      <cdr:y>0</cdr:y>
    </cdr:from>
    <cdr:to>
      <cdr:x>1</cdr:x>
      <cdr:y>0.15412</cdr:y>
    </cdr:to>
    <cdr:sp macro="" textlink="">
      <cdr:nvSpPr>
        <cdr:cNvPr id="5" name="TextBox 1">
          <a:extLst xmlns:a="http://schemas.openxmlformats.org/drawingml/2006/main">
            <a:ext uri="{FF2B5EF4-FFF2-40B4-BE49-F238E27FC236}">
              <a16:creationId xmlns:a16="http://schemas.microsoft.com/office/drawing/2014/main" id="{1A82E9B5-0D6D-17AD-AE49-7E876FFCA1FD}"/>
            </a:ext>
          </a:extLst>
        </cdr:cNvPr>
        <cdr:cNvSpPr txBox="1"/>
      </cdr:nvSpPr>
      <cdr:spPr>
        <a:xfrm xmlns:a="http://schemas.openxmlformats.org/drawingml/2006/main">
          <a:off x="69850" y="0"/>
          <a:ext cx="9423400" cy="829416"/>
        </a:xfrm>
        <a:prstGeom xmlns:a="http://schemas.openxmlformats.org/drawingml/2006/main" prst="rect">
          <a:avLst/>
        </a:prstGeom>
      </cdr:spPr>
      <cdr:txBody>
        <a:bodyPr xmlns:a="http://schemas.openxmlformats.org/drawingml/2006/main" wrap="square" l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r>
            <a:rPr lang="en-US" sz="1400" b="1" i="0" baseline="0">
              <a:solidFill>
                <a:srgbClr val="015085"/>
              </a:solidFill>
              <a:effectLst/>
              <a:latin typeface="+mn-lt"/>
              <a:ea typeface="+mn-ea"/>
              <a:cs typeface="+mn-cs"/>
            </a:rPr>
            <a:t>Chart 4</a:t>
          </a:r>
        </a:p>
        <a:p xmlns:a="http://schemas.openxmlformats.org/drawingml/2006/main">
          <a:pPr algn="l" rtl="0"/>
          <a:r>
            <a:rPr lang="en-US" sz="1400" b="1" i="0" baseline="0">
              <a:solidFill>
                <a:srgbClr val="015085"/>
              </a:solidFill>
              <a:effectLst/>
              <a:latin typeface="+mn-lt"/>
              <a:ea typeface="+mn-ea"/>
              <a:cs typeface="+mn-cs"/>
            </a:rPr>
            <a:t>Texas firms rely on domestic and international migrants for labor needs</a:t>
          </a:r>
        </a:p>
      </cdr:txBody>
    </cdr:sp>
  </cdr:relSizeAnchor>
  <cdr:relSizeAnchor xmlns:cdr="http://schemas.openxmlformats.org/drawingml/2006/chartDrawing">
    <cdr:from>
      <cdr:x>0.72479</cdr:x>
      <cdr:y>0.95981</cdr:y>
    </cdr:from>
    <cdr:to>
      <cdr:x>1</cdr:x>
      <cdr:y>0.99922</cdr:y>
    </cdr:to>
    <cdr:sp macro="" textlink="">
      <cdr:nvSpPr>
        <cdr:cNvPr id="6" name="TextBox 1">
          <a:extLst xmlns:a="http://schemas.openxmlformats.org/drawingml/2006/main">
            <a:ext uri="{FF2B5EF4-FFF2-40B4-BE49-F238E27FC236}">
              <a16:creationId xmlns:a16="http://schemas.microsoft.com/office/drawing/2014/main" id="{942AF66B-AF90-B10C-96A8-CD06CBE551D0}"/>
            </a:ext>
          </a:extLst>
        </cdr:cNvPr>
        <cdr:cNvSpPr txBox="1"/>
      </cdr:nvSpPr>
      <cdr:spPr>
        <a:xfrm xmlns:a="http://schemas.openxmlformats.org/drawingml/2006/main">
          <a:off x="6876010" y="5156200"/>
          <a:ext cx="2610890" cy="2117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solidFill>
                <a:sysClr val="windowText" lastClr="000000"/>
              </a:solidFill>
              <a:latin typeface="Montserrat" panose="00000500000000000000" pitchFamily="2" charset="0"/>
            </a:rPr>
            <a:t>Federal Reserve Bank of Dallas</a:t>
          </a:r>
        </a:p>
      </cdr:txBody>
    </cdr:sp>
  </cdr:relSizeAnchor>
  <cdr:relSizeAnchor xmlns:cdr="http://schemas.openxmlformats.org/drawingml/2006/chartDrawing">
    <cdr:from>
      <cdr:x>0</cdr:x>
      <cdr:y>0.87316</cdr:y>
    </cdr:from>
    <cdr:to>
      <cdr:x>1</cdr:x>
      <cdr:y>1</cdr:y>
    </cdr:to>
    <cdr:sp macro="" textlink="">
      <cdr:nvSpPr>
        <cdr:cNvPr id="7" name="TextBox 1">
          <a:extLst xmlns:a="http://schemas.openxmlformats.org/drawingml/2006/main">
            <a:ext uri="{FF2B5EF4-FFF2-40B4-BE49-F238E27FC236}">
              <a16:creationId xmlns:a16="http://schemas.microsoft.com/office/drawing/2014/main" id="{5E8025F1-6AE7-B707-7933-EBAA9F742CB2}"/>
            </a:ext>
          </a:extLst>
        </cdr:cNvPr>
        <cdr:cNvSpPr txBox="1"/>
      </cdr:nvSpPr>
      <cdr:spPr>
        <a:xfrm xmlns:a="http://schemas.openxmlformats.org/drawingml/2006/main">
          <a:off x="0" y="4699000"/>
          <a:ext cx="9493250" cy="682625"/>
        </a:xfrm>
        <a:prstGeom xmlns:a="http://schemas.openxmlformats.org/drawingml/2006/main" prst="rect">
          <a:avLst/>
        </a:prstGeom>
      </cdr:spPr>
      <cdr:txBody>
        <a:bodyPr xmlns:a="http://schemas.openxmlformats.org/drawingml/2006/main" vertOverflow="overflow" horzOverflow="overflow" wrap="square" rtlCol="0" anchor="b">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solidFill>
                <a:sysClr val="windowText" lastClr="000000"/>
              </a:solidFill>
            </a:rPr>
            <a:t>NOTES</a:t>
          </a:r>
          <a:r>
            <a:rPr lang="en-US" sz="1100">
              <a:effectLst/>
              <a:latin typeface="+mn-lt"/>
              <a:ea typeface="+mn-ea"/>
              <a:cs typeface="+mn-cs"/>
            </a:rPr>
            <a:t>: Firms were asked,</a:t>
          </a:r>
          <a:r>
            <a:rPr lang="en-US" sz="1100" baseline="0">
              <a:effectLst/>
              <a:latin typeface="+mn-lt"/>
              <a:ea typeface="+mn-ea"/>
              <a:cs typeface="+mn-cs"/>
            </a:rPr>
            <a:t> "Over the past year, to what extent has your firm relied on hiring workers who moved to Texas from either a different U.S. state or a different country?" N = 332 in February 2024. Shown is the percentage answering "significant reliance" or "some reliance."</a:t>
          </a:r>
        </a:p>
        <a:p xmlns:a="http://schemas.openxmlformats.org/drawingml/2006/main">
          <a:r>
            <a:rPr lang="en-US" sz="1100">
              <a:effectLst/>
              <a:latin typeface="+mn-lt"/>
              <a:ea typeface="+mn-ea"/>
              <a:cs typeface="+mn-cs"/>
            </a:rPr>
            <a:t>SOURCE:</a:t>
          </a:r>
          <a:r>
            <a:rPr lang="en-US" sz="1100" baseline="0">
              <a:effectLst/>
              <a:latin typeface="+mn-lt"/>
              <a:ea typeface="+mn-ea"/>
              <a:cs typeface="+mn-cs"/>
            </a:rPr>
            <a:t> Federal Reserve Bank of Dallas' Texas Business Outlook Surveys.</a:t>
          </a:r>
        </a:p>
        <a:p xmlns:a="http://schemas.openxmlformats.org/drawingml/2006/main">
          <a:endParaRPr lang="en-US" sz="1100">
            <a:solidFill>
              <a:sysClr val="windowText" lastClr="00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k1mdn01/LOCALS~1/Temp/notesE1EF34/SpecialQuestions_0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99B2-A263-41ED-B5D5-8959E41767A1}">
  <sheetPr>
    <tabColor theme="6" tint="0.59999389629810485"/>
  </sheetPr>
  <dimension ref="A1:L85"/>
  <sheetViews>
    <sheetView topLeftCell="A45" workbookViewId="0">
      <selection activeCell="H77" sqref="H77"/>
    </sheetView>
  </sheetViews>
  <sheetFormatPr defaultRowHeight="14.25" x14ac:dyDescent="0.2"/>
  <sheetData>
    <row r="1" spans="1:12" x14ac:dyDescent="0.2">
      <c r="C1" t="s">
        <v>0</v>
      </c>
      <c r="D1" t="s">
        <v>1</v>
      </c>
      <c r="E1" t="s">
        <v>2</v>
      </c>
    </row>
    <row r="2" spans="1:12" ht="15" x14ac:dyDescent="0.25">
      <c r="A2" t="str">
        <f t="shared" ref="A2:A18" si="0">IF(OR(RIGHT(B2,1)="6",RIGHT(B2,1)="7"),LEFT(B2,4),"")</f>
        <v/>
      </c>
      <c r="B2" t="s">
        <v>3</v>
      </c>
      <c r="C2" s="1">
        <v>23.6</v>
      </c>
      <c r="D2" s="1">
        <v>27.9</v>
      </c>
      <c r="E2" s="1">
        <v>21.733333333333331</v>
      </c>
      <c r="F2" s="1"/>
      <c r="G2" s="1"/>
      <c r="H2" s="1"/>
      <c r="L2" s="4"/>
    </row>
    <row r="3" spans="1:12" ht="15" x14ac:dyDescent="0.25">
      <c r="A3" t="str">
        <f t="shared" si="0"/>
        <v/>
      </c>
      <c r="B3" t="s">
        <v>4</v>
      </c>
      <c r="C3" s="1">
        <v>27.8</v>
      </c>
      <c r="D3" s="1">
        <v>29</v>
      </c>
      <c r="E3" s="1">
        <v>18</v>
      </c>
      <c r="F3" s="1"/>
      <c r="G3" s="1"/>
      <c r="H3" s="1"/>
      <c r="L3" s="4"/>
    </row>
    <row r="4" spans="1:12" ht="15" x14ac:dyDescent="0.25">
      <c r="A4" t="str">
        <f t="shared" si="0"/>
        <v/>
      </c>
      <c r="B4" t="s">
        <v>5</v>
      </c>
      <c r="C4" s="1">
        <v>21.3</v>
      </c>
      <c r="D4" s="1">
        <v>21.4</v>
      </c>
      <c r="E4" s="1">
        <v>16.099999999999998</v>
      </c>
      <c r="F4" s="1"/>
      <c r="G4" s="1"/>
      <c r="H4" s="1"/>
      <c r="L4" s="4"/>
    </row>
    <row r="5" spans="1:12" ht="15" x14ac:dyDescent="0.25">
      <c r="A5" t="str">
        <f t="shared" si="0"/>
        <v/>
      </c>
      <c r="B5" t="s">
        <v>6</v>
      </c>
      <c r="C5" s="1">
        <v>23</v>
      </c>
      <c r="D5" s="1">
        <v>20.7</v>
      </c>
      <c r="E5" s="1">
        <v>16.133333333333336</v>
      </c>
      <c r="F5" s="1"/>
      <c r="G5" s="1"/>
      <c r="H5" s="1"/>
      <c r="L5" s="4"/>
    </row>
    <row r="6" spans="1:12" ht="15" x14ac:dyDescent="0.25">
      <c r="A6" t="str">
        <f t="shared" si="0"/>
        <v/>
      </c>
      <c r="B6" t="s">
        <v>7</v>
      </c>
      <c r="C6" s="1">
        <v>24.2</v>
      </c>
      <c r="D6" s="1">
        <v>21.1</v>
      </c>
      <c r="E6" s="1">
        <v>19.633333333333333</v>
      </c>
      <c r="F6" s="1"/>
      <c r="G6" s="1"/>
      <c r="H6" s="1"/>
      <c r="L6" s="4"/>
    </row>
    <row r="7" spans="1:12" ht="15" x14ac:dyDescent="0.25">
      <c r="A7" t="str">
        <f t="shared" si="0"/>
        <v>2018</v>
      </c>
      <c r="B7" t="s">
        <v>8</v>
      </c>
      <c r="C7" s="1">
        <v>27.4</v>
      </c>
      <c r="D7" s="1">
        <v>28.5</v>
      </c>
      <c r="E7" s="1">
        <v>19.400000000000002</v>
      </c>
      <c r="F7" s="1"/>
      <c r="G7" s="1"/>
      <c r="H7" s="1"/>
      <c r="L7" s="4"/>
    </row>
    <row r="8" spans="1:12" ht="15" x14ac:dyDescent="0.25">
      <c r="A8" t="str">
        <f t="shared" si="0"/>
        <v>2018</v>
      </c>
      <c r="B8" t="s">
        <v>9</v>
      </c>
      <c r="C8" s="1">
        <v>28.9</v>
      </c>
      <c r="D8" s="1">
        <v>28.4</v>
      </c>
      <c r="E8" s="1">
        <v>22.666666666666668</v>
      </c>
      <c r="F8" s="1"/>
      <c r="G8" s="1"/>
      <c r="H8" s="1"/>
      <c r="L8" s="4"/>
    </row>
    <row r="9" spans="1:12" ht="15" x14ac:dyDescent="0.25">
      <c r="A9" t="str">
        <f t="shared" si="0"/>
        <v/>
      </c>
      <c r="B9" t="s">
        <v>10</v>
      </c>
      <c r="C9" s="1">
        <v>27.3</v>
      </c>
      <c r="D9" s="1">
        <v>26.9</v>
      </c>
      <c r="E9" s="1">
        <v>21.599999999999998</v>
      </c>
      <c r="F9" s="1"/>
      <c r="G9" s="1"/>
      <c r="H9" s="1"/>
      <c r="L9" s="4"/>
    </row>
    <row r="10" spans="1:12" ht="15" x14ac:dyDescent="0.25">
      <c r="A10" t="str">
        <f t="shared" si="0"/>
        <v/>
      </c>
      <c r="B10" t="s">
        <v>11</v>
      </c>
      <c r="C10" s="1">
        <v>26.6</v>
      </c>
      <c r="D10" s="1">
        <v>21.1</v>
      </c>
      <c r="E10" s="1">
        <v>24.099999999999998</v>
      </c>
      <c r="F10" s="1"/>
      <c r="G10" s="1"/>
      <c r="H10" s="1"/>
      <c r="L10" s="4"/>
    </row>
    <row r="11" spans="1:12" ht="15" x14ac:dyDescent="0.25">
      <c r="A11" t="str">
        <f t="shared" si="0"/>
        <v/>
      </c>
      <c r="B11" t="s">
        <v>12</v>
      </c>
      <c r="C11" s="1">
        <v>22.5</v>
      </c>
      <c r="D11" s="1">
        <v>19.2</v>
      </c>
      <c r="E11" s="1">
        <v>22.033333333333331</v>
      </c>
      <c r="F11" s="1"/>
      <c r="G11" s="1"/>
      <c r="H11" s="1"/>
      <c r="L11" s="4"/>
    </row>
    <row r="12" spans="1:12" ht="15" x14ac:dyDescent="0.25">
      <c r="A12" t="str">
        <f t="shared" si="0"/>
        <v/>
      </c>
      <c r="B12" t="s">
        <v>13</v>
      </c>
      <c r="C12" s="1">
        <v>15.6</v>
      </c>
      <c r="D12" s="1">
        <v>14.8</v>
      </c>
      <c r="E12" s="1">
        <v>22.033333333333331</v>
      </c>
      <c r="F12" s="1"/>
      <c r="G12" s="1"/>
      <c r="H12" s="1"/>
      <c r="L12" s="4"/>
    </row>
    <row r="13" spans="1:12" ht="15" x14ac:dyDescent="0.25">
      <c r="A13" t="str">
        <f t="shared" si="0"/>
        <v/>
      </c>
      <c r="B13" t="s">
        <v>14</v>
      </c>
      <c r="C13" s="1">
        <v>10.1</v>
      </c>
      <c r="D13" s="1">
        <v>14.6</v>
      </c>
      <c r="E13" s="1">
        <v>16.366666666666667</v>
      </c>
      <c r="F13" s="1"/>
      <c r="G13" s="1"/>
      <c r="H13" s="1"/>
      <c r="L13" s="4"/>
    </row>
    <row r="14" spans="1:12" ht="15" x14ac:dyDescent="0.25">
      <c r="A14" t="str">
        <f t="shared" si="0"/>
        <v/>
      </c>
      <c r="B14" t="s">
        <v>15</v>
      </c>
      <c r="C14" s="1">
        <v>9.5</v>
      </c>
      <c r="D14" s="1">
        <v>11.8</v>
      </c>
      <c r="E14" s="1">
        <v>15.266666666666666</v>
      </c>
      <c r="F14" s="1"/>
      <c r="G14" s="1"/>
      <c r="H14" s="1"/>
      <c r="L14" s="4"/>
    </row>
    <row r="15" spans="1:12" ht="15" x14ac:dyDescent="0.25">
      <c r="A15" t="str">
        <f t="shared" si="0"/>
        <v/>
      </c>
      <c r="B15" t="s">
        <v>16</v>
      </c>
      <c r="C15" s="1">
        <v>9.9</v>
      </c>
      <c r="D15" s="1">
        <v>10.1</v>
      </c>
      <c r="E15" s="1">
        <v>14.233333333333334</v>
      </c>
      <c r="F15" s="1"/>
      <c r="G15" s="1"/>
      <c r="H15" s="1"/>
      <c r="L15" s="4"/>
    </row>
    <row r="16" spans="1:12" ht="15" x14ac:dyDescent="0.25">
      <c r="A16" t="str">
        <f t="shared" si="0"/>
        <v/>
      </c>
      <c r="B16" t="s">
        <v>17</v>
      </c>
      <c r="C16" s="1">
        <v>11.7</v>
      </c>
      <c r="D16" s="1">
        <v>6.2</v>
      </c>
      <c r="E16" s="1">
        <v>14.866666666666667</v>
      </c>
      <c r="F16" s="1"/>
      <c r="G16" s="1"/>
      <c r="H16" s="1"/>
      <c r="L16" s="4"/>
    </row>
    <row r="17" spans="1:12" ht="15" x14ac:dyDescent="0.25">
      <c r="A17" t="str">
        <f t="shared" si="0"/>
        <v/>
      </c>
      <c r="B17" t="s">
        <v>18</v>
      </c>
      <c r="C17" s="1">
        <v>10.8</v>
      </c>
      <c r="D17" s="1">
        <v>4.9000000000000004</v>
      </c>
      <c r="E17" s="1">
        <v>14.433333333333332</v>
      </c>
      <c r="F17" s="1"/>
      <c r="G17" s="1"/>
      <c r="H17" s="1"/>
      <c r="L17" s="4"/>
    </row>
    <row r="18" spans="1:12" ht="15" x14ac:dyDescent="0.25">
      <c r="A18" t="str">
        <f t="shared" si="0"/>
        <v/>
      </c>
      <c r="B18" t="s">
        <v>19</v>
      </c>
      <c r="C18" s="1">
        <v>8.9</v>
      </c>
      <c r="D18" s="1">
        <v>3.8</v>
      </c>
      <c r="E18" s="1">
        <v>9.5666666666666682</v>
      </c>
      <c r="F18" s="1"/>
      <c r="G18" s="1"/>
      <c r="H18" s="1"/>
      <c r="L18" s="4"/>
    </row>
    <row r="19" spans="1:12" ht="15" x14ac:dyDescent="0.25">
      <c r="A19" t="str">
        <f t="shared" ref="A19:A82" si="1">IF(OR(RIGHT(B19,1)="6",RIGHT(B19,1)="7"),LEFT(B19,4),"")</f>
        <v>2019</v>
      </c>
      <c r="B19" t="s">
        <v>20</v>
      </c>
      <c r="C19" s="1">
        <v>8.6999999999999993</v>
      </c>
      <c r="D19" s="1">
        <v>4.5</v>
      </c>
      <c r="E19" s="1">
        <v>10.466666666666667</v>
      </c>
      <c r="F19" s="1"/>
      <c r="G19" s="1"/>
      <c r="H19" s="1"/>
      <c r="L19" s="4"/>
    </row>
    <row r="20" spans="1:12" ht="15" x14ac:dyDescent="0.25">
      <c r="A20" t="str">
        <f t="shared" si="1"/>
        <v>2019</v>
      </c>
      <c r="B20" t="s">
        <v>21</v>
      </c>
      <c r="C20" s="1">
        <v>7.8</v>
      </c>
      <c r="D20" s="1">
        <v>4.2</v>
      </c>
      <c r="E20" s="1">
        <v>12.866666666666665</v>
      </c>
      <c r="F20" s="1"/>
      <c r="G20" s="1"/>
      <c r="H20" s="1"/>
      <c r="L20" s="4"/>
    </row>
    <row r="21" spans="1:12" ht="15" x14ac:dyDescent="0.25">
      <c r="A21" t="str">
        <f t="shared" si="1"/>
        <v/>
      </c>
      <c r="B21" t="s">
        <v>22</v>
      </c>
      <c r="C21" s="1">
        <v>12.9</v>
      </c>
      <c r="D21" s="1">
        <v>6.5</v>
      </c>
      <c r="E21" s="1">
        <v>14.233333333333334</v>
      </c>
      <c r="F21" s="1"/>
      <c r="G21" s="1"/>
      <c r="H21" s="1"/>
      <c r="L21" s="4"/>
    </row>
    <row r="22" spans="1:12" ht="15" x14ac:dyDescent="0.25">
      <c r="A22" t="str">
        <f t="shared" si="1"/>
        <v/>
      </c>
      <c r="B22" t="s">
        <v>23</v>
      </c>
      <c r="C22" s="1">
        <v>13.9</v>
      </c>
      <c r="D22" s="1">
        <v>7.5</v>
      </c>
      <c r="E22" s="1">
        <v>13.866666666666665</v>
      </c>
      <c r="F22" s="1"/>
      <c r="G22" s="1"/>
      <c r="H22" s="1"/>
      <c r="L22" s="4"/>
    </row>
    <row r="23" spans="1:12" ht="15" x14ac:dyDescent="0.25">
      <c r="A23" t="str">
        <f t="shared" si="1"/>
        <v/>
      </c>
      <c r="B23" t="s">
        <v>24</v>
      </c>
      <c r="C23" s="1">
        <v>12.1</v>
      </c>
      <c r="D23" s="1">
        <v>3.9</v>
      </c>
      <c r="E23" s="1">
        <v>12.133333333333333</v>
      </c>
      <c r="F23" s="1"/>
      <c r="G23" s="1"/>
      <c r="H23" s="1"/>
      <c r="L23" s="4"/>
    </row>
    <row r="24" spans="1:12" ht="15" x14ac:dyDescent="0.25">
      <c r="A24" t="str">
        <f t="shared" si="1"/>
        <v/>
      </c>
      <c r="B24" t="s">
        <v>25</v>
      </c>
      <c r="C24" s="1">
        <v>5</v>
      </c>
      <c r="D24" s="1">
        <v>-0.1</v>
      </c>
      <c r="E24" s="1">
        <v>13.966666666666667</v>
      </c>
      <c r="F24" s="1"/>
      <c r="G24" s="1"/>
      <c r="H24" s="1"/>
      <c r="L24" s="4"/>
    </row>
    <row r="25" spans="1:12" ht="15" x14ac:dyDescent="0.25">
      <c r="A25" t="str">
        <f t="shared" si="1"/>
        <v/>
      </c>
      <c r="B25" t="s">
        <v>26</v>
      </c>
      <c r="C25" s="1">
        <v>1.3</v>
      </c>
      <c r="D25" s="1">
        <v>-2.1</v>
      </c>
      <c r="E25" s="1">
        <v>15.833333333333334</v>
      </c>
      <c r="F25" s="1"/>
      <c r="G25" s="1"/>
      <c r="H25" s="1"/>
      <c r="L25" s="4"/>
    </row>
    <row r="26" spans="1:12" ht="15" x14ac:dyDescent="0.25">
      <c r="A26" t="str">
        <f t="shared" si="1"/>
        <v/>
      </c>
      <c r="B26" t="s">
        <v>27</v>
      </c>
      <c r="C26" s="1">
        <v>4.2</v>
      </c>
      <c r="D26" s="1">
        <v>5.2</v>
      </c>
      <c r="E26" s="1">
        <v>17.466666666666669</v>
      </c>
      <c r="F26" s="1"/>
      <c r="G26" s="1"/>
      <c r="H26" s="1"/>
      <c r="L26" s="4"/>
    </row>
    <row r="27" spans="1:12" ht="15" x14ac:dyDescent="0.25">
      <c r="A27" t="str">
        <f t="shared" si="1"/>
        <v/>
      </c>
      <c r="B27" t="s">
        <v>28</v>
      </c>
      <c r="C27" s="1">
        <v>10.5</v>
      </c>
      <c r="D27" s="1">
        <v>8.6</v>
      </c>
      <c r="E27" s="1">
        <v>17.8</v>
      </c>
      <c r="F27" s="1"/>
      <c r="G27" s="1"/>
      <c r="H27" s="1"/>
      <c r="L27" s="4"/>
    </row>
    <row r="28" spans="1:12" ht="15" x14ac:dyDescent="0.25">
      <c r="A28" t="str">
        <f t="shared" si="1"/>
        <v/>
      </c>
      <c r="B28" t="s">
        <v>29</v>
      </c>
      <c r="C28" s="1">
        <v>-1.8</v>
      </c>
      <c r="D28" s="1">
        <v>-5.7</v>
      </c>
      <c r="E28" s="1">
        <v>-10.666666666666666</v>
      </c>
      <c r="F28" s="1"/>
      <c r="G28" s="1"/>
      <c r="H28" s="1"/>
      <c r="L28" s="4"/>
    </row>
    <row r="29" spans="1:12" ht="15" x14ac:dyDescent="0.25">
      <c r="A29" t="str">
        <f t="shared" si="1"/>
        <v/>
      </c>
      <c r="B29" t="s">
        <v>30</v>
      </c>
      <c r="C29" s="1">
        <v>-24.3</v>
      </c>
      <c r="D29" s="1">
        <v>-35.200000000000003</v>
      </c>
      <c r="E29" s="1">
        <v>-39.466666666666661</v>
      </c>
      <c r="F29" s="1"/>
      <c r="G29" s="1"/>
      <c r="H29" s="1"/>
      <c r="L29" s="4"/>
    </row>
    <row r="30" spans="1:12" ht="15" x14ac:dyDescent="0.25">
      <c r="A30" t="str">
        <f t="shared" si="1"/>
        <v/>
      </c>
      <c r="B30" t="s">
        <v>31</v>
      </c>
      <c r="C30" s="1">
        <v>-39.200000000000003</v>
      </c>
      <c r="D30" s="1">
        <v>-47.2</v>
      </c>
      <c r="E30" s="1">
        <v>-53.133333333333333</v>
      </c>
      <c r="F30" s="1"/>
      <c r="G30" s="1"/>
      <c r="H30" s="1"/>
      <c r="L30" s="4"/>
    </row>
    <row r="31" spans="1:12" ht="15" x14ac:dyDescent="0.25">
      <c r="A31" t="str">
        <f t="shared" si="1"/>
        <v>2020</v>
      </c>
      <c r="B31" t="s">
        <v>32</v>
      </c>
      <c r="C31" s="1">
        <v>-22.4</v>
      </c>
      <c r="D31" s="1">
        <v>-31.2</v>
      </c>
      <c r="E31" s="1">
        <v>-28.533333333333331</v>
      </c>
      <c r="F31" s="1"/>
      <c r="G31" s="1"/>
      <c r="H31" s="1"/>
      <c r="L31" s="4"/>
    </row>
    <row r="32" spans="1:12" ht="15" x14ac:dyDescent="0.25">
      <c r="A32" t="str">
        <f t="shared" si="1"/>
        <v>2020</v>
      </c>
      <c r="B32" t="s">
        <v>33</v>
      </c>
      <c r="C32" s="1">
        <v>1.8</v>
      </c>
      <c r="D32" s="1">
        <v>-4</v>
      </c>
      <c r="E32" s="1">
        <v>-9.2333333333333343</v>
      </c>
      <c r="F32" s="1"/>
      <c r="G32" s="1"/>
      <c r="H32" s="1"/>
      <c r="L32" s="4"/>
    </row>
    <row r="33" spans="1:12" ht="15" x14ac:dyDescent="0.25">
      <c r="A33" t="str">
        <f t="shared" si="1"/>
        <v/>
      </c>
      <c r="B33" t="s">
        <v>34</v>
      </c>
      <c r="C33" s="1">
        <v>16.2</v>
      </c>
      <c r="D33" s="1">
        <v>10</v>
      </c>
      <c r="E33" s="1">
        <v>0.63333333333333319</v>
      </c>
      <c r="F33" s="1"/>
      <c r="G33" s="1"/>
      <c r="H33" s="1"/>
      <c r="L33" s="4"/>
    </row>
    <row r="34" spans="1:12" ht="15" x14ac:dyDescent="0.25">
      <c r="A34" t="str">
        <f t="shared" si="1"/>
        <v/>
      </c>
      <c r="B34" t="s">
        <v>35</v>
      </c>
      <c r="C34" s="1">
        <v>18.8</v>
      </c>
      <c r="D34" s="1">
        <v>14</v>
      </c>
      <c r="E34" s="1">
        <v>3.4333333333333336</v>
      </c>
      <c r="F34" s="1"/>
      <c r="G34" s="1"/>
      <c r="H34" s="1"/>
      <c r="L34" s="4"/>
    </row>
    <row r="35" spans="1:12" ht="15" x14ac:dyDescent="0.25">
      <c r="A35" t="str">
        <f t="shared" si="1"/>
        <v/>
      </c>
      <c r="B35" t="s">
        <v>36</v>
      </c>
      <c r="C35" s="1">
        <v>21.9</v>
      </c>
      <c r="D35" s="1">
        <v>18.2</v>
      </c>
      <c r="E35" s="1">
        <v>8.8333333333333339</v>
      </c>
      <c r="F35" s="1"/>
      <c r="G35" s="1"/>
      <c r="H35" s="1"/>
      <c r="L35" s="4"/>
    </row>
    <row r="36" spans="1:12" ht="15" x14ac:dyDescent="0.25">
      <c r="A36" t="str">
        <f t="shared" si="1"/>
        <v/>
      </c>
      <c r="B36" t="s">
        <v>37</v>
      </c>
      <c r="C36" s="1">
        <v>19.600000000000001</v>
      </c>
      <c r="D36" s="1">
        <v>17.399999999999999</v>
      </c>
      <c r="E36" s="1">
        <v>8.2333333333333343</v>
      </c>
      <c r="F36" s="1"/>
      <c r="G36" s="1"/>
      <c r="H36" s="1"/>
      <c r="L36" s="4"/>
    </row>
    <row r="37" spans="1:12" ht="15" x14ac:dyDescent="0.25">
      <c r="A37" t="str">
        <f t="shared" si="1"/>
        <v/>
      </c>
      <c r="B37" t="s">
        <v>38</v>
      </c>
      <c r="C37" s="1">
        <v>20.399999999999999</v>
      </c>
      <c r="D37" s="1">
        <v>18.100000000000001</v>
      </c>
      <c r="E37" s="1">
        <v>5.166666666666667</v>
      </c>
      <c r="F37" s="1"/>
      <c r="G37" s="1"/>
      <c r="H37" s="1"/>
      <c r="L37" s="4"/>
    </row>
    <row r="38" spans="1:12" ht="15" x14ac:dyDescent="0.25">
      <c r="A38" t="str">
        <f t="shared" si="1"/>
        <v/>
      </c>
      <c r="B38" t="s">
        <v>39</v>
      </c>
      <c r="C38" s="1">
        <v>13.4</v>
      </c>
      <c r="D38" s="1">
        <v>12.4</v>
      </c>
      <c r="E38" s="1">
        <v>2.9666666666666668</v>
      </c>
      <c r="F38" s="1"/>
      <c r="G38" s="1"/>
      <c r="H38" s="1"/>
      <c r="L38" s="4"/>
    </row>
    <row r="39" spans="1:12" ht="15" x14ac:dyDescent="0.25">
      <c r="A39" t="str">
        <f t="shared" si="1"/>
        <v/>
      </c>
      <c r="B39" t="s">
        <v>40</v>
      </c>
      <c r="C39" s="1">
        <v>17.600000000000001</v>
      </c>
      <c r="D39" s="1">
        <v>13.3</v>
      </c>
      <c r="E39" s="1">
        <v>3.4666666666666668</v>
      </c>
      <c r="F39" s="1"/>
      <c r="G39" s="1"/>
      <c r="H39" s="1"/>
      <c r="L39" s="4"/>
    </row>
    <row r="40" spans="1:12" ht="15" x14ac:dyDescent="0.25">
      <c r="A40" t="str">
        <f t="shared" si="1"/>
        <v/>
      </c>
      <c r="B40" t="s">
        <v>41</v>
      </c>
      <c r="C40" s="1">
        <v>25.3</v>
      </c>
      <c r="D40" s="1">
        <v>17.2</v>
      </c>
      <c r="E40" s="1">
        <v>8.5666666666666664</v>
      </c>
      <c r="F40" s="1"/>
      <c r="G40" s="1"/>
      <c r="H40" s="1"/>
      <c r="L40" s="4"/>
    </row>
    <row r="41" spans="1:12" ht="15" x14ac:dyDescent="0.25">
      <c r="A41" t="str">
        <f t="shared" si="1"/>
        <v/>
      </c>
      <c r="B41" t="s">
        <v>42</v>
      </c>
      <c r="C41" s="1">
        <v>34.5</v>
      </c>
      <c r="D41" s="1">
        <v>28</v>
      </c>
      <c r="E41" s="1">
        <v>16.7</v>
      </c>
      <c r="F41" s="1"/>
      <c r="G41" s="1"/>
      <c r="H41" s="1"/>
      <c r="L41" s="4"/>
    </row>
    <row r="42" spans="1:12" ht="15" x14ac:dyDescent="0.25">
      <c r="A42" t="str">
        <f t="shared" si="1"/>
        <v/>
      </c>
      <c r="B42" t="s">
        <v>43</v>
      </c>
      <c r="C42" s="1">
        <v>32.200000000000003</v>
      </c>
      <c r="D42" s="1">
        <v>31</v>
      </c>
      <c r="E42" s="1">
        <v>24</v>
      </c>
      <c r="F42" s="1"/>
      <c r="G42" s="1"/>
      <c r="H42" s="1"/>
      <c r="L42" s="4"/>
    </row>
    <row r="43" spans="1:12" ht="15" x14ac:dyDescent="0.25">
      <c r="A43" t="str">
        <f t="shared" si="1"/>
        <v>2021</v>
      </c>
      <c r="B43" t="s">
        <v>44</v>
      </c>
      <c r="C43" s="1">
        <v>25.9</v>
      </c>
      <c r="D43" s="1">
        <v>30</v>
      </c>
      <c r="E43" s="1">
        <v>22.533333333333331</v>
      </c>
      <c r="F43" s="1"/>
      <c r="G43" s="1"/>
      <c r="H43" s="1"/>
      <c r="L43" s="4"/>
    </row>
    <row r="44" spans="1:12" ht="15" x14ac:dyDescent="0.25">
      <c r="A44" t="str">
        <f t="shared" si="1"/>
        <v>2021</v>
      </c>
      <c r="B44" t="s">
        <v>45</v>
      </c>
      <c r="C44" s="1">
        <v>25.1</v>
      </c>
      <c r="D44" s="1">
        <v>27</v>
      </c>
      <c r="E44" s="1">
        <v>20.933333333333334</v>
      </c>
      <c r="F44" s="1"/>
      <c r="G44" s="1"/>
      <c r="H44" s="1"/>
      <c r="L44" s="4"/>
    </row>
    <row r="45" spans="1:12" ht="15" x14ac:dyDescent="0.25">
      <c r="A45" t="str">
        <f t="shared" si="1"/>
        <v/>
      </c>
      <c r="B45" t="s">
        <v>46</v>
      </c>
      <c r="C45" s="1">
        <v>27.3</v>
      </c>
      <c r="D45" s="1">
        <v>25.3</v>
      </c>
      <c r="E45" s="1">
        <v>18.266666666666669</v>
      </c>
      <c r="F45" s="1"/>
      <c r="G45" s="1"/>
      <c r="H45" s="1"/>
      <c r="L45" s="4"/>
    </row>
    <row r="46" spans="1:12" ht="15" x14ac:dyDescent="0.25">
      <c r="A46" t="str">
        <f t="shared" si="1"/>
        <v/>
      </c>
      <c r="B46" t="s">
        <v>47</v>
      </c>
      <c r="C46" s="1">
        <v>25.1</v>
      </c>
      <c r="D46" s="1">
        <v>19.100000000000001</v>
      </c>
      <c r="E46" s="1">
        <v>17.5</v>
      </c>
      <c r="F46" s="1"/>
      <c r="G46" s="1"/>
      <c r="H46" s="1"/>
      <c r="L46" s="4"/>
    </row>
    <row r="47" spans="1:12" ht="15" x14ac:dyDescent="0.25">
      <c r="A47" t="str">
        <f t="shared" si="1"/>
        <v/>
      </c>
      <c r="B47" t="s">
        <v>48</v>
      </c>
      <c r="C47" s="1">
        <v>20.5</v>
      </c>
      <c r="D47" s="1">
        <v>14.7</v>
      </c>
      <c r="E47" s="1">
        <v>17</v>
      </c>
      <c r="F47" s="1"/>
      <c r="G47" s="1"/>
      <c r="H47" s="1"/>
      <c r="L47" s="4"/>
    </row>
    <row r="48" spans="1:12" ht="15" x14ac:dyDescent="0.25">
      <c r="A48" t="str">
        <f t="shared" si="1"/>
        <v/>
      </c>
      <c r="B48" t="s">
        <v>49</v>
      </c>
      <c r="C48" s="1">
        <v>22.4</v>
      </c>
      <c r="D48" s="1">
        <v>16.399999999999999</v>
      </c>
      <c r="E48" s="1">
        <v>20.233333333333334</v>
      </c>
      <c r="F48" s="1"/>
      <c r="G48" s="1"/>
      <c r="H48" s="1"/>
      <c r="L48" s="4"/>
    </row>
    <row r="49" spans="1:12" ht="15" x14ac:dyDescent="0.25">
      <c r="A49" t="str">
        <f t="shared" si="1"/>
        <v/>
      </c>
      <c r="B49" t="s">
        <v>50</v>
      </c>
      <c r="C49" s="1">
        <v>22.9</v>
      </c>
      <c r="D49" s="1">
        <v>19.399999999999999</v>
      </c>
      <c r="E49" s="1">
        <v>22.266666666666669</v>
      </c>
      <c r="F49" s="1"/>
      <c r="G49" s="1"/>
      <c r="H49" s="1"/>
      <c r="L49" s="4"/>
    </row>
    <row r="50" spans="1:12" ht="15" x14ac:dyDescent="0.25">
      <c r="A50" t="str">
        <f t="shared" si="1"/>
        <v/>
      </c>
      <c r="B50" t="s">
        <v>51</v>
      </c>
      <c r="C50" s="1">
        <v>23</v>
      </c>
      <c r="D50" s="1">
        <v>20.399999999999999</v>
      </c>
      <c r="E50" s="1">
        <v>16.666666666666668</v>
      </c>
      <c r="F50" s="1"/>
      <c r="G50" s="1"/>
      <c r="H50" s="1"/>
      <c r="L50" s="4"/>
    </row>
    <row r="51" spans="1:12" ht="15" x14ac:dyDescent="0.25">
      <c r="A51" t="str">
        <f t="shared" si="1"/>
        <v/>
      </c>
      <c r="B51" t="s">
        <v>52</v>
      </c>
      <c r="C51" s="1">
        <v>19</v>
      </c>
      <c r="D51" s="1">
        <v>20.7</v>
      </c>
      <c r="E51" s="1">
        <v>15.299999999999999</v>
      </c>
      <c r="F51" s="1"/>
      <c r="G51" s="1"/>
      <c r="H51" s="1"/>
      <c r="L51" s="4"/>
    </row>
    <row r="52" spans="1:12" ht="15" x14ac:dyDescent="0.25">
      <c r="A52" t="str">
        <f t="shared" si="1"/>
        <v/>
      </c>
      <c r="B52" t="s">
        <v>53</v>
      </c>
      <c r="C52" s="1">
        <v>15.1</v>
      </c>
      <c r="D52" s="1">
        <v>17.3</v>
      </c>
      <c r="E52" s="1">
        <v>16.366666666666667</v>
      </c>
      <c r="F52" s="1"/>
      <c r="G52" s="1"/>
      <c r="H52" s="1"/>
      <c r="L52" s="4"/>
    </row>
    <row r="53" spans="1:12" ht="15" x14ac:dyDescent="0.25">
      <c r="A53" t="str">
        <f t="shared" si="1"/>
        <v/>
      </c>
      <c r="B53" t="s">
        <v>54</v>
      </c>
      <c r="C53" s="1">
        <v>12.8</v>
      </c>
      <c r="D53" s="1">
        <v>14.1</v>
      </c>
      <c r="E53" s="1">
        <v>19.099999999999998</v>
      </c>
      <c r="F53" s="1"/>
      <c r="G53" s="1"/>
      <c r="H53" s="1"/>
      <c r="L53" s="4"/>
    </row>
    <row r="54" spans="1:12" ht="15" x14ac:dyDescent="0.25">
      <c r="A54" t="str">
        <f t="shared" si="1"/>
        <v/>
      </c>
      <c r="B54" t="s">
        <v>55</v>
      </c>
      <c r="C54" s="1">
        <v>14</v>
      </c>
      <c r="D54" s="1">
        <v>7.4</v>
      </c>
      <c r="E54" s="1">
        <v>13.799999999999999</v>
      </c>
      <c r="F54" s="1"/>
      <c r="G54" s="1"/>
      <c r="H54" s="1"/>
      <c r="L54" s="4"/>
    </row>
    <row r="55" spans="1:12" ht="15" x14ac:dyDescent="0.25">
      <c r="A55" t="str">
        <f t="shared" si="1"/>
        <v>2022</v>
      </c>
      <c r="B55" t="s">
        <v>56</v>
      </c>
      <c r="C55" s="1">
        <v>10.4</v>
      </c>
      <c r="D55" s="1">
        <v>1.6</v>
      </c>
      <c r="E55" s="1">
        <v>8.9999999999999982</v>
      </c>
      <c r="F55" s="1"/>
      <c r="G55" s="1"/>
      <c r="H55" s="1"/>
      <c r="L55" s="4"/>
    </row>
    <row r="56" spans="1:12" ht="15" x14ac:dyDescent="0.25">
      <c r="A56" t="str">
        <f t="shared" si="1"/>
        <v>2022</v>
      </c>
      <c r="B56" t="s">
        <v>57</v>
      </c>
      <c r="C56" s="1">
        <v>8.1999999999999993</v>
      </c>
      <c r="D56" s="1">
        <v>-5.0999999999999996</v>
      </c>
      <c r="E56" s="1">
        <v>8.3666666666666671</v>
      </c>
      <c r="F56" s="1"/>
      <c r="G56" s="1"/>
      <c r="H56" s="1"/>
      <c r="L56" s="4"/>
    </row>
    <row r="57" spans="1:12" ht="15" x14ac:dyDescent="0.25">
      <c r="A57" t="str">
        <f t="shared" si="1"/>
        <v/>
      </c>
      <c r="B57" t="s">
        <v>58</v>
      </c>
      <c r="C57" s="1">
        <v>2.4</v>
      </c>
      <c r="D57" s="1">
        <v>-7.9</v>
      </c>
      <c r="E57" s="1">
        <v>8.6333333333333329</v>
      </c>
      <c r="F57" s="1"/>
      <c r="G57" s="1"/>
      <c r="H57" s="1"/>
      <c r="L57" s="4"/>
    </row>
    <row r="58" spans="1:12" ht="15" x14ac:dyDescent="0.25">
      <c r="A58" t="str">
        <f t="shared" si="1"/>
        <v/>
      </c>
      <c r="B58" t="s">
        <v>59</v>
      </c>
      <c r="C58" s="1">
        <v>4.5999999999999996</v>
      </c>
      <c r="D58" s="1">
        <v>-8.1</v>
      </c>
      <c r="E58" s="1">
        <v>7.4000000000000012</v>
      </c>
      <c r="F58" s="1"/>
      <c r="G58" s="1"/>
      <c r="H58" s="1"/>
      <c r="L58" s="4"/>
    </row>
    <row r="59" spans="1:12" ht="15" x14ac:dyDescent="0.25">
      <c r="A59" t="str">
        <f t="shared" si="1"/>
        <v/>
      </c>
      <c r="B59" t="s">
        <v>60</v>
      </c>
      <c r="C59" s="1">
        <v>5.0999999999999996</v>
      </c>
      <c r="D59" s="1">
        <v>-8.1999999999999993</v>
      </c>
      <c r="E59" s="1">
        <v>7.2666666666666666</v>
      </c>
      <c r="F59" s="1"/>
      <c r="G59" s="1"/>
      <c r="H59" s="1"/>
      <c r="L59" s="4"/>
    </row>
    <row r="60" spans="1:12" ht="15" x14ac:dyDescent="0.25">
      <c r="A60" t="str">
        <f t="shared" si="1"/>
        <v/>
      </c>
      <c r="B60" t="s">
        <v>61</v>
      </c>
      <c r="C60" s="1">
        <v>4.9000000000000004</v>
      </c>
      <c r="D60" s="1">
        <v>-13.7</v>
      </c>
      <c r="E60" s="1">
        <v>6.8666666666666671</v>
      </c>
      <c r="F60" s="1"/>
      <c r="G60" s="1"/>
      <c r="H60" s="1"/>
      <c r="L60" s="4"/>
    </row>
    <row r="61" spans="1:12" ht="15" x14ac:dyDescent="0.25">
      <c r="A61" t="str">
        <f t="shared" si="1"/>
        <v/>
      </c>
      <c r="B61" t="s">
        <v>62</v>
      </c>
      <c r="C61" s="1">
        <v>4.7</v>
      </c>
      <c r="D61" s="1">
        <v>-14.5</v>
      </c>
      <c r="E61" s="1">
        <v>4.666666666666667</v>
      </c>
      <c r="F61" s="1"/>
      <c r="G61" s="1"/>
      <c r="H61" s="1"/>
      <c r="L61" s="4"/>
    </row>
    <row r="62" spans="1:12" ht="15" x14ac:dyDescent="0.25">
      <c r="A62" t="str">
        <f t="shared" si="1"/>
        <v/>
      </c>
      <c r="B62" t="s">
        <v>63</v>
      </c>
      <c r="C62" s="1">
        <v>3.2</v>
      </c>
      <c r="D62" s="1">
        <v>-12.6</v>
      </c>
      <c r="E62" s="1">
        <v>3.5333333333333337</v>
      </c>
      <c r="F62" s="1"/>
      <c r="G62" s="1"/>
      <c r="H62" s="1"/>
      <c r="L62" s="4"/>
    </row>
    <row r="63" spans="1:12" ht="15" x14ac:dyDescent="0.25">
      <c r="A63" t="str">
        <f t="shared" si="1"/>
        <v/>
      </c>
      <c r="B63" t="s">
        <v>64</v>
      </c>
      <c r="C63" s="1">
        <v>2.2000000000000002</v>
      </c>
      <c r="D63" s="1">
        <v>-9.6999999999999993</v>
      </c>
      <c r="E63" s="1">
        <v>3.9</v>
      </c>
      <c r="F63" s="1"/>
      <c r="G63" s="1"/>
      <c r="H63" s="1"/>
      <c r="L63" s="4"/>
    </row>
    <row r="64" spans="1:12" ht="15" x14ac:dyDescent="0.25">
      <c r="A64" t="str">
        <f t="shared" si="1"/>
        <v/>
      </c>
      <c r="B64" t="s">
        <v>65</v>
      </c>
      <c r="C64" s="1">
        <v>0.2</v>
      </c>
      <c r="D64" s="1">
        <v>-11</v>
      </c>
      <c r="E64" s="1">
        <v>5.9666666666666659</v>
      </c>
      <c r="F64" s="1"/>
      <c r="G64" s="1"/>
      <c r="H64" s="1"/>
      <c r="L64" s="4"/>
    </row>
    <row r="65" spans="1:12" ht="15" x14ac:dyDescent="0.25">
      <c r="A65" t="str">
        <f t="shared" si="1"/>
        <v/>
      </c>
      <c r="B65" t="s">
        <v>66</v>
      </c>
      <c r="C65" s="1">
        <v>0.2</v>
      </c>
      <c r="D65" s="1">
        <v>-12.8</v>
      </c>
      <c r="E65" s="1">
        <v>6.4333333333333327</v>
      </c>
      <c r="F65" s="1"/>
      <c r="G65" s="1"/>
      <c r="H65" s="1"/>
      <c r="L65" s="4"/>
    </row>
    <row r="66" spans="1:12" ht="15" x14ac:dyDescent="0.25">
      <c r="A66" t="str">
        <f t="shared" si="1"/>
        <v/>
      </c>
      <c r="B66" t="s">
        <v>67</v>
      </c>
      <c r="C66" s="1">
        <v>0.7</v>
      </c>
      <c r="D66" s="1">
        <v>-13.6</v>
      </c>
      <c r="E66" s="1">
        <v>6.5</v>
      </c>
      <c r="F66" s="1"/>
      <c r="G66" s="1"/>
      <c r="H66" s="1"/>
      <c r="L66" s="4"/>
    </row>
    <row r="67" spans="1:12" ht="15" x14ac:dyDescent="0.25">
      <c r="A67" t="str">
        <f t="shared" si="1"/>
        <v>2023</v>
      </c>
      <c r="B67" t="s">
        <v>68</v>
      </c>
      <c r="C67" s="1">
        <v>-1.6</v>
      </c>
      <c r="D67" s="1">
        <v>-14</v>
      </c>
      <c r="E67" s="1">
        <v>5.8</v>
      </c>
      <c r="F67" s="1"/>
      <c r="G67" s="1"/>
      <c r="H67" s="1"/>
      <c r="L67" s="4"/>
    </row>
    <row r="68" spans="1:12" ht="15" x14ac:dyDescent="0.25">
      <c r="A68" t="str">
        <f t="shared" si="1"/>
        <v>2023</v>
      </c>
      <c r="B68" t="s">
        <v>69</v>
      </c>
      <c r="C68" s="1">
        <v>-3.5</v>
      </c>
      <c r="D68" s="1">
        <v>-16.7</v>
      </c>
      <c r="E68" s="1">
        <v>7.7333333333333334</v>
      </c>
      <c r="F68" s="1"/>
      <c r="G68" s="1"/>
      <c r="H68" s="1"/>
      <c r="L68" s="4"/>
    </row>
    <row r="69" spans="1:12" ht="15" x14ac:dyDescent="0.25">
      <c r="A69" t="str">
        <f t="shared" si="1"/>
        <v/>
      </c>
      <c r="B69" t="s">
        <v>70</v>
      </c>
      <c r="C69" s="1">
        <v>-6.8</v>
      </c>
      <c r="D69" s="1">
        <v>-16.7</v>
      </c>
      <c r="E69" s="1">
        <v>10.833333333333334</v>
      </c>
      <c r="F69" s="1"/>
      <c r="G69" s="1"/>
      <c r="H69" s="1"/>
      <c r="L69" s="4"/>
    </row>
    <row r="70" spans="1:12" ht="15" x14ac:dyDescent="0.25">
      <c r="A70" t="str">
        <f t="shared" si="1"/>
        <v/>
      </c>
      <c r="B70" t="s">
        <v>71</v>
      </c>
      <c r="C70" s="1">
        <v>-2.8</v>
      </c>
      <c r="D70" s="1">
        <v>-12.9</v>
      </c>
      <c r="E70" s="1">
        <v>12.4</v>
      </c>
      <c r="F70" s="1"/>
      <c r="G70" s="1"/>
      <c r="H70" s="1"/>
      <c r="L70" s="4"/>
    </row>
    <row r="71" spans="1:12" ht="15" x14ac:dyDescent="0.25">
      <c r="A71" t="str">
        <f t="shared" si="1"/>
        <v/>
      </c>
      <c r="B71" t="s">
        <v>72</v>
      </c>
      <c r="C71" s="1">
        <v>0.6</v>
      </c>
      <c r="D71" s="1">
        <v>-9.8000000000000007</v>
      </c>
      <c r="E71" s="1">
        <v>8.2999999999999989</v>
      </c>
      <c r="F71" s="1"/>
      <c r="G71" s="1"/>
      <c r="H71" s="1"/>
      <c r="L71" s="4"/>
    </row>
    <row r="72" spans="1:12" ht="15" x14ac:dyDescent="0.25">
      <c r="A72" t="str">
        <f t="shared" si="1"/>
        <v/>
      </c>
      <c r="B72" t="s">
        <v>73</v>
      </c>
      <c r="C72" s="1">
        <v>1.9</v>
      </c>
      <c r="D72" s="1">
        <v>-11.2</v>
      </c>
      <c r="E72" s="1">
        <v>1.9333333333333333</v>
      </c>
      <c r="F72" s="1"/>
      <c r="G72" s="1"/>
      <c r="H72" s="1"/>
      <c r="L72" s="4"/>
    </row>
    <row r="73" spans="1:12" ht="15" x14ac:dyDescent="0.25">
      <c r="A73" t="str">
        <f t="shared" si="1"/>
        <v/>
      </c>
      <c r="B73" t="s">
        <v>74</v>
      </c>
      <c r="C73" s="1">
        <v>-0.2</v>
      </c>
      <c r="D73" s="1">
        <v>-12.9</v>
      </c>
      <c r="E73" s="1">
        <v>0.53333333333333333</v>
      </c>
      <c r="F73" s="1"/>
      <c r="G73" s="1"/>
      <c r="H73" s="1"/>
      <c r="L73" s="4"/>
    </row>
    <row r="74" spans="1:12" ht="15" x14ac:dyDescent="0.25">
      <c r="A74" t="str">
        <f t="shared" si="1"/>
        <v/>
      </c>
      <c r="B74" t="s">
        <v>75</v>
      </c>
      <c r="C74" s="1">
        <v>-7.2</v>
      </c>
      <c r="D74" s="1">
        <v>-14.2</v>
      </c>
      <c r="E74" s="1">
        <v>-0.79999999999999993</v>
      </c>
      <c r="F74" s="1"/>
      <c r="G74" s="1"/>
      <c r="L74" s="4"/>
    </row>
    <row r="75" spans="1:12" ht="15" x14ac:dyDescent="0.25">
      <c r="A75" t="str">
        <f t="shared" si="1"/>
        <v/>
      </c>
      <c r="B75" t="s">
        <v>76</v>
      </c>
      <c r="C75" s="1">
        <v>-4.4000000000000004</v>
      </c>
      <c r="D75" s="1">
        <v>-5.8</v>
      </c>
      <c r="E75" s="1">
        <v>1.8666666666666665</v>
      </c>
      <c r="L75" s="4"/>
    </row>
    <row r="76" spans="1:12" ht="15" x14ac:dyDescent="0.25">
      <c r="A76" t="str">
        <f t="shared" si="1"/>
        <v/>
      </c>
      <c r="B76" t="s">
        <v>77</v>
      </c>
      <c r="C76" s="1">
        <f>AVERAGE(-4.1,1,-15.4)</f>
        <v>-6.166666666666667</v>
      </c>
      <c r="D76" s="1">
        <f>AVERAGE(-12.5,5.2,-11.8)</f>
        <v>-6.3666666666666671</v>
      </c>
      <c r="E76" s="1">
        <v>1.8666666666666665</v>
      </c>
      <c r="L76" s="4"/>
    </row>
    <row r="77" spans="1:12" ht="15" x14ac:dyDescent="0.25">
      <c r="A77" t="str">
        <f t="shared" si="1"/>
        <v/>
      </c>
      <c r="B77" t="s">
        <v>78</v>
      </c>
      <c r="C77" s="1" t="e">
        <v>#N/A</v>
      </c>
      <c r="D77" s="1" t="e">
        <v>#N/A</v>
      </c>
      <c r="E77" s="1" t="e">
        <v>#N/A</v>
      </c>
      <c r="F77" s="1">
        <v>-4.0999999999999996</v>
      </c>
      <c r="G77" s="1">
        <v>4</v>
      </c>
      <c r="H77" s="1">
        <v>-11.8</v>
      </c>
      <c r="L77" s="4"/>
    </row>
    <row r="78" spans="1:12" ht="15" x14ac:dyDescent="0.25">
      <c r="A78" t="str">
        <f t="shared" si="1"/>
        <v/>
      </c>
      <c r="B78" t="s">
        <v>79</v>
      </c>
      <c r="C78" s="1" t="e">
        <v>#N/A</v>
      </c>
      <c r="D78" s="1" t="e">
        <v>#N/A</v>
      </c>
      <c r="E78" s="1" t="e">
        <v>#N/A</v>
      </c>
      <c r="F78" s="1"/>
      <c r="G78" s="1"/>
      <c r="L78" s="4"/>
    </row>
    <row r="79" spans="1:12" x14ac:dyDescent="0.2">
      <c r="A79" t="str">
        <f t="shared" si="1"/>
        <v>2024</v>
      </c>
      <c r="B79" t="s">
        <v>80</v>
      </c>
      <c r="C79" s="1" t="e">
        <v>#N/A</v>
      </c>
      <c r="D79" s="1" t="e">
        <v>#N/A</v>
      </c>
      <c r="E79" s="1" t="e">
        <v>#N/A</v>
      </c>
      <c r="F79" s="1"/>
      <c r="G79" s="1"/>
      <c r="H79" s="1"/>
    </row>
    <row r="80" spans="1:12" x14ac:dyDescent="0.2">
      <c r="A80" t="str">
        <f t="shared" si="1"/>
        <v>2024</v>
      </c>
      <c r="B80" t="s">
        <v>81</v>
      </c>
      <c r="C80" s="1" t="e">
        <v>#N/A</v>
      </c>
      <c r="D80" s="1" t="e">
        <v>#N/A</v>
      </c>
      <c r="E80" s="1" t="e">
        <v>#N/A</v>
      </c>
      <c r="F80" s="1"/>
      <c r="G80" s="1"/>
      <c r="H80" s="1"/>
    </row>
    <row r="81" spans="1:8" x14ac:dyDescent="0.2">
      <c r="A81" t="str">
        <f t="shared" si="1"/>
        <v/>
      </c>
      <c r="B81" t="s">
        <v>82</v>
      </c>
      <c r="C81" s="1" t="e">
        <v>#N/A</v>
      </c>
      <c r="D81" s="1" t="e">
        <v>#N/A</v>
      </c>
      <c r="E81" s="1" t="e">
        <v>#N/A</v>
      </c>
      <c r="F81" s="1"/>
      <c r="G81" s="1"/>
      <c r="H81" s="1"/>
    </row>
    <row r="82" spans="1:8" x14ac:dyDescent="0.2">
      <c r="A82" t="str">
        <f t="shared" si="1"/>
        <v/>
      </c>
      <c r="B82" t="s">
        <v>83</v>
      </c>
      <c r="C82" s="1" t="e">
        <v>#N/A</v>
      </c>
      <c r="D82" s="1" t="e">
        <v>#N/A</v>
      </c>
      <c r="E82" s="1" t="e">
        <v>#N/A</v>
      </c>
      <c r="F82" s="1"/>
      <c r="G82" s="1"/>
      <c r="H82" s="1"/>
    </row>
    <row r="83" spans="1:8" x14ac:dyDescent="0.2">
      <c r="A83" t="str">
        <f t="shared" ref="A83:A85" si="2">IF(OR(RIGHT(B83,1)="6",RIGHT(B83,1)="7"),LEFT(B83,4),"")</f>
        <v/>
      </c>
      <c r="B83" t="s">
        <v>84</v>
      </c>
      <c r="C83" s="1" t="e">
        <v>#N/A</v>
      </c>
      <c r="D83" s="1" t="e">
        <v>#N/A</v>
      </c>
      <c r="E83" s="1" t="e">
        <v>#N/A</v>
      </c>
      <c r="F83" s="1"/>
      <c r="G83" s="1"/>
      <c r="H83" s="1"/>
    </row>
    <row r="84" spans="1:8" x14ac:dyDescent="0.2">
      <c r="A84" t="str">
        <f t="shared" si="2"/>
        <v/>
      </c>
      <c r="B84" t="s">
        <v>85</v>
      </c>
      <c r="C84" s="1" t="e">
        <v>#N/A</v>
      </c>
      <c r="D84" s="1" t="e">
        <v>#N/A</v>
      </c>
      <c r="E84" s="1" t="e">
        <v>#N/A</v>
      </c>
      <c r="F84" s="1"/>
      <c r="G84" s="1"/>
      <c r="H84" s="1"/>
    </row>
    <row r="85" spans="1:8" x14ac:dyDescent="0.2">
      <c r="A85" t="str">
        <f t="shared" si="2"/>
        <v/>
      </c>
      <c r="B85" t="s">
        <v>86</v>
      </c>
      <c r="C85" s="1" t="e">
        <v>#N/A</v>
      </c>
      <c r="D85" s="1" t="e">
        <v>#N/A</v>
      </c>
      <c r="E85" s="1" t="e">
        <v>#N/A</v>
      </c>
      <c r="F85" s="1"/>
      <c r="G85" s="1"/>
      <c r="H85" s="1"/>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B4FD5-63A2-4111-849F-683F49F35B85}">
  <sheetPr>
    <tabColor theme="6" tint="0.59999389629810485"/>
  </sheetPr>
  <dimension ref="B1:F87"/>
  <sheetViews>
    <sheetView workbookViewId="0">
      <selection activeCell="D1" sqref="D1"/>
    </sheetView>
  </sheetViews>
  <sheetFormatPr defaultRowHeight="14.25" x14ac:dyDescent="0.2"/>
  <cols>
    <col min="3" max="3" width="8.625" customWidth="1"/>
  </cols>
  <sheetData>
    <row r="1" spans="2:6" x14ac:dyDescent="0.2">
      <c r="D1" t="s">
        <v>87</v>
      </c>
      <c r="E1" t="s">
        <v>88</v>
      </c>
      <c r="F1" t="s">
        <v>89</v>
      </c>
    </row>
    <row r="2" spans="2:6" x14ac:dyDescent="0.2">
      <c r="B2" t="str">
        <f t="shared" ref="B2:B33" si="0">IF(RIGHT(C2,1)="6",LEFT(C2,4),"")</f>
        <v/>
      </c>
      <c r="C2" t="s">
        <v>3</v>
      </c>
      <c r="D2" s="2">
        <v>2.4335286164939296</v>
      </c>
      <c r="E2" s="2">
        <v>2.2337673264202884</v>
      </c>
      <c r="F2" s="2">
        <v>15.603213006944252</v>
      </c>
    </row>
    <row r="3" spans="2:6" x14ac:dyDescent="0.2">
      <c r="B3" t="str">
        <f t="shared" si="0"/>
        <v/>
      </c>
      <c r="C3" t="s">
        <v>4</v>
      </c>
      <c r="D3" s="2">
        <v>2.6126126126126081</v>
      </c>
      <c r="E3" s="2">
        <v>2.3817926676581891</v>
      </c>
      <c r="F3" s="2">
        <v>17.374219335531382</v>
      </c>
    </row>
    <row r="4" spans="2:6" x14ac:dyDescent="0.2">
      <c r="B4" t="str">
        <f t="shared" si="0"/>
        <v/>
      </c>
      <c r="C4" t="s">
        <v>5</v>
      </c>
      <c r="D4" s="2">
        <v>2.7502254283138017</v>
      </c>
      <c r="E4" s="2">
        <v>2.3927045844404748</v>
      </c>
      <c r="F4" s="2">
        <v>17.652521025929069</v>
      </c>
    </row>
    <row r="5" spans="2:6" x14ac:dyDescent="0.2">
      <c r="B5" t="str">
        <f t="shared" si="0"/>
        <v/>
      </c>
      <c r="C5" t="s">
        <v>6</v>
      </c>
      <c r="D5" s="2">
        <v>2.9702970297029729</v>
      </c>
      <c r="E5" s="2">
        <v>2.6065624041704982</v>
      </c>
      <c r="F5" s="2">
        <v>18.392444854739136</v>
      </c>
    </row>
    <row r="6" spans="2:6" x14ac:dyDescent="0.2">
      <c r="B6" t="str">
        <f t="shared" si="0"/>
        <v/>
      </c>
      <c r="C6" t="s">
        <v>7</v>
      </c>
      <c r="D6" s="2">
        <v>3.373819163292846</v>
      </c>
      <c r="E6" s="2">
        <v>2.9521102121145892</v>
      </c>
      <c r="F6" s="2">
        <v>18.594117403268182</v>
      </c>
    </row>
    <row r="7" spans="2:6" x14ac:dyDescent="0.2">
      <c r="B7" t="str">
        <f t="shared" si="0"/>
        <v>2018</v>
      </c>
      <c r="C7" t="s">
        <v>8</v>
      </c>
      <c r="D7" s="2">
        <v>3.5071942446043058</v>
      </c>
      <c r="E7" s="2">
        <v>3.0059640141724131</v>
      </c>
      <c r="F7" s="2">
        <v>18.311012978116306</v>
      </c>
    </row>
    <row r="8" spans="2:6" x14ac:dyDescent="0.2">
      <c r="B8" t="str">
        <f t="shared" si="0"/>
        <v/>
      </c>
      <c r="C8" t="s">
        <v>9</v>
      </c>
      <c r="D8" s="2">
        <v>3.1852848811126044</v>
      </c>
      <c r="E8" s="2">
        <v>3.0749769912545855</v>
      </c>
      <c r="F8" s="2">
        <v>17.484944436043687</v>
      </c>
    </row>
    <row r="9" spans="2:6" x14ac:dyDescent="0.2">
      <c r="B9" t="str">
        <f t="shared" si="0"/>
        <v/>
      </c>
      <c r="C9" t="s">
        <v>10</v>
      </c>
      <c r="D9" s="2">
        <v>2.5869759143621884</v>
      </c>
      <c r="E9" s="2">
        <v>2.8346687307796881</v>
      </c>
      <c r="F9" s="2">
        <v>16.392161615046973</v>
      </c>
    </row>
    <row r="10" spans="2:6" x14ac:dyDescent="0.2">
      <c r="B10" t="str">
        <f t="shared" si="0"/>
        <v/>
      </c>
      <c r="C10" t="s">
        <v>11</v>
      </c>
      <c r="D10" s="2">
        <v>2.2172949002217335</v>
      </c>
      <c r="E10" s="2">
        <v>2.409628532929653</v>
      </c>
      <c r="F10" s="2">
        <v>15.808146353184158</v>
      </c>
    </row>
    <row r="11" spans="2:6" x14ac:dyDescent="0.2">
      <c r="B11" t="str">
        <f t="shared" si="0"/>
        <v/>
      </c>
      <c r="C11" t="s">
        <v>12</v>
      </c>
      <c r="D11" s="2">
        <v>2.2988505747126409</v>
      </c>
      <c r="E11" s="2">
        <v>2.6623541296837638</v>
      </c>
      <c r="F11" s="2">
        <v>15.461053664700273</v>
      </c>
    </row>
    <row r="12" spans="2:6" x14ac:dyDescent="0.2">
      <c r="B12" t="str">
        <f t="shared" si="0"/>
        <v/>
      </c>
      <c r="C12" t="s">
        <v>13</v>
      </c>
      <c r="D12" s="2">
        <v>2.3399558498896189</v>
      </c>
      <c r="E12" s="2">
        <v>2.1459316367492987</v>
      </c>
      <c r="F12" s="2">
        <v>14.830033490282965</v>
      </c>
    </row>
    <row r="13" spans="2:6" x14ac:dyDescent="0.2">
      <c r="B13" t="str">
        <f t="shared" si="0"/>
        <v/>
      </c>
      <c r="C13" t="s">
        <v>14</v>
      </c>
      <c r="D13" s="2">
        <v>2.1614468460520619</v>
      </c>
      <c r="E13" s="2">
        <v>1.8751317676920065</v>
      </c>
      <c r="F13" s="2">
        <v>13.648521195752906</v>
      </c>
    </row>
    <row r="14" spans="2:6" x14ac:dyDescent="0.2">
      <c r="B14" t="str">
        <f t="shared" si="0"/>
        <v/>
      </c>
      <c r="C14" t="s">
        <v>15</v>
      </c>
      <c r="D14" s="2">
        <v>1.80378354597448</v>
      </c>
      <c r="E14" s="2">
        <v>1.242670507149457</v>
      </c>
      <c r="F14" s="2">
        <v>12.09982123473344</v>
      </c>
    </row>
    <row r="15" spans="2:6" x14ac:dyDescent="0.2">
      <c r="B15" t="str">
        <f t="shared" si="0"/>
        <v/>
      </c>
      <c r="C15" t="s">
        <v>16</v>
      </c>
      <c r="D15" s="2">
        <v>1.7998244073748948</v>
      </c>
      <c r="E15" s="2">
        <v>1.3140022077863467</v>
      </c>
      <c r="F15" s="2">
        <v>10.776854125012646</v>
      </c>
    </row>
    <row r="16" spans="2:6" x14ac:dyDescent="0.2">
      <c r="B16" t="str">
        <f t="shared" si="0"/>
        <v/>
      </c>
      <c r="C16" t="s">
        <v>17</v>
      </c>
      <c r="D16" s="2">
        <v>2.0623080298376451</v>
      </c>
      <c r="E16" s="2">
        <v>1.8071027638283832</v>
      </c>
      <c r="F16" s="2">
        <v>10.429435426636431</v>
      </c>
    </row>
    <row r="17" spans="2:6" x14ac:dyDescent="0.2">
      <c r="B17" t="str">
        <f t="shared" si="0"/>
        <v/>
      </c>
      <c r="C17" t="s">
        <v>18</v>
      </c>
      <c r="D17" s="2">
        <v>1.9667832167832078</v>
      </c>
      <c r="E17" s="2">
        <v>1.9430274545767068</v>
      </c>
      <c r="F17" s="2">
        <v>10.060304502280458</v>
      </c>
    </row>
    <row r="18" spans="2:6" x14ac:dyDescent="0.2">
      <c r="B18" t="str">
        <f t="shared" si="0"/>
        <v/>
      </c>
      <c r="C18" t="s">
        <v>19</v>
      </c>
      <c r="D18" s="2">
        <v>1.4360313315926909</v>
      </c>
      <c r="E18" s="2">
        <v>1.7057708646493586</v>
      </c>
      <c r="F18" s="2">
        <v>8.5709925010566099</v>
      </c>
    </row>
    <row r="19" spans="2:6" x14ac:dyDescent="0.2">
      <c r="B19" t="str">
        <f t="shared" si="0"/>
        <v>2019</v>
      </c>
      <c r="C19" t="s">
        <v>20</v>
      </c>
      <c r="D19" s="2">
        <v>1.3032145960034658</v>
      </c>
      <c r="E19" s="2">
        <v>1.4811550561247611</v>
      </c>
      <c r="F19" s="2">
        <v>7.0472140844872522</v>
      </c>
    </row>
    <row r="20" spans="2:6" x14ac:dyDescent="0.2">
      <c r="B20" t="str">
        <f t="shared" si="0"/>
        <v/>
      </c>
      <c r="C20" t="s">
        <v>21</v>
      </c>
      <c r="D20" s="2">
        <v>1.6521739130434865</v>
      </c>
      <c r="E20" s="2">
        <v>1.6630651934602669</v>
      </c>
      <c r="F20" s="2">
        <v>5.8989792053264978</v>
      </c>
    </row>
    <row r="21" spans="2:6" x14ac:dyDescent="0.2">
      <c r="B21" t="str">
        <f t="shared" si="0"/>
        <v/>
      </c>
      <c r="C21" t="s">
        <v>22</v>
      </c>
      <c r="D21" s="2">
        <v>1.9565217391304346</v>
      </c>
      <c r="E21" s="2">
        <v>1.510700626576611</v>
      </c>
      <c r="F21" s="2">
        <v>5.6097940377329332</v>
      </c>
    </row>
    <row r="22" spans="2:6" x14ac:dyDescent="0.2">
      <c r="B22" t="str">
        <f t="shared" si="0"/>
        <v/>
      </c>
      <c r="C22" t="s">
        <v>23</v>
      </c>
      <c r="D22" s="2">
        <v>1.822125813449027</v>
      </c>
      <c r="E22" s="2">
        <v>1.4745417184441667</v>
      </c>
      <c r="F22" s="2">
        <v>5.0291896211167062</v>
      </c>
    </row>
    <row r="23" spans="2:6" x14ac:dyDescent="0.2">
      <c r="B23" t="str">
        <f t="shared" si="0"/>
        <v/>
      </c>
      <c r="C23" t="s">
        <v>24</v>
      </c>
      <c r="D23" s="2">
        <v>1.5125324114088068</v>
      </c>
      <c r="E23" s="2">
        <v>1.5015610889962394</v>
      </c>
      <c r="F23" s="2">
        <v>4.1752471181669248</v>
      </c>
    </row>
    <row r="24" spans="2:6" x14ac:dyDescent="0.2">
      <c r="B24" t="str">
        <f t="shared" si="0"/>
        <v/>
      </c>
      <c r="C24" t="s">
        <v>25</v>
      </c>
      <c r="D24" s="2">
        <v>1.380500431406384</v>
      </c>
      <c r="E24" s="2">
        <v>1.9467325311173012</v>
      </c>
      <c r="F24" s="2">
        <v>4.2133177116313218</v>
      </c>
    </row>
    <row r="25" spans="2:6" x14ac:dyDescent="0.2">
      <c r="B25" t="str">
        <f t="shared" si="0"/>
        <v/>
      </c>
      <c r="C25" t="s">
        <v>26</v>
      </c>
      <c r="D25" s="2">
        <v>1.6407599309153698</v>
      </c>
      <c r="E25" s="2">
        <v>2.3628565283903891</v>
      </c>
      <c r="F25" s="2">
        <v>4.9708579852600723</v>
      </c>
    </row>
    <row r="26" spans="2:6" x14ac:dyDescent="0.2">
      <c r="B26" t="str">
        <f t="shared" si="0"/>
        <v/>
      </c>
      <c r="C26" t="s">
        <v>27</v>
      </c>
      <c r="D26" s="2">
        <v>1.9446845289541992</v>
      </c>
      <c r="E26" s="2">
        <v>2.5686358186510772</v>
      </c>
      <c r="F26" s="2">
        <v>8.40216324615891</v>
      </c>
    </row>
    <row r="27" spans="2:6" x14ac:dyDescent="0.2">
      <c r="B27" t="str">
        <f t="shared" si="0"/>
        <v/>
      </c>
      <c r="C27" t="s">
        <v>28</v>
      </c>
      <c r="D27" s="2">
        <v>1.638637343682614</v>
      </c>
      <c r="E27" s="2">
        <v>2.3217287401016584</v>
      </c>
      <c r="F27" s="2">
        <v>9.8028957799819185</v>
      </c>
    </row>
    <row r="28" spans="2:6" x14ac:dyDescent="0.2">
      <c r="B28" t="str">
        <f t="shared" si="0"/>
        <v/>
      </c>
      <c r="C28" t="s">
        <v>29</v>
      </c>
      <c r="D28" s="2">
        <v>0.55889939810833678</v>
      </c>
      <c r="E28" s="2">
        <v>1.437444543034605</v>
      </c>
      <c r="F28" s="2">
        <v>-0.47190524799360983</v>
      </c>
    </row>
    <row r="29" spans="2:6" x14ac:dyDescent="0.2">
      <c r="B29" t="str">
        <f t="shared" si="0"/>
        <v/>
      </c>
      <c r="C29" t="s">
        <v>30</v>
      </c>
      <c r="D29" s="2">
        <v>-0.64294899271324368</v>
      </c>
      <c r="E29" s="2">
        <v>9.7187193780023939E-2</v>
      </c>
      <c r="F29" s="2">
        <v>-15.041350806448127</v>
      </c>
    </row>
    <row r="30" spans="2:6" x14ac:dyDescent="0.2">
      <c r="B30" t="str">
        <f t="shared" si="0"/>
        <v/>
      </c>
      <c r="C30" t="s">
        <v>31</v>
      </c>
      <c r="D30" s="2">
        <v>-0.77220077220075956</v>
      </c>
      <c r="E30" s="2">
        <v>-1.2048579874057719E-2</v>
      </c>
      <c r="F30" s="2">
        <v>-24.19324783777353</v>
      </c>
    </row>
    <row r="31" spans="2:6" x14ac:dyDescent="0.2">
      <c r="B31" t="str">
        <f t="shared" si="0"/>
        <v>2020</v>
      </c>
      <c r="C31" t="s">
        <v>32</v>
      </c>
      <c r="D31" s="2">
        <v>-0.21440823327615322</v>
      </c>
      <c r="E31" s="2">
        <v>0.59587710939290606</v>
      </c>
      <c r="F31" s="2">
        <v>-16.941345684040307</v>
      </c>
    </row>
    <row r="32" spans="2:6" x14ac:dyDescent="0.2">
      <c r="B32" t="str">
        <f t="shared" si="0"/>
        <v/>
      </c>
      <c r="C32" t="s">
        <v>33</v>
      </c>
      <c r="D32" s="2">
        <v>0.17108639863130382</v>
      </c>
      <c r="E32" s="2">
        <v>0.99779826668644489</v>
      </c>
      <c r="F32" s="2">
        <v>-8.3032121066128877</v>
      </c>
    </row>
    <row r="33" spans="2:6" x14ac:dyDescent="0.2">
      <c r="B33" t="str">
        <f t="shared" si="0"/>
        <v/>
      </c>
      <c r="C33" t="s">
        <v>34</v>
      </c>
      <c r="D33" s="2">
        <v>0.17057569296374808</v>
      </c>
      <c r="E33" s="2">
        <v>1.3731848188125673</v>
      </c>
      <c r="F33" s="2">
        <v>-0.17839260553747494</v>
      </c>
    </row>
    <row r="34" spans="2:6" x14ac:dyDescent="0.2">
      <c r="B34" t="str">
        <f t="shared" ref="B34:B65" si="1">IF(RIGHT(C34,1)="6",LEFT(C34,4),"")</f>
        <v/>
      </c>
      <c r="C34" t="s">
        <v>35</v>
      </c>
      <c r="D34" s="2">
        <v>8.52151682999569E-2</v>
      </c>
      <c r="E34" s="2">
        <v>1.5027393477590856</v>
      </c>
      <c r="F34" s="2">
        <v>1.6611440940216085</v>
      </c>
    </row>
    <row r="35" spans="2:6" x14ac:dyDescent="0.2">
      <c r="B35" t="str">
        <f t="shared" si="1"/>
        <v/>
      </c>
      <c r="C35" t="s">
        <v>36</v>
      </c>
      <c r="D35" s="2">
        <v>0.21285653469560462</v>
      </c>
      <c r="E35" s="2">
        <v>1.2970225532712654</v>
      </c>
      <c r="F35" s="2">
        <v>4.9450089808030304</v>
      </c>
    </row>
    <row r="36" spans="2:6" x14ac:dyDescent="0.2">
      <c r="B36" t="str">
        <f t="shared" si="1"/>
        <v/>
      </c>
      <c r="C36" t="s">
        <v>37</v>
      </c>
      <c r="D36" s="2">
        <v>0.46808510638298717</v>
      </c>
      <c r="E36" s="2">
        <v>1.2615021064817711</v>
      </c>
      <c r="F36" s="2">
        <v>4.7254420058512983</v>
      </c>
    </row>
    <row r="37" spans="2:6" x14ac:dyDescent="0.2">
      <c r="B37" t="str">
        <f t="shared" si="1"/>
        <v/>
      </c>
      <c r="C37" t="s">
        <v>38</v>
      </c>
      <c r="D37" s="2">
        <v>0.84961767204758676</v>
      </c>
      <c r="E37" s="2">
        <v>1.3791217067969042</v>
      </c>
      <c r="F37" s="2">
        <v>6.095407069091844</v>
      </c>
    </row>
    <row r="38" spans="2:6" x14ac:dyDescent="0.2">
      <c r="B38" t="str">
        <f t="shared" si="1"/>
        <v/>
      </c>
      <c r="C38" t="s">
        <v>39</v>
      </c>
      <c r="D38" s="2">
        <v>1.1445527766002606</v>
      </c>
      <c r="E38" s="2">
        <v>1.5663820260337191</v>
      </c>
      <c r="F38" s="2">
        <v>6.7927331120694951</v>
      </c>
    </row>
    <row r="39" spans="2:6" x14ac:dyDescent="0.2">
      <c r="B39" t="str">
        <f t="shared" si="1"/>
        <v/>
      </c>
      <c r="C39" t="s">
        <v>40</v>
      </c>
      <c r="D39" s="2">
        <v>1.6970725498514971</v>
      </c>
      <c r="E39" s="2">
        <v>1.9543419484832736</v>
      </c>
      <c r="F39" s="2">
        <v>8.7985720670424321</v>
      </c>
    </row>
    <row r="40" spans="2:6" x14ac:dyDescent="0.2">
      <c r="B40" t="str">
        <f t="shared" si="1"/>
        <v/>
      </c>
      <c r="C40" t="s">
        <v>41</v>
      </c>
      <c r="D40" s="2">
        <v>3.0782385634886555</v>
      </c>
      <c r="E40" s="2">
        <v>3.0094948788090825</v>
      </c>
      <c r="F40" s="2">
        <v>11.028000994860852</v>
      </c>
    </row>
    <row r="41" spans="2:6" x14ac:dyDescent="0.2">
      <c r="B41" t="str">
        <f t="shared" si="1"/>
        <v/>
      </c>
      <c r="C41" t="s">
        <v>42</v>
      </c>
      <c r="D41" s="2">
        <v>4.7886108714408904</v>
      </c>
      <c r="E41" s="2">
        <v>4.681720067724271</v>
      </c>
      <c r="F41" s="2">
        <v>15.423031220749289</v>
      </c>
    </row>
    <row r="42" spans="2:6" x14ac:dyDescent="0.2">
      <c r="B42" t="str">
        <f t="shared" si="1"/>
        <v/>
      </c>
      <c r="C42" t="s">
        <v>43</v>
      </c>
      <c r="D42" s="2">
        <v>5.6204063986165176</v>
      </c>
      <c r="E42" s="2">
        <v>5.5691229986905677</v>
      </c>
      <c r="F42" s="2">
        <v>20.317419359733432</v>
      </c>
    </row>
    <row r="43" spans="2:6" x14ac:dyDescent="0.2">
      <c r="B43" t="str">
        <f t="shared" si="1"/>
        <v>2021</v>
      </c>
      <c r="C43" t="s">
        <v>44</v>
      </c>
      <c r="D43" s="2">
        <v>5.4576708207993097</v>
      </c>
      <c r="E43" s="2">
        <v>6.0313920164994039</v>
      </c>
      <c r="F43" s="2">
        <v>25.681621429422666</v>
      </c>
    </row>
    <row r="44" spans="2:6" x14ac:dyDescent="0.2">
      <c r="B44" t="str">
        <f t="shared" si="1"/>
        <v/>
      </c>
      <c r="C44" t="s">
        <v>45</v>
      </c>
      <c r="D44" s="2">
        <v>5.1665243381725068</v>
      </c>
      <c r="E44" s="2">
        <v>5.8684784205656815</v>
      </c>
      <c r="F44" s="2">
        <v>27.77524312049017</v>
      </c>
    </row>
    <row r="45" spans="2:6" x14ac:dyDescent="0.2">
      <c r="B45" t="str">
        <f t="shared" si="1"/>
        <v/>
      </c>
      <c r="C45" t="s">
        <v>46</v>
      </c>
      <c r="D45" s="2">
        <v>5.3639846743295028</v>
      </c>
      <c r="E45" s="2">
        <v>5.7338515493102538</v>
      </c>
      <c r="F45" s="2">
        <v>27.182483673881837</v>
      </c>
    </row>
    <row r="46" spans="2:6" x14ac:dyDescent="0.2">
      <c r="B46" t="str">
        <f t="shared" si="1"/>
        <v/>
      </c>
      <c r="C46" t="s">
        <v>47</v>
      </c>
      <c r="D46" s="2">
        <v>5.917411664538097</v>
      </c>
      <c r="E46" s="2">
        <v>5.901463537723961</v>
      </c>
      <c r="F46" s="2">
        <v>24.903248024206277</v>
      </c>
    </row>
    <row r="47" spans="2:6" x14ac:dyDescent="0.2">
      <c r="B47" t="str">
        <f t="shared" si="1"/>
        <v/>
      </c>
      <c r="C47" t="s">
        <v>48</v>
      </c>
      <c r="D47" s="2">
        <v>6.542056074766367</v>
      </c>
      <c r="E47" s="2">
        <v>6.8715488653102286</v>
      </c>
      <c r="F47" s="2">
        <v>24.809189532029649</v>
      </c>
    </row>
    <row r="48" spans="2:6" x14ac:dyDescent="0.2">
      <c r="B48" t="str">
        <f t="shared" si="1"/>
        <v/>
      </c>
      <c r="C48" t="s">
        <v>49</v>
      </c>
      <c r="D48" s="2">
        <v>7.0309191020753836</v>
      </c>
      <c r="E48" s="2">
        <v>7.6271519380210373</v>
      </c>
      <c r="F48" s="2">
        <v>27.699691762018574</v>
      </c>
    </row>
    <row r="49" spans="2:6" x14ac:dyDescent="0.2">
      <c r="B49" t="str">
        <f t="shared" si="1"/>
        <v/>
      </c>
      <c r="C49" t="s">
        <v>50</v>
      </c>
      <c r="D49" s="2">
        <v>7.2451558550968853</v>
      </c>
      <c r="E49" s="2">
        <v>7.9787754016759083</v>
      </c>
      <c r="F49" s="2">
        <v>29.748212233900279</v>
      </c>
    </row>
    <row r="50" spans="2:6" x14ac:dyDescent="0.2">
      <c r="B50" t="str">
        <f t="shared" si="1"/>
        <v/>
      </c>
      <c r="C50" t="s">
        <v>51</v>
      </c>
      <c r="D50" s="2">
        <v>7.6278290025146855</v>
      </c>
      <c r="E50" s="2">
        <v>8.3575870598241444</v>
      </c>
      <c r="F50" s="2">
        <v>31.060584924457363</v>
      </c>
    </row>
    <row r="51" spans="2:6" x14ac:dyDescent="0.2">
      <c r="B51" t="str">
        <f t="shared" si="1"/>
        <v/>
      </c>
      <c r="C51" t="s">
        <v>52</v>
      </c>
      <c r="D51" s="2">
        <v>8.176887776387165</v>
      </c>
      <c r="E51" s="2">
        <v>8.7236074764903684</v>
      </c>
      <c r="F51" s="2">
        <v>30.705243229304831</v>
      </c>
    </row>
    <row r="52" spans="2:6" x14ac:dyDescent="0.2">
      <c r="B52" t="str">
        <f t="shared" si="1"/>
        <v/>
      </c>
      <c r="C52" t="s">
        <v>53</v>
      </c>
      <c r="D52" s="2">
        <v>8.6271256739941968</v>
      </c>
      <c r="E52" s="2">
        <v>9.3830696367433131</v>
      </c>
      <c r="F52" s="2">
        <v>32.676423339270976</v>
      </c>
    </row>
    <row r="53" spans="2:6" x14ac:dyDescent="0.2">
      <c r="B53" t="str">
        <f t="shared" si="1"/>
        <v/>
      </c>
      <c r="C53" t="s">
        <v>54</v>
      </c>
      <c r="D53" s="2">
        <v>8.8102099629477237</v>
      </c>
      <c r="E53" s="2">
        <v>8.9193798746718187</v>
      </c>
      <c r="F53" s="2">
        <v>34.0375954619605</v>
      </c>
    </row>
    <row r="54" spans="2:6" x14ac:dyDescent="0.2">
      <c r="B54" t="str">
        <f t="shared" si="1"/>
        <v/>
      </c>
      <c r="C54" t="s">
        <v>55</v>
      </c>
      <c r="D54" s="2">
        <v>9.2099877200163771</v>
      </c>
      <c r="E54" s="2">
        <v>9.183226989616756</v>
      </c>
      <c r="F54" s="2">
        <v>34.927373477863448</v>
      </c>
    </row>
    <row r="55" spans="2:6" x14ac:dyDescent="0.2">
      <c r="B55" t="str">
        <f t="shared" si="1"/>
        <v>2022</v>
      </c>
      <c r="C55" t="s">
        <v>56</v>
      </c>
      <c r="D55" s="2">
        <v>9.6577017114914518</v>
      </c>
      <c r="E55" s="2">
        <v>9.7036727093157804</v>
      </c>
      <c r="F55" s="2">
        <v>32.883791586558424</v>
      </c>
    </row>
    <row r="56" spans="2:6" x14ac:dyDescent="0.2">
      <c r="B56" t="str">
        <f t="shared" si="1"/>
        <v/>
      </c>
      <c r="C56" t="s">
        <v>57</v>
      </c>
      <c r="D56" s="2">
        <v>9.7036134794965321</v>
      </c>
      <c r="E56" s="2">
        <v>9.006961322651307</v>
      </c>
      <c r="F56" s="2">
        <v>29.821472511474123</v>
      </c>
    </row>
    <row r="57" spans="2:6" x14ac:dyDescent="0.2">
      <c r="B57" t="str">
        <f t="shared" si="1"/>
        <v/>
      </c>
      <c r="C57" t="s">
        <v>58</v>
      </c>
      <c r="D57" s="2">
        <v>9.4545454545454497</v>
      </c>
      <c r="E57" s="2">
        <v>8.5973053724277335</v>
      </c>
      <c r="F57" s="2">
        <v>26.311003880534575</v>
      </c>
    </row>
    <row r="58" spans="2:6" x14ac:dyDescent="0.2">
      <c r="B58" t="str">
        <f t="shared" si="1"/>
        <v/>
      </c>
      <c r="C58" t="s">
        <v>59</v>
      </c>
      <c r="D58" s="2">
        <v>9.0032154340836001</v>
      </c>
      <c r="E58" s="2">
        <v>8.4549516008935122</v>
      </c>
      <c r="F58" s="2">
        <v>23.007484559834154</v>
      </c>
    </row>
    <row r="59" spans="2:6" x14ac:dyDescent="0.2">
      <c r="B59" t="str">
        <f t="shared" si="1"/>
        <v/>
      </c>
      <c r="C59" t="s">
        <v>60</v>
      </c>
      <c r="D59" s="2">
        <v>8.3732057416267871</v>
      </c>
      <c r="E59" s="2">
        <v>7.9027378026084616</v>
      </c>
      <c r="F59" s="2">
        <v>20.854386262090305</v>
      </c>
    </row>
    <row r="60" spans="2:6" x14ac:dyDescent="0.2">
      <c r="B60" t="str">
        <f t="shared" si="1"/>
        <v/>
      </c>
      <c r="C60" t="s">
        <v>61</v>
      </c>
      <c r="D60" s="2">
        <v>7.5979422239810024</v>
      </c>
      <c r="E60" s="2">
        <v>7.1300811821048971</v>
      </c>
      <c r="F60" s="2">
        <v>18.544025098486028</v>
      </c>
    </row>
    <row r="61" spans="2:6" x14ac:dyDescent="0.2">
      <c r="B61" t="str">
        <f t="shared" si="1"/>
        <v/>
      </c>
      <c r="C61" t="s">
        <v>62</v>
      </c>
      <c r="D61" s="2">
        <v>6.9128043990573484</v>
      </c>
      <c r="E61" s="2">
        <v>6.2130177514792884</v>
      </c>
      <c r="F61" s="2">
        <v>18.031248722135818</v>
      </c>
    </row>
    <row r="62" spans="2:6" x14ac:dyDescent="0.2">
      <c r="B62" t="str">
        <f t="shared" si="1"/>
        <v/>
      </c>
      <c r="C62" t="s">
        <v>63</v>
      </c>
      <c r="D62" s="2">
        <v>6.5031152647974988</v>
      </c>
      <c r="E62" s="2">
        <v>6.1762799740764818</v>
      </c>
      <c r="F62" s="2">
        <v>17.606389775396522</v>
      </c>
    </row>
    <row r="63" spans="2:6" x14ac:dyDescent="0.2">
      <c r="B63" t="str">
        <f t="shared" si="1"/>
        <v/>
      </c>
      <c r="C63" t="s">
        <v>64</v>
      </c>
      <c r="D63" s="2">
        <v>6.0161974546856678</v>
      </c>
      <c r="E63" s="2">
        <v>5.6616980094421177</v>
      </c>
      <c r="F63" s="2">
        <v>18.523016623598267</v>
      </c>
    </row>
    <row r="64" spans="2:6" x14ac:dyDescent="0.2">
      <c r="B64" t="str">
        <f t="shared" si="1"/>
        <v/>
      </c>
      <c r="C64" t="s">
        <v>65</v>
      </c>
      <c r="D64" s="2">
        <v>5.3455517373043104</v>
      </c>
      <c r="E64" s="2">
        <v>4.4660564185445839</v>
      </c>
      <c r="F64" s="2">
        <v>15.982365677164838</v>
      </c>
    </row>
    <row r="65" spans="2:6" x14ac:dyDescent="0.2">
      <c r="B65" t="str">
        <f t="shared" si="1"/>
        <v/>
      </c>
      <c r="C65" t="s">
        <v>66</v>
      </c>
      <c r="D65" s="2">
        <v>4.6538024971623182</v>
      </c>
      <c r="E65" s="2">
        <v>4.6304018128908053</v>
      </c>
      <c r="F65" s="2">
        <v>14.940991551743336</v>
      </c>
    </row>
    <row r="66" spans="2:6" x14ac:dyDescent="0.2">
      <c r="B66" t="str">
        <f t="shared" ref="B66:B85" si="2">IF(RIGHT(C66,1)="6",LEFT(C66,4),"")</f>
        <v/>
      </c>
      <c r="C66" t="s">
        <v>67</v>
      </c>
      <c r="D66" s="2">
        <v>3.7856071964017968</v>
      </c>
      <c r="E66" s="2">
        <v>3.6861895087519914</v>
      </c>
      <c r="F66" s="2">
        <v>12.539059484678987</v>
      </c>
    </row>
    <row r="67" spans="2:6" x14ac:dyDescent="0.2">
      <c r="B67" t="str">
        <f t="shared" si="2"/>
        <v>2023</v>
      </c>
      <c r="C67" t="s">
        <v>68</v>
      </c>
      <c r="D67" s="2">
        <v>3.0843552582682898</v>
      </c>
      <c r="E67" s="2">
        <v>2.4695642612439395</v>
      </c>
      <c r="F67" s="2">
        <v>12.518175170688465</v>
      </c>
    </row>
    <row r="68" spans="2:6" x14ac:dyDescent="0.2">
      <c r="B68" t="str">
        <f t="shared" si="2"/>
        <v/>
      </c>
      <c r="C68" t="s">
        <v>69</v>
      </c>
      <c r="D68" s="2">
        <v>3.1088082901554515</v>
      </c>
      <c r="E68" s="2">
        <v>2.7870488249664538</v>
      </c>
      <c r="F68" s="2">
        <v>10.356248839383021</v>
      </c>
    </row>
    <row r="69" spans="2:6" x14ac:dyDescent="0.2">
      <c r="B69" t="str">
        <f t="shared" si="2"/>
        <v/>
      </c>
      <c r="C69" t="s">
        <v>70</v>
      </c>
      <c r="D69" s="2">
        <v>3.5068290882244391</v>
      </c>
      <c r="E69" s="2">
        <v>3.5039874385356162</v>
      </c>
      <c r="F69" s="2">
        <v>10.487048072041283</v>
      </c>
    </row>
    <row r="70" spans="2:6" x14ac:dyDescent="0.2">
      <c r="B70" t="str">
        <f t="shared" si="2"/>
        <v/>
      </c>
      <c r="C70" t="s">
        <v>71</v>
      </c>
      <c r="D70" s="2">
        <v>3.8716814159291957</v>
      </c>
      <c r="E70" s="2">
        <v>3.5542892451340347</v>
      </c>
      <c r="F70" s="2">
        <v>9.6761868370937822</v>
      </c>
    </row>
    <row r="71" spans="2:6" x14ac:dyDescent="0.2">
      <c r="B71" t="str">
        <f t="shared" si="2"/>
        <v/>
      </c>
      <c r="C71" t="s">
        <v>72</v>
      </c>
      <c r="D71" s="2">
        <v>4.1574687270051536</v>
      </c>
      <c r="E71" s="2">
        <v>3.0881885837434453</v>
      </c>
      <c r="F71" s="2">
        <v>9.3615264792707951</v>
      </c>
    </row>
    <row r="72" spans="2:6" x14ac:dyDescent="0.2">
      <c r="B72" t="str">
        <f t="shared" si="2"/>
        <v/>
      </c>
      <c r="C72" t="s">
        <v>73</v>
      </c>
      <c r="D72" s="2">
        <v>4.6708348657594767</v>
      </c>
      <c r="E72" s="2">
        <v>2.9708502989931329</v>
      </c>
      <c r="F72" s="2">
        <v>8.1412537465821107</v>
      </c>
    </row>
    <row r="73" spans="2:6" x14ac:dyDescent="0.2">
      <c r="B73" t="str">
        <f t="shared" si="2"/>
        <v/>
      </c>
      <c r="C73" t="s">
        <v>74</v>
      </c>
      <c r="D73" s="2">
        <v>5.0330639235856012</v>
      </c>
      <c r="E73" s="2">
        <v>3.2829531235616383</v>
      </c>
      <c r="F73" s="2">
        <v>9.44686612144781</v>
      </c>
    </row>
    <row r="74" spans="2:6" x14ac:dyDescent="0.2">
      <c r="B74" t="str">
        <f t="shared" si="2"/>
        <v/>
      </c>
      <c r="C74" t="s">
        <v>75</v>
      </c>
      <c r="D74" s="2">
        <v>4.8263254113345422</v>
      </c>
      <c r="E74" s="2">
        <v>2.9325791640385956</v>
      </c>
      <c r="F74" s="2">
        <v>9.489247437738431</v>
      </c>
    </row>
    <row r="75" spans="2:6" x14ac:dyDescent="0.2">
      <c r="B75" t="str">
        <f t="shared" si="2"/>
        <v/>
      </c>
      <c r="C75" t="s">
        <v>76</v>
      </c>
      <c r="D75" s="2" t="e">
        <v>#N/A</v>
      </c>
      <c r="E75" s="2">
        <v>3.1357730941340423</v>
      </c>
      <c r="F75" s="2">
        <v>8.898177373828263</v>
      </c>
    </row>
    <row r="76" spans="2:6" x14ac:dyDescent="0.2">
      <c r="B76" t="str">
        <f t="shared" si="2"/>
        <v/>
      </c>
      <c r="C76" t="s">
        <v>77</v>
      </c>
      <c r="D76" s="2" t="e">
        <v>#N/A</v>
      </c>
      <c r="E76" s="2" t="e">
        <v>#N/A</v>
      </c>
      <c r="F76" s="2">
        <v>7.558195693305148</v>
      </c>
    </row>
    <row r="77" spans="2:6" x14ac:dyDescent="0.2">
      <c r="B77" t="str">
        <f t="shared" si="2"/>
        <v/>
      </c>
      <c r="C77" t="s">
        <v>78</v>
      </c>
      <c r="D77" s="2" t="e">
        <v>#N/A</v>
      </c>
      <c r="E77" s="2" t="e">
        <v>#N/A</v>
      </c>
      <c r="F77" s="2" t="e">
        <v>#N/A</v>
      </c>
    </row>
    <row r="78" spans="2:6" x14ac:dyDescent="0.2">
      <c r="B78" t="str">
        <f t="shared" si="2"/>
        <v/>
      </c>
      <c r="C78" t="s">
        <v>79</v>
      </c>
      <c r="D78" s="2" t="e">
        <v>#N/A</v>
      </c>
      <c r="E78" s="2" t="e">
        <v>#N/A</v>
      </c>
      <c r="F78" s="2" t="e">
        <v>#N/A</v>
      </c>
    </row>
    <row r="79" spans="2:6" x14ac:dyDescent="0.2">
      <c r="B79" t="str">
        <f t="shared" si="2"/>
        <v>2024</v>
      </c>
      <c r="C79" t="s">
        <v>80</v>
      </c>
      <c r="D79" s="2" t="e">
        <v>#N/A</v>
      </c>
      <c r="E79" s="2" t="e">
        <v>#N/A</v>
      </c>
      <c r="F79" s="2" t="e">
        <v>#N/A</v>
      </c>
    </row>
    <row r="80" spans="2:6" x14ac:dyDescent="0.2">
      <c r="B80" t="str">
        <f t="shared" si="2"/>
        <v/>
      </c>
      <c r="C80" t="s">
        <v>81</v>
      </c>
      <c r="D80" s="2" t="e">
        <v>#N/A</v>
      </c>
      <c r="E80" s="2" t="e">
        <v>#N/A</v>
      </c>
      <c r="F80" s="2" t="e">
        <v>#N/A</v>
      </c>
    </row>
    <row r="81" spans="2:6" x14ac:dyDescent="0.2">
      <c r="B81" t="str">
        <f t="shared" si="2"/>
        <v/>
      </c>
      <c r="C81" t="s">
        <v>82</v>
      </c>
      <c r="D81" s="2" t="e">
        <v>#N/A</v>
      </c>
      <c r="E81" s="2" t="e">
        <v>#N/A</v>
      </c>
      <c r="F81" s="2" t="e">
        <v>#N/A</v>
      </c>
    </row>
    <row r="82" spans="2:6" x14ac:dyDescent="0.2">
      <c r="B82" t="str">
        <f t="shared" si="2"/>
        <v/>
      </c>
      <c r="C82" t="s">
        <v>83</v>
      </c>
      <c r="D82" s="2" t="e">
        <v>#N/A</v>
      </c>
      <c r="E82" s="2" t="e">
        <v>#N/A</v>
      </c>
      <c r="F82" s="2" t="e">
        <v>#N/A</v>
      </c>
    </row>
    <row r="83" spans="2:6" x14ac:dyDescent="0.2">
      <c r="B83" t="str">
        <f t="shared" si="2"/>
        <v/>
      </c>
      <c r="C83" t="s">
        <v>84</v>
      </c>
      <c r="D83" s="2" t="e">
        <v>#N/A</v>
      </c>
      <c r="E83" s="2" t="e">
        <v>#N/A</v>
      </c>
      <c r="F83" s="2" t="e">
        <v>#N/A</v>
      </c>
    </row>
    <row r="84" spans="2:6" x14ac:dyDescent="0.2">
      <c r="B84" t="str">
        <f t="shared" si="2"/>
        <v/>
      </c>
      <c r="C84" t="s">
        <v>85</v>
      </c>
      <c r="D84" s="2" t="e">
        <v>#N/A</v>
      </c>
      <c r="E84" s="2" t="e">
        <v>#N/A</v>
      </c>
      <c r="F84" s="2" t="e">
        <v>#N/A</v>
      </c>
    </row>
    <row r="85" spans="2:6" x14ac:dyDescent="0.2">
      <c r="B85" t="str">
        <f t="shared" si="2"/>
        <v/>
      </c>
      <c r="C85" t="s">
        <v>86</v>
      </c>
      <c r="D85" s="2" t="e">
        <v>#N/A</v>
      </c>
      <c r="E85" s="2" t="e">
        <v>#N/A</v>
      </c>
      <c r="F85" s="2" t="e">
        <v>#N/A</v>
      </c>
    </row>
    <row r="87" spans="2:6" x14ac:dyDescent="0.2">
      <c r="D87">
        <v>202402</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8848-F547-49E0-9D72-84F13A162D94}">
  <sheetPr>
    <tabColor theme="6" tint="0.59999389629810485"/>
  </sheetPr>
  <dimension ref="A1:I4"/>
  <sheetViews>
    <sheetView zoomScaleNormal="100" workbookViewId="0">
      <selection activeCell="F42" sqref="F42"/>
    </sheetView>
  </sheetViews>
  <sheetFormatPr defaultRowHeight="14.25" x14ac:dyDescent="0.2"/>
  <cols>
    <col min="1" max="1" width="21" customWidth="1"/>
  </cols>
  <sheetData>
    <row r="1" spans="1:9" x14ac:dyDescent="0.2">
      <c r="B1" t="s">
        <v>90</v>
      </c>
      <c r="C1" t="s">
        <v>91</v>
      </c>
      <c r="D1" t="s">
        <v>92</v>
      </c>
    </row>
    <row r="2" spans="1:9" x14ac:dyDescent="0.2">
      <c r="A2" t="s">
        <v>93</v>
      </c>
      <c r="B2" s="1">
        <v>42.643391521197003</v>
      </c>
      <c r="C2" s="1">
        <v>38.121546961325969</v>
      </c>
      <c r="D2" s="1">
        <v>51.82072829131652</v>
      </c>
    </row>
    <row r="3" spans="1:9" x14ac:dyDescent="0.2">
      <c r="A3" t="s">
        <v>94</v>
      </c>
      <c r="B3" s="1">
        <v>30.423940149625935</v>
      </c>
      <c r="C3" s="1">
        <v>33.425414364640879</v>
      </c>
      <c r="D3" s="1">
        <v>27.731092436974791</v>
      </c>
      <c r="H3" s="3"/>
      <c r="I3" s="1"/>
    </row>
    <row r="4" spans="1:9" x14ac:dyDescent="0.2">
      <c r="A4" t="s">
        <v>95</v>
      </c>
      <c r="B4" s="1">
        <v>26.932668329177055</v>
      </c>
      <c r="C4" s="1">
        <v>28.453038674033149</v>
      </c>
      <c r="D4" s="1">
        <v>20.448179271708682</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890F2-DD3E-4F3F-8ED3-DF70A5278EA2}">
  <sheetPr>
    <tabColor theme="6" tint="0.59999389629810485"/>
  </sheetPr>
  <dimension ref="A1:D3"/>
  <sheetViews>
    <sheetView zoomScaleNormal="100" workbookViewId="0">
      <selection activeCell="F38" sqref="F38"/>
    </sheetView>
  </sheetViews>
  <sheetFormatPr defaultRowHeight="14.25" x14ac:dyDescent="0.2"/>
  <sheetData>
    <row r="1" spans="1:4" x14ac:dyDescent="0.2">
      <c r="B1" t="s">
        <v>96</v>
      </c>
      <c r="C1" t="s">
        <v>97</v>
      </c>
      <c r="D1" t="s">
        <v>98</v>
      </c>
    </row>
    <row r="2" spans="1:4" x14ac:dyDescent="0.2">
      <c r="A2" t="s">
        <v>99</v>
      </c>
      <c r="B2" s="1">
        <v>26.190476190476193</v>
      </c>
      <c r="C2" s="1">
        <v>31.048387096774192</v>
      </c>
      <c r="D2" s="1">
        <v>24.528301886792452</v>
      </c>
    </row>
    <row r="3" spans="1:4" x14ac:dyDescent="0.2">
      <c r="A3" t="s">
        <v>100</v>
      </c>
      <c r="B3" s="1">
        <v>23.376623376623378</v>
      </c>
      <c r="C3" s="1">
        <v>12.440191387559809</v>
      </c>
      <c r="D3" s="1">
        <v>4.5454545454545459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Data 1</vt:lpstr>
      <vt:lpstr>Data 2</vt:lpstr>
      <vt:lpstr>Data 3</vt:lpstr>
      <vt:lpstr>Data 4</vt:lpstr>
      <vt:lpstr>Chart 1</vt:lpstr>
      <vt:lpstr>Chart 2</vt:lpstr>
      <vt:lpstr>Chart 3</vt:lpstr>
      <vt:lpstr>Chart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2024-03-26T18:07:57Z</dcterms:created>
  <dcterms:modified xsi:type="dcterms:W3CDTF">2024-03-26T18:08:03Z</dcterms:modified>
  <cp:category/>
  <cp:contentStatus/>
</cp:coreProperties>
</file>