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frbprod1.sharepoint.com/sites/11K-CO/ExternalComm/Pubs/DFE/2025/3Q July-September/0308_Yousuf_AITariffs/"/>
    </mc:Choice>
  </mc:AlternateContent>
  <xr:revisionPtr revIDLastSave="44" documentId="13_ncr:1_{B735D095-EBEB-4004-A0A1-F91820F7B835}" xr6:coauthVersionLast="47" xr6:coauthVersionMax="47" xr10:uidLastSave="{18467285-39F5-4338-80BB-A67C91F6DB37}"/>
  <bookViews>
    <workbookView xWindow="-120" yWindow="-120" windowWidth="29040" windowHeight="17520" activeTab="2" xr2:uid="{02528B24-E766-42B6-A429-4DA7885AFF66}"/>
  </bookViews>
  <sheets>
    <sheet name="Chart1" sheetId="8" r:id="rId1"/>
    <sheet name="Data1" sheetId="9" r:id="rId2"/>
    <sheet name="Chart2" sheetId="4" r:id="rId3"/>
    <sheet name="Data2" sheetId="2" r:id="rId4"/>
    <sheet name="Chart3" sheetId="10" r:id="rId5"/>
    <sheet name="Data3" sheetId="11" r:id="rId6"/>
    <sheet name="Chart4" sheetId="7" r:id="rId7"/>
    <sheet name="Data4" sheetId="6" r:id="rId8"/>
  </sheets>
  <externalReferences>
    <externalReference r:id="rId9"/>
    <externalReference r:id="rId10"/>
    <externalReference r:id="rId11"/>
    <externalReference r:id="rId12"/>
    <externalReference r:id="rId13"/>
    <externalReference r:id="rId14"/>
  </externalReferences>
  <definedNames>
    <definedName name="_dlx.forecast.use">#REF!</definedName>
    <definedName name="_dlx.metroemp.use">#REF!</definedName>
    <definedName name="_DLX.MIGRATION.use">#REF!</definedName>
    <definedName name="_dlx.qemp1.use">#REF!</definedName>
    <definedName name="_dlx.qemp12.use">#REF!</definedName>
    <definedName name="_dlx.qemp21.use">#REF!</definedName>
    <definedName name="_dlx.qemp32.use">#REF!</definedName>
    <definedName name="_dlx.sec3">#REF!</definedName>
    <definedName name="_dlx.sec3.use">#REF!</definedName>
    <definedName name="_dlx.sec8.use">#REF!</definedName>
    <definedName name="_dlx.sect6.use">#REF!</definedName>
    <definedName name="_dlx.sector4.use">#REF!</definedName>
    <definedName name="_dlx.sectoremp.use">#REF!</definedName>
    <definedName name="_dlx.txli.use">#REF!</definedName>
    <definedName name="_dlx.urmetro.use">#REF!</definedName>
    <definedName name="_dlx.urrate.use">#REF!</definedName>
    <definedName name="_DLX10.USE">#REF!</definedName>
    <definedName name="_DLX11.USE">#REF!</definedName>
    <definedName name="_DLX12.USE">#REF!</definedName>
    <definedName name="_DLX13.USE">#REF!</definedName>
    <definedName name="_DLX15.USE">'[1]emp metro'!#REF!</definedName>
    <definedName name="_DLX19.USE">#REF!</definedName>
    <definedName name="_DLX2.USE">#REF!</definedName>
    <definedName name="_DLX22.USE">#REF!</definedName>
    <definedName name="_DLX23523">[2]data_export_country!$B$5:$I$11</definedName>
    <definedName name="_dlx23847.use">#REF!</definedName>
    <definedName name="_dlx239847.use">#REF!</definedName>
    <definedName name="_DLX24.USE">'[3]d. Wage Growth'!#REF!</definedName>
    <definedName name="_DLX26.USE">'[1]d. San Antonio'!#REF!</definedName>
    <definedName name="_DLX27.USE">#REF!</definedName>
    <definedName name="_DLX3.USE">#REF!</definedName>
    <definedName name="_dlx32084731847.use">#REF!</definedName>
    <definedName name="_dlx323274320.use">#REF!</definedName>
    <definedName name="_dlx32847.use">#REF!</definedName>
    <definedName name="_dlx329847.use">#REF!</definedName>
    <definedName name="_dlx333.use">#REF!</definedName>
    <definedName name="_dlx334.use">#REF!</definedName>
    <definedName name="_DLX37.USE">#REF!</definedName>
    <definedName name="_dlx38237.use">#REF!</definedName>
    <definedName name="_DLX4.USE">#REF!</definedName>
    <definedName name="_DLX7.USE">#REF!</definedName>
    <definedName name="_DLX8.USE">#REF!</definedName>
    <definedName name="_dlx833198.use">#REF!</definedName>
    <definedName name="_DLX9.USE">#REF!</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fd" hidden="1">#REF!</definedName>
    <definedName name="bfdaa" hidden="1">#REF!</definedName>
    <definedName name="bfds" hidden="1">#REF!</definedName>
    <definedName name="bfeds" hidden="1">#REF!</definedName>
    <definedName name="bgds" hidden="1">#REF!</definedName>
    <definedName name="bgf" hidden="1">#REF!</definedName>
    <definedName name="bgfedss" hidden="1">#REF!</definedName>
    <definedName name="bgrs"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ah"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bnstr" hidden="1">#REF!</definedName>
    <definedName name="bnthrd" hidden="1">#REF!</definedName>
    <definedName name="brsyt" hidden="1">#REF!</definedName>
    <definedName name="brtgs" hidden="1">#REF!</definedName>
    <definedName name="brtsbte" hidden="1">#REF!</definedName>
    <definedName name="btrsntr" hidden="1">#REF!</definedName>
    <definedName name="bvfds"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fdbhk" hidden="1">#REF!</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[4]Instructions!$H$9</definedName>
    <definedName name="DateCollectionEndsa" hidden="1">[5]Instructions!$H$9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rowthsince1990">#REF!</definedName>
    <definedName name="growthsince90tx">#REF!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[5]Instructions!$H$9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[6]Iran!#REF!</definedName>
    <definedName name="NO" hidden="1">{"'Sheet1'!$A$1:$J$121"}</definedName>
    <definedName name="NO_a" hidden="1">{"'Sheet1'!$A$1:$J$121"}</definedName>
    <definedName name="NSA_rev">#REF!</definedName>
    <definedName name="qewrtyq" hidden="1">#REF!</definedName>
    <definedName name="qwd" hidden="1">#REF!</definedName>
    <definedName name="qwd_a" hidden="1">#REF!</definedName>
    <definedName name="qwd1a" hidden="1">#REF!</definedName>
    <definedName name="rename10" hidden="1">#REF!</definedName>
    <definedName name="rename17" hidden="1">#REF!</definedName>
    <definedName name="rename3" hidden="1">#REF!</definedName>
    <definedName name="rename4" hidden="1">#REF!</definedName>
    <definedName name="rename5" hidden="1">#REF!</definedName>
    <definedName name="rename6" hidden="1">#REF!</definedName>
    <definedName name="rename7" hidden="1">#REF!</definedName>
    <definedName name="rename8" hidden="1">#REF!</definedName>
    <definedName name="rename9" hidden="1">#REF!</definedName>
    <definedName name="rename99" hidden="1">#REF!</definedName>
    <definedName name="rstn"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[5]Instructions!$H$9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 hidden="1">#REF!</definedName>
    <definedName name="vdse4rt" hidden="1">#REF!</definedName>
    <definedName name="vfdbjk" hidden="1">#REF!</definedName>
    <definedName name="vfedbk" hidden="1">#REF!</definedName>
    <definedName name="vfkj"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9" l="1"/>
  <c r="M21" i="9" l="1"/>
  <c r="M22" i="9"/>
  <c r="M23" i="9"/>
  <c r="M24" i="9"/>
  <c r="L23" i="9"/>
  <c r="L24" i="9"/>
  <c r="L22" i="9"/>
  <c r="L21" i="9"/>
  <c r="M20" i="9"/>
  <c r="L20" i="9"/>
  <c r="M19" i="9"/>
  <c r="L19" i="9"/>
  <c r="G23" i="9"/>
  <c r="Q74" i="11"/>
  <c r="P74" i="11"/>
  <c r="O74" i="11"/>
  <c r="N74" i="11"/>
  <c r="M74" i="11"/>
  <c r="L74" i="11"/>
  <c r="K74" i="11"/>
  <c r="J74" i="11"/>
  <c r="I74" i="11"/>
  <c r="Q73" i="11"/>
  <c r="P73" i="11"/>
  <c r="O73" i="11"/>
  <c r="N73" i="11"/>
  <c r="M73" i="11"/>
  <c r="L73" i="11"/>
  <c r="K73" i="11"/>
  <c r="J73" i="11"/>
  <c r="I73" i="11"/>
  <c r="Q72" i="11"/>
  <c r="P72" i="11"/>
  <c r="O72" i="11"/>
  <c r="N72" i="11"/>
  <c r="M72" i="11"/>
  <c r="L72" i="11"/>
  <c r="K72" i="11"/>
  <c r="J72" i="11"/>
  <c r="I72" i="11"/>
  <c r="Q71" i="11"/>
  <c r="P71" i="11"/>
  <c r="O71" i="11"/>
  <c r="N71" i="11"/>
  <c r="M71" i="11"/>
  <c r="L71" i="11"/>
  <c r="K71" i="11"/>
  <c r="J71" i="11"/>
  <c r="I71" i="11"/>
  <c r="D26" i="11"/>
  <c r="C26" i="11"/>
  <c r="H23" i="11"/>
  <c r="G23" i="11"/>
  <c r="H22" i="11"/>
  <c r="G22" i="11"/>
  <c r="H21" i="11"/>
  <c r="G21" i="11"/>
  <c r="H20" i="11"/>
  <c r="G20" i="11"/>
  <c r="H19" i="11"/>
  <c r="G19" i="11"/>
  <c r="Q74" i="9"/>
  <c r="P74" i="9"/>
  <c r="O74" i="9"/>
  <c r="N74" i="9"/>
  <c r="M74" i="9"/>
  <c r="L74" i="9"/>
  <c r="K74" i="9"/>
  <c r="J74" i="9"/>
  <c r="I74" i="9"/>
  <c r="Q73" i="9"/>
  <c r="P73" i="9"/>
  <c r="O73" i="9"/>
  <c r="N73" i="9"/>
  <c r="M73" i="9"/>
  <c r="L73" i="9"/>
  <c r="K73" i="9"/>
  <c r="J73" i="9"/>
  <c r="I73" i="9"/>
  <c r="Q72" i="9"/>
  <c r="P72" i="9"/>
  <c r="O72" i="9"/>
  <c r="N72" i="9"/>
  <c r="M72" i="9"/>
  <c r="L72" i="9"/>
  <c r="K72" i="9"/>
  <c r="J72" i="9"/>
  <c r="I72" i="9"/>
  <c r="Q71" i="9"/>
  <c r="P71" i="9"/>
  <c r="O71" i="9"/>
  <c r="N71" i="9"/>
  <c r="M71" i="9"/>
  <c r="L71" i="9"/>
  <c r="K71" i="9"/>
  <c r="J71" i="9"/>
  <c r="I71" i="9"/>
  <c r="D26" i="9"/>
  <c r="C26" i="9"/>
  <c r="H23" i="9"/>
  <c r="H22" i="9"/>
  <c r="G22" i="9"/>
  <c r="H21" i="9"/>
  <c r="H20" i="9"/>
  <c r="G20" i="9"/>
  <c r="H19" i="9"/>
  <c r="G19" i="9"/>
  <c r="K64" i="6" l="1"/>
  <c r="J64" i="6"/>
  <c r="I64" i="6"/>
  <c r="J63" i="6"/>
  <c r="J62" i="6"/>
  <c r="I62" i="6"/>
  <c r="G62" i="6"/>
  <c r="J61" i="6"/>
  <c r="I61" i="6"/>
  <c r="J60" i="6"/>
  <c r="I60" i="6"/>
</calcChain>
</file>

<file path=xl/sharedStrings.xml><?xml version="1.0" encoding="utf-8"?>
<sst xmlns="http://schemas.openxmlformats.org/spreadsheetml/2006/main" count="384" uniqueCount="125">
  <si>
    <t>Special Questions, May 2025</t>
  </si>
  <si>
    <t>Data were collected May 13-21 and 326 Texas business executives responded to the surveys.</t>
  </si>
  <si>
    <t xml:space="preserve">1. If your firm is, or expects to be, impacted by higher tariffs, are you planning to increase the use of automation and/or artificial intelligence in response? </t>
  </si>
  <si>
    <t>Yes, definitely</t>
  </si>
  <si>
    <t>Yes, probably</t>
  </si>
  <si>
    <t>No</t>
  </si>
  <si>
    <t>Don't know</t>
  </si>
  <si>
    <t>NOTE: 263 responses.</t>
  </si>
  <si>
    <t xml:space="preserve">Respondents who answered yes in question 1 were asked to please explain. </t>
  </si>
  <si>
    <t>Responses can be found on the individual survey Special Questions results pages, accessible by the tabs above.</t>
  </si>
  <si>
    <t>For the remaining questions, respondents were provided the following definitions: Traditional AI relies on explicit programming to execute specific tasks. Examples include search algorithms and recommendations or predictions based on past trends. These AIs have been trained to follow given rules and perform tasks, but they don’t create anything new. Generative AI is distinct from traditional AI in that it autonomously generates new content. Examples include written content creation like ChatGPT, question answering like sales or customer service chatbots, and enhanced code and/or software development.</t>
  </si>
  <si>
    <t>2. Is your firm currently using AI?</t>
  </si>
  <si>
    <t>April 2024</t>
  </si>
  <si>
    <t>May 2025</t>
  </si>
  <si>
    <t>Apr. '24</t>
  </si>
  <si>
    <t>May '25</t>
  </si>
  <si>
    <t>Don’t know</t>
  </si>
  <si>
    <t>No, and no plans to do so</t>
  </si>
  <si>
    <t>No, and we have no plans to do so in the near future</t>
  </si>
  <si>
    <t xml:space="preserve">No, and no plans to do so </t>
  </si>
  <si>
    <t>No, but planning to do so</t>
  </si>
  <si>
    <t>No, but planning to do so in the next 12 months</t>
  </si>
  <si>
    <t>Yes, but don't know which type</t>
  </si>
  <si>
    <t>Yes, but don’t know which type</t>
  </si>
  <si>
    <t>Yes, traditional only / don't know which type</t>
  </si>
  <si>
    <t>Yes, both traditional and generative AI</t>
  </si>
  <si>
    <t xml:space="preserve">Yes, generative only / both traditional and generative </t>
  </si>
  <si>
    <t>Yes, generative</t>
  </si>
  <si>
    <t>Yes, generative AI</t>
  </si>
  <si>
    <t>Yes, traditional</t>
  </si>
  <si>
    <t>Yes, traditional AI</t>
  </si>
  <si>
    <t>NOTE: 318 responses.</t>
  </si>
  <si>
    <t>2a. Do you plan to use traditional AI, generative AI, or both?</t>
  </si>
  <si>
    <t>Traditional AI</t>
  </si>
  <si>
    <t>Generative AI</t>
  </si>
  <si>
    <t>Both</t>
  </si>
  <si>
    <t>NOTES: 61 responses. This question was only posed to respondents who said in question 2 they are planning to use AI in the next 12 months.</t>
  </si>
  <si>
    <t>2b. What specific generative AI tools are you using? Please select all that apply.</t>
  </si>
  <si>
    <t>ChatGPT</t>
  </si>
  <si>
    <t>Generative AI tools embedded in existing software (for example, Microsoft Copilot)</t>
  </si>
  <si>
    <t>Gemini</t>
  </si>
  <si>
    <t>Github Copilot</t>
  </si>
  <si>
    <t>Other</t>
  </si>
  <si>
    <t>NOTES: 114 responses. This question was only posed to respondents who said in question 2 they are using generative AI. Respondents selecting "Other" were asked to explain, and the most common tools cited were Claude, Grok and internally-created tools.</t>
  </si>
  <si>
    <t>3. How is your firm using/planning to use generative AI? Please select all that apply.</t>
  </si>
  <si>
    <t>Supply-chain optimization</t>
  </si>
  <si>
    <t>Quality control</t>
  </si>
  <si>
    <t>Recruitment</t>
  </si>
  <si>
    <t>Cybersecurity/fraud detection</t>
  </si>
  <si>
    <t>Accounting</t>
  </si>
  <si>
    <t>Research and development</t>
  </si>
  <si>
    <t>Process automation</t>
  </si>
  <si>
    <t>Business analysis/predictive analytics</t>
  </si>
  <si>
    <t>Customer service</t>
  </si>
  <si>
    <t>Marketing/advertising</t>
  </si>
  <si>
    <t>NOTES: 149 responses. This question was only posed to respondents who said in question 2/2a they currently use generative AI or are planning to use it in the next 12 months.</t>
  </si>
  <si>
    <t>4. On net, how has the use of generative AI affected employment at your firm, or how do you expect it to?</t>
  </si>
  <si>
    <t>Firms using generative AI</t>
  </si>
  <si>
    <t>Firms planning to use generative AI</t>
  </si>
  <si>
    <t>Combined</t>
  </si>
  <si>
    <t>Did not/will not impact our need for workers</t>
  </si>
  <si>
    <t>Change(d) the type of workers we need but not the number</t>
  </si>
  <si>
    <t>Decrease(d) our need for workers</t>
  </si>
  <si>
    <t>Increase(d) our need for workers</t>
  </si>
  <si>
    <t>Number of responses</t>
  </si>
  <si>
    <t>NOTES: This question was only posed to respondents who said in question 2/2a they currently use generative AI or are planning to use it in the next 12 months. Respondents currently using generative AI were asked, "How has the use of generative AI affected employment at your firm?" and response choices were in past tense. Respondents planning to use generative AI in the next 12 months were asked, "How do you expect the use of generative AI to affect employment at your firm?" and response choices were in future tense. Results are displayed separately as well as combined.</t>
  </si>
  <si>
    <t>4a.   Please indicate the change (or expected change) in employment/workers by skill level due to the use of generative AI.</t>
  </si>
  <si>
    <t>Using generative AI</t>
  </si>
  <si>
    <t>Planning to use generative AI</t>
  </si>
  <si>
    <t>Low-skill positions (typically require high school diploma or less and minimal work experience)</t>
  </si>
  <si>
    <t xml:space="preserve">Increased </t>
  </si>
  <si>
    <t>No change</t>
  </si>
  <si>
    <t xml:space="preserve">Decreased </t>
  </si>
  <si>
    <t>Low-skill</t>
  </si>
  <si>
    <t>Mid-skill</t>
  </si>
  <si>
    <t>High-skill</t>
  </si>
  <si>
    <t>Mid-skill positions (typically requires some college or technical training)</t>
  </si>
  <si>
    <t>Increased</t>
  </si>
  <si>
    <t>High-skill positions (typically requires college degree or higher)</t>
  </si>
  <si>
    <t>Decreased</t>
  </si>
  <si>
    <t>Increase</t>
  </si>
  <si>
    <t>Decrease</t>
  </si>
  <si>
    <t>Combined (firms using and planning to use generative AI)</t>
  </si>
  <si>
    <t xml:space="preserve">Increase(d) </t>
  </si>
  <si>
    <t>Decrease(d)</t>
  </si>
  <si>
    <t>Mid-skill positions (typically require some college or technical training)</t>
  </si>
  <si>
    <t>High-skill positions (typically require college degree or higher)</t>
  </si>
  <si>
    <t>NOTES: 39 responses. This question was only posed to respondents who said in question 2/2a they currently use generative AI or are planning to use it in the next 12 months. Respondents currently using generative AI were asked to indicate the change in employment/workers by skill level due to the use of generative AI and response choices were in past tense. Respondents planning to use generative AI in the next 12 months were asked to indicate the expected change in employment/workers by skill level due to the use of generative AI and response choices were in future tense. Results are displayed separately as well as combined.</t>
  </si>
  <si>
    <t>5. What benefits has your firm experienced or does your firm expect to experience from using generative AI? Please select all that apply. </t>
  </si>
  <si>
    <t xml:space="preserve">None/too soon to tell </t>
  </si>
  <si>
    <t>Improved (improvement in) ability to find and hire new workers</t>
  </si>
  <si>
    <t>Increase(d) revenue/sales</t>
  </si>
  <si>
    <t>Reduction in costs</t>
  </si>
  <si>
    <t>Improvement in customer relationships</t>
  </si>
  <si>
    <t>Access to better and/or more timely information</t>
  </si>
  <si>
    <t>Increase(d) productivity</t>
  </si>
  <si>
    <t>NOTES: This question was only posed to respondents who said in question 2/2a they currently use generative AI or are planning to use it in the next 12 months. Respondents currently using generative AI were asked, "What benefits has your firm experienced from using generative AI?" and response choices were in past tense. Respondents planning to use generative AI in the next 12 months were asked, "What benefits does your firm expect to experience from using generative AI?" and response choices were in future tense. Results are displayed separately as well as combined.</t>
  </si>
  <si>
    <t>6. What concerns do you have regarding the use of generative AI, if any? Please select all that apply.</t>
  </si>
  <si>
    <t>No concerns</t>
  </si>
  <si>
    <t>Workforce reduction/layoffs</t>
  </si>
  <si>
    <t>Difficulty hiring workers with AI skills</t>
  </si>
  <si>
    <t>Bias and/or discrimination</t>
  </si>
  <si>
    <t>Social surveillance and/or manipulation</t>
  </si>
  <si>
    <t>Privacy</t>
  </si>
  <si>
    <t>Misinformation</t>
  </si>
  <si>
    <t>NOTE: 313 responses.</t>
  </si>
  <si>
    <t>Data as of Sept. 23, 2004, publication data</t>
  </si>
  <si>
    <t>Adoption Rate (%) at Work and Home of New Technologies*</t>
  </si>
  <si>
    <t>Years since First Mass Market Product</t>
  </si>
  <si>
    <t>Computer (CPS: 1984–2003)</t>
  </si>
  <si>
    <t>Generative AI (RPS: 2024)</t>
  </si>
  <si>
    <t>Internet (ITU: 1995–2001)</t>
  </si>
  <si>
    <t>Internet (CPS: 2001–09)</t>
  </si>
  <si>
    <t>Generative AI (TBOS: 2024–25)</t>
  </si>
  <si>
    <t>Yes, traditional or Yes, don't know</t>
  </si>
  <si>
    <t xml:space="preserve">Yes, generative or Yes, both traditional and generative </t>
  </si>
  <si>
    <t>Texas Business Outlook Surveys</t>
  </si>
  <si>
    <t>The following question was posed to those answering yes in question 1.</t>
  </si>
  <si>
    <t>1a. Please explain.</t>
  </si>
  <si>
    <t>Increased our need for workers</t>
  </si>
  <si>
    <t>Decreased our need for workers</t>
  </si>
  <si>
    <t>Changed the type of workers we need but not the number</t>
  </si>
  <si>
    <t>Did not impact our need for workers</t>
  </si>
  <si>
    <t>4a. Please indicate the change (or expected change) in employment/workers by skill level due to the use of generative AI.</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</si>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</sst>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6"/>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i/>
      <sz val="12"/>
      <color theme="1"/>
      <name val="Arial"/>
      <family val="2"/>
      <scheme val="minor"/>
    </font>
    <font>
      <sz val="12"/>
      <color theme="1"/>
      <name val="Arial"/>
      <family val="2"/>
      <scheme val="minor"/>
    </font>
    <font>
      <b/>
      <sz val="12"/>
      <color theme="1"/>
      <name val="Arial"/>
      <family val="2"/>
      <scheme val="minor"/>
    </font>
    <font>
      <b/>
      <sz val="11"/>
      <color theme="1"/>
      <name val="Arial"/>
      <family val="2"/>
      <scheme val="minor"/>
    </font>
    <font>
      <sz val="11"/>
      <color rgb="FF000000"/>
      <name val="Calibri"/>
      <family val="2"/>
    </font>
    <font>
      <sz val="11"/>
      <color theme="1"/>
      <name val="Calibri"/>
      <family val="2"/>
    </font>
    <font>
      <sz val="11"/>
      <color theme="1"/>
      <name val="Aptos"/>
      <family val="2"/>
    </font>
    <font>
      <i/>
      <sz val="11"/>
      <color theme="1"/>
      <name val="Arial"/>
      <family val="2"/>
      <scheme val="minor"/>
    </font>
    <font>
      <sz val="11"/>
      <color theme="1"/>
      <name val="Aptos"/>
      <family val="2"/>
    </font>
  </fonts>
  <fills count="3">
    <fill>
      <patternFill patternType="none"/>
    </fill>
    <fill>
      <patternFill patternType="gray125"/>
    </fill>
    <fill>
      <patternFill patternType="solid">
        <fgColor theme="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0" borderId="0"/>
    <xf numFmtId="0" fontId="2" fillId="0" borderId="0"/>
  </cellStyleXfs>
  <cellXfs count="37">
    <xf numFmtId="0" fontId="0" fillId="0" borderId="0" xfId="0"/>
    <xf numFmtId="0" fontId="4" fillId="0" borderId="0" xfId="0" applyFont="1"/>
    <xf numFmtId="0" fontId="5" fillId="0" borderId="0" xfId="0" applyFont="1"/>
    <xf numFmtId="0" fontId="6" fillId="0" borderId="1" xfId="0" applyFont="1" applyBorder="1" applyAlignment="1">
      <alignment horizontal="center" wrapText="1"/>
    </xf>
    <xf numFmtId="0" fontId="5" fillId="0" borderId="1" xfId="0" applyFont="1" applyBorder="1"/>
    <xf numFmtId="2" fontId="5" fillId="0" borderId="1" xfId="0" applyNumberFormat="1" applyFont="1" applyBorder="1"/>
    <xf numFmtId="0" fontId="6" fillId="0" borderId="1" xfId="0" applyFont="1" applyBorder="1" applyAlignment="1">
      <alignment wrapText="1"/>
    </xf>
    <xf numFmtId="0" fontId="5" fillId="2" borderId="0" xfId="0" applyFont="1" applyFill="1"/>
    <xf numFmtId="0" fontId="3" fillId="0" borderId="0" xfId="1"/>
    <xf numFmtId="0" fontId="8" fillId="0" borderId="0" xfId="1" applyFont="1"/>
    <xf numFmtId="0" fontId="9" fillId="0" borderId="0" xfId="1" applyFont="1"/>
    <xf numFmtId="164" fontId="3" fillId="0" borderId="0" xfId="1" applyNumberFormat="1"/>
    <xf numFmtId="0" fontId="10" fillId="0" borderId="0" xfId="1" applyFont="1" applyAlignment="1">
      <alignment vertical="center"/>
    </xf>
    <xf numFmtId="0" fontId="3" fillId="0" borderId="0" xfId="1" applyAlignment="1">
      <alignment horizontal="center"/>
    </xf>
    <xf numFmtId="0" fontId="3" fillId="0" borderId="0" xfId="1" applyAlignment="1">
      <alignment horizontal="left"/>
    </xf>
    <xf numFmtId="0" fontId="11" fillId="0" borderId="0" xfId="1" applyFont="1"/>
    <xf numFmtId="0" fontId="7" fillId="0" borderId="0" xfId="1" applyFont="1"/>
    <xf numFmtId="0" fontId="9" fillId="0" borderId="0" xfId="1" applyFont="1" applyAlignment="1">
      <alignment vertical="center"/>
    </xf>
    <xf numFmtId="0" fontId="8" fillId="0" borderId="0" xfId="2" applyFont="1"/>
    <xf numFmtId="0" fontId="2" fillId="0" borderId="0" xfId="2"/>
    <xf numFmtId="0" fontId="9" fillId="0" borderId="0" xfId="2" applyFont="1"/>
    <xf numFmtId="9" fontId="2" fillId="0" borderId="0" xfId="2" applyNumberFormat="1"/>
    <xf numFmtId="0" fontId="12" fillId="0" borderId="0" xfId="2" applyFont="1" applyAlignment="1">
      <alignment vertical="center"/>
    </xf>
    <xf numFmtId="0" fontId="2" fillId="0" borderId="0" xfId="2" applyAlignment="1">
      <alignment horizontal="center"/>
    </xf>
    <xf numFmtId="164" fontId="2" fillId="0" borderId="0" xfId="2" applyNumberFormat="1"/>
    <xf numFmtId="0" fontId="2" fillId="0" borderId="0" xfId="2" applyAlignment="1">
      <alignment horizontal="left"/>
    </xf>
    <xf numFmtId="0" fontId="11" fillId="0" borderId="0" xfId="2" applyFont="1"/>
    <xf numFmtId="0" fontId="7" fillId="0" borderId="0" xfId="2" applyFont="1"/>
    <xf numFmtId="0" fontId="2" fillId="0" borderId="0" xfId="2" applyAlignment="1">
      <alignment wrapText="1"/>
    </xf>
    <xf numFmtId="0" fontId="9" fillId="0" borderId="0" xfId="2" applyFont="1" applyAlignment="1">
      <alignment vertical="center"/>
    </xf>
    <xf numFmtId="49" fontId="1" fillId="0" borderId="0" xfId="2" applyNumberFormat="1" applyFont="1" applyAlignment="1">
      <alignment horizontal="center"/>
    </xf>
    <xf numFmtId="0" fontId="1" fillId="0" borderId="0" xfId="2" applyFont="1"/>
    <xf numFmtId="0" fontId="1" fillId="0" borderId="0" xfId="1" applyFont="1"/>
    <xf numFmtId="0" fontId="9" fillId="0" borderId="0" xfId="2" applyFont="1" applyAlignment="1">
      <alignment vertical="top"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9" fillId="0" borderId="0" xfId="1" applyFont="1" applyAlignment="1">
      <alignment vertical="top" wrapText="1"/>
    </xf>
  </cellXfs>
  <cellStyles count="3">
    <cellStyle name="Normal" xfId="0" builtinId="0"/>
    <cellStyle name="Normal 2" xfId="1" xr:uid="{8BB8F27F-E814-4970-A630-263F767C42AF}"/>
    <cellStyle name="Normal 3" xfId="2" xr:uid="{4FCDEF19-3B19-4757-AA5B-A548F84C0B08}"/>
  </cellStyles>
  <dxfs count="0"/>
  <tableStyles count="0" defaultTableStyle="TableStyleMedium2" defaultPivotStyle="PivotStyleLight16"/>
  <colors>
    <mruColors>
      <color rgb="FF2B5280"/>
      <color rgb="FFA5A5A5"/>
      <color rgb="FF5B9BD5"/>
      <color rgb="FF4472C4"/>
      <color rgb="FF75757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chartsheet" Target="chartsheets/sheet2.xml"/><Relationship Id="rId21" Type="http://schemas.openxmlformats.org/officeDocument/2006/relationships/customXml" Target="../customXml/item3.xml"/><Relationship Id="rId7" Type="http://schemas.openxmlformats.org/officeDocument/2006/relationships/chartsheet" Target="chartsheets/sheet4.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chartsheet" Target="chartsheets/sheet3.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2.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471202368982369E-2"/>
          <c:y val="0.17261035269999533"/>
          <c:w val="0.95852868846326578"/>
          <c:h val="0.64017145785770868"/>
        </c:manualLayout>
      </c:layout>
      <c:barChart>
        <c:barDir val="bar"/>
        <c:grouping val="clustered"/>
        <c:varyColors val="0"/>
        <c:ser>
          <c:idx val="0"/>
          <c:order val="0"/>
          <c:tx>
            <c:strRef>
              <c:f>Data1!$C$18</c:f>
              <c:strCache>
                <c:ptCount val="1"/>
                <c:pt idx="0">
                  <c:v>April 2024</c:v>
                </c:pt>
              </c:strCache>
            </c:strRef>
          </c:tx>
          <c:spPr>
            <a:solidFill>
              <a:schemeClr val="accent1"/>
            </a:solidFill>
            <a:ln w="19050">
              <a:noFill/>
            </a:ln>
            <a:effectLst/>
          </c:spPr>
          <c:invertIfNegative val="0"/>
          <c:dLbls>
            <c:dLbl>
              <c:idx val="0"/>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260-41D0-BC6A-0896F5CB1D47}"/>
                </c:ext>
              </c:extLst>
            </c:dLbl>
            <c:dLbl>
              <c:idx val="1"/>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260-41D0-BC6A-0896F5CB1D47}"/>
                </c:ext>
              </c:extLst>
            </c:dLbl>
            <c:dLbl>
              <c:idx val="2"/>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260-41D0-BC6A-0896F5CB1D47}"/>
                </c:ext>
              </c:extLst>
            </c:dLbl>
            <c:dLbl>
              <c:idx val="3"/>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260-41D0-BC6A-0896F5CB1D47}"/>
                </c:ext>
              </c:extLst>
            </c:dLbl>
            <c:dLbl>
              <c:idx val="4"/>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260-41D0-BC6A-0896F5CB1D47}"/>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Data1!$F$19:$F$23</c:f>
              <c:strCache>
                <c:ptCount val="5"/>
                <c:pt idx="0">
                  <c:v>Don't know</c:v>
                </c:pt>
                <c:pt idx="1">
                  <c:v>No, and no plans to do so </c:v>
                </c:pt>
                <c:pt idx="2">
                  <c:v>No, but planning to do so in the next 12 months</c:v>
                </c:pt>
                <c:pt idx="3">
                  <c:v>Yes, traditional only / don't know which type</c:v>
                </c:pt>
                <c:pt idx="4">
                  <c:v>Yes, generative only / both traditional and generative </c:v>
                </c:pt>
              </c:strCache>
            </c:strRef>
          </c:cat>
          <c:val>
            <c:numRef>
              <c:f>Data1!$G$19:$G$23</c:f>
              <c:numCache>
                <c:formatCode>0.0%</c:formatCode>
                <c:ptCount val="5"/>
                <c:pt idx="0">
                  <c:v>8.1005586592178769E-2</c:v>
                </c:pt>
                <c:pt idx="1">
                  <c:v>0.37150837988826818</c:v>
                </c:pt>
                <c:pt idx="2">
                  <c:v>0.16480446927374301</c:v>
                </c:pt>
                <c:pt idx="3">
                  <c:v>0.18715083798882681</c:v>
                </c:pt>
                <c:pt idx="4">
                  <c:v>0.19553072625698323</c:v>
                </c:pt>
              </c:numCache>
            </c:numRef>
          </c:val>
          <c:extLst>
            <c:ext xmlns:c16="http://schemas.microsoft.com/office/drawing/2014/chart" uri="{C3380CC4-5D6E-409C-BE32-E72D297353CC}">
              <c16:uniqueId val="{00000000-96F2-4E7F-8AFE-65541A737E35}"/>
            </c:ext>
          </c:extLst>
        </c:ser>
        <c:ser>
          <c:idx val="1"/>
          <c:order val="1"/>
          <c:tx>
            <c:strRef>
              <c:f>Data1!$D$18</c:f>
              <c:strCache>
                <c:ptCount val="1"/>
                <c:pt idx="0">
                  <c:v>May 2025</c:v>
                </c:pt>
              </c:strCache>
            </c:strRef>
          </c:tx>
          <c:spPr>
            <a:solidFill>
              <a:schemeClr val="tx2"/>
            </a:solidFill>
            <a:ln w="19050">
              <a:noFill/>
            </a:ln>
            <a:effectLst/>
          </c:spPr>
          <c:invertIfNegative val="0"/>
          <c:dLbls>
            <c:dLbl>
              <c:idx val="0"/>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260-41D0-BC6A-0896F5CB1D47}"/>
                </c:ext>
              </c:extLst>
            </c:dLbl>
            <c:dLbl>
              <c:idx val="1"/>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260-41D0-BC6A-0896F5CB1D47}"/>
                </c:ext>
              </c:extLst>
            </c:dLbl>
            <c:dLbl>
              <c:idx val="2"/>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60-41D0-BC6A-0896F5CB1D47}"/>
                </c:ext>
              </c:extLst>
            </c:dLbl>
            <c:dLbl>
              <c:idx val="3"/>
              <c:tx>
                <c:rich>
                  <a:bodyPr/>
                  <a:lstStyle/>
                  <a:p>
                    <a:r>
                      <a:rPr lang="en-US"/>
                      <a:t>23</a:t>
                    </a:r>
                  </a:p>
                </c:rich>
              </c:tx>
              <c:showLegendKey val="0"/>
              <c:showVal val="1"/>
              <c:showCatName val="0"/>
              <c:showSerName val="0"/>
              <c:showPercent val="0"/>
              <c:showBubbleSize val="0"/>
              <c:extLst>
                <c:ext xmlns:c15="http://schemas.microsoft.com/office/drawing/2012/chart" uri="{CE6537A1-D6FC-4f65-9D91-7224C49458BB}">
                  <c15:layout>
                    <c:manualLayout>
                      <c:w val="2.9491070391905568E-2"/>
                      <c:h val="6.3443880165866842E-2"/>
                    </c:manualLayout>
                  </c15:layout>
                  <c15:showDataLabelsRange val="0"/>
                </c:ext>
                <c:ext xmlns:c16="http://schemas.microsoft.com/office/drawing/2014/chart" uri="{C3380CC4-5D6E-409C-BE32-E72D297353CC}">
                  <c16:uniqueId val="{00000002-E260-41D0-BC6A-0896F5CB1D47}"/>
                </c:ext>
              </c:extLst>
            </c:dLbl>
            <c:dLbl>
              <c:idx val="4"/>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260-41D0-BC6A-0896F5CB1D47}"/>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Data1!$F$19:$F$23</c:f>
              <c:strCache>
                <c:ptCount val="5"/>
                <c:pt idx="0">
                  <c:v>Don't know</c:v>
                </c:pt>
                <c:pt idx="1">
                  <c:v>No, and no plans to do so </c:v>
                </c:pt>
                <c:pt idx="2">
                  <c:v>No, but planning to do so in the next 12 months</c:v>
                </c:pt>
                <c:pt idx="3">
                  <c:v>Yes, traditional only / don't know which type</c:v>
                </c:pt>
                <c:pt idx="4">
                  <c:v>Yes, generative only / both traditional and generative </c:v>
                </c:pt>
              </c:strCache>
            </c:strRef>
          </c:cat>
          <c:val>
            <c:numRef>
              <c:f>Data1!$H$19:$H$23</c:f>
              <c:numCache>
                <c:formatCode>0.0%</c:formatCode>
                <c:ptCount val="5"/>
                <c:pt idx="0">
                  <c:v>3.4591194968553458E-2</c:v>
                </c:pt>
                <c:pt idx="1">
                  <c:v>0.18238993710691823</c:v>
                </c:pt>
                <c:pt idx="2">
                  <c:v>0.1918238993710692</c:v>
                </c:pt>
                <c:pt idx="3">
                  <c:v>0.23270440251572327</c:v>
                </c:pt>
                <c:pt idx="4">
                  <c:v>0.35849056603773588</c:v>
                </c:pt>
              </c:numCache>
            </c:numRef>
          </c:val>
          <c:extLst>
            <c:ext xmlns:c16="http://schemas.microsoft.com/office/drawing/2014/chart" uri="{C3380CC4-5D6E-409C-BE32-E72D297353CC}">
              <c16:uniqueId val="{00000001-96F2-4E7F-8AFE-65541A737E35}"/>
            </c:ext>
          </c:extLst>
        </c:ser>
        <c:dLbls>
          <c:showLegendKey val="0"/>
          <c:showVal val="0"/>
          <c:showCatName val="0"/>
          <c:showSerName val="0"/>
          <c:showPercent val="0"/>
          <c:showBubbleSize val="0"/>
        </c:dLbls>
        <c:gapWidth val="100"/>
        <c:axId val="1682488960"/>
        <c:axId val="1682493280"/>
      </c:barChart>
      <c:catAx>
        <c:axId val="1682488960"/>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682493280"/>
        <c:crosses val="autoZero"/>
        <c:auto val="1"/>
        <c:lblAlgn val="ctr"/>
        <c:lblOffset val="100"/>
        <c:noMultiLvlLbl val="0"/>
      </c:catAx>
      <c:valAx>
        <c:axId val="1682493280"/>
        <c:scaling>
          <c:orientation val="minMax"/>
        </c:scaling>
        <c:delete val="0"/>
        <c:axPos val="b"/>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682488960"/>
        <c:crosses val="autoZero"/>
        <c:crossBetween val="between"/>
      </c:valAx>
      <c:spPr>
        <a:noFill/>
        <a:ln>
          <a:noFill/>
        </a:ln>
        <a:effectLst/>
      </c:spPr>
    </c:plotArea>
    <c:legend>
      <c:legendPos val="b"/>
      <c:layout>
        <c:manualLayout>
          <c:xMode val="edge"/>
          <c:yMode val="edge"/>
          <c:x val="0.8384534918626062"/>
          <c:y val="0.27442553123229185"/>
          <c:w val="9.4602328097624602E-2"/>
          <c:h val="9.987172070701769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Data1!$L$18</c:f>
              <c:strCache>
                <c:ptCount val="1"/>
                <c:pt idx="0">
                  <c:v>Apr. '24</c:v>
                </c:pt>
              </c:strCache>
            </c:strRef>
          </c:tx>
          <c:spPr>
            <a:solidFill>
              <a:schemeClr val="accent1"/>
            </a:solidFill>
            <a:ln>
              <a:noFill/>
            </a:ln>
            <a:effectLst/>
          </c:spPr>
          <c:invertIfNegative val="0"/>
          <c:cat>
            <c:strRef>
              <c:f>Data1!$K$19:$K$24</c:f>
              <c:strCache>
                <c:ptCount val="6"/>
                <c:pt idx="0">
                  <c:v>No, and no plans to do so</c:v>
                </c:pt>
                <c:pt idx="1">
                  <c:v>No, but planning to do so</c:v>
                </c:pt>
                <c:pt idx="2">
                  <c:v>Yes, but don't know which type</c:v>
                </c:pt>
                <c:pt idx="3">
                  <c:v>Yes, both traditional and generative AI</c:v>
                </c:pt>
                <c:pt idx="4">
                  <c:v>Yes, generative</c:v>
                </c:pt>
                <c:pt idx="5">
                  <c:v>Yes, traditional</c:v>
                </c:pt>
              </c:strCache>
            </c:strRef>
          </c:cat>
          <c:val>
            <c:numRef>
              <c:f>Data1!$L$19:$L$24</c:f>
              <c:numCache>
                <c:formatCode>0.0%</c:formatCode>
                <c:ptCount val="6"/>
                <c:pt idx="0">
                  <c:v>8.1005586592178769E-2</c:v>
                </c:pt>
                <c:pt idx="1">
                  <c:v>0.53631284916201116</c:v>
                </c:pt>
                <c:pt idx="2">
                  <c:v>6.1452513966480445E-2</c:v>
                </c:pt>
                <c:pt idx="3">
                  <c:v>0.13966480446927373</c:v>
                </c:pt>
                <c:pt idx="4">
                  <c:v>5.5865921787709494E-2</c:v>
                </c:pt>
                <c:pt idx="5">
                  <c:v>0.12569832402234637</c:v>
                </c:pt>
              </c:numCache>
            </c:numRef>
          </c:val>
          <c:extLst>
            <c:ext xmlns:c16="http://schemas.microsoft.com/office/drawing/2014/chart" uri="{C3380CC4-5D6E-409C-BE32-E72D297353CC}">
              <c16:uniqueId val="{00000000-734E-4AEC-B1E4-D151E0D1EE11}"/>
            </c:ext>
          </c:extLst>
        </c:ser>
        <c:ser>
          <c:idx val="1"/>
          <c:order val="1"/>
          <c:tx>
            <c:strRef>
              <c:f>Data1!$M$18</c:f>
              <c:strCache>
                <c:ptCount val="1"/>
                <c:pt idx="0">
                  <c:v>May '25</c:v>
                </c:pt>
              </c:strCache>
            </c:strRef>
          </c:tx>
          <c:spPr>
            <a:solidFill>
              <a:schemeClr val="accent2"/>
            </a:solidFill>
            <a:ln>
              <a:noFill/>
            </a:ln>
            <a:effectLst/>
          </c:spPr>
          <c:invertIfNegative val="0"/>
          <c:cat>
            <c:strRef>
              <c:f>Data1!$K$19:$K$24</c:f>
              <c:strCache>
                <c:ptCount val="6"/>
                <c:pt idx="0">
                  <c:v>No, and no plans to do so</c:v>
                </c:pt>
                <c:pt idx="1">
                  <c:v>No, but planning to do so</c:v>
                </c:pt>
                <c:pt idx="2">
                  <c:v>Yes, but don't know which type</c:v>
                </c:pt>
                <c:pt idx="3">
                  <c:v>Yes, both traditional and generative AI</c:v>
                </c:pt>
                <c:pt idx="4">
                  <c:v>Yes, generative</c:v>
                </c:pt>
                <c:pt idx="5">
                  <c:v>Yes, traditional</c:v>
                </c:pt>
              </c:strCache>
            </c:strRef>
          </c:cat>
          <c:val>
            <c:numRef>
              <c:f>Data1!$M$19:$M$24</c:f>
              <c:numCache>
                <c:formatCode>0.0%</c:formatCode>
                <c:ptCount val="6"/>
                <c:pt idx="0">
                  <c:v>3.4591194968553458E-2</c:v>
                </c:pt>
                <c:pt idx="1">
                  <c:v>0.37421383647798745</c:v>
                </c:pt>
                <c:pt idx="2">
                  <c:v>6.2893081761006289E-2</c:v>
                </c:pt>
                <c:pt idx="3">
                  <c:v>0.2389937106918239</c:v>
                </c:pt>
                <c:pt idx="4">
                  <c:v>0.11949685534591195</c:v>
                </c:pt>
                <c:pt idx="5">
                  <c:v>0.16981132075471697</c:v>
                </c:pt>
              </c:numCache>
            </c:numRef>
          </c:val>
          <c:extLst>
            <c:ext xmlns:c16="http://schemas.microsoft.com/office/drawing/2014/chart" uri="{C3380CC4-5D6E-409C-BE32-E72D297353CC}">
              <c16:uniqueId val="{00000001-734E-4AEC-B1E4-D151E0D1EE11}"/>
            </c:ext>
          </c:extLst>
        </c:ser>
        <c:dLbls>
          <c:showLegendKey val="0"/>
          <c:showVal val="0"/>
          <c:showCatName val="0"/>
          <c:showSerName val="0"/>
          <c:showPercent val="0"/>
          <c:showBubbleSize val="0"/>
        </c:dLbls>
        <c:gapWidth val="182"/>
        <c:axId val="1637456415"/>
        <c:axId val="1637445375"/>
      </c:barChart>
      <c:catAx>
        <c:axId val="1637456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7445375"/>
        <c:crosses val="autoZero"/>
        <c:auto val="1"/>
        <c:lblAlgn val="ctr"/>
        <c:lblOffset val="100"/>
        <c:noMultiLvlLbl val="0"/>
      </c:catAx>
      <c:valAx>
        <c:axId val="163744537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7456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32485381877025E-2"/>
          <c:y val="0.159867697953685"/>
          <c:w val="0.93065573294348847"/>
          <c:h val="0.55335515718677541"/>
        </c:manualLayout>
      </c:layout>
      <c:lineChart>
        <c:grouping val="standard"/>
        <c:varyColors val="0"/>
        <c:ser>
          <c:idx val="1"/>
          <c:order val="0"/>
          <c:tx>
            <c:strRef>
              <c:f>Data2!$B$4</c:f>
              <c:strCache>
                <c:ptCount val="1"/>
                <c:pt idx="0">
                  <c:v>Computer (CPS: 1984–2003)</c:v>
                </c:pt>
              </c:strCache>
            </c:strRef>
          </c:tx>
          <c:spPr>
            <a:ln w="19050" cap="rnd">
              <a:solidFill>
                <a:schemeClr val="accent2"/>
              </a:solidFill>
              <a:round/>
            </a:ln>
            <a:effectLst/>
          </c:spPr>
          <c:marker>
            <c:symbol val="none"/>
          </c:marker>
          <c:cat>
            <c:numRef>
              <c:f>Data2!$A$5:$A$35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Data2!$B$5:$B$35</c:f>
              <c:numCache>
                <c:formatCode>0.00</c:formatCode>
                <c:ptCount val="31"/>
                <c:pt idx="3">
                  <c:v>19.717320000000001</c:v>
                </c:pt>
                <c:pt idx="4">
                  <c:v>21.994500000000002</c:v>
                </c:pt>
                <c:pt idx="5">
                  <c:v>24.27168</c:v>
                </c:pt>
                <c:pt idx="6">
                  <c:v>26.548860000000001</c:v>
                </c:pt>
                <c:pt idx="7">
                  <c:v>28.826039999999999</c:v>
                </c:pt>
                <c:pt idx="8">
                  <c:v>31.10322</c:v>
                </c:pt>
                <c:pt idx="9">
                  <c:v>33.297559999999997</c:v>
                </c:pt>
                <c:pt idx="10">
                  <c:v>35.491900000000001</c:v>
                </c:pt>
                <c:pt idx="11">
                  <c:v>37.686239999999998</c:v>
                </c:pt>
                <c:pt idx="12">
                  <c:v>39.880580000000002</c:v>
                </c:pt>
                <c:pt idx="13">
                  <c:v>42.896495000000002</c:v>
                </c:pt>
                <c:pt idx="14">
                  <c:v>45.912410000000001</c:v>
                </c:pt>
                <c:pt idx="15">
                  <c:v>48.928325000000001</c:v>
                </c:pt>
                <c:pt idx="16">
                  <c:v>51.944240000000001</c:v>
                </c:pt>
                <c:pt idx="17">
                  <c:v>55.345597500000004</c:v>
                </c:pt>
                <c:pt idx="18">
                  <c:v>58.746955</c:v>
                </c:pt>
                <c:pt idx="19">
                  <c:v>62.148312500000003</c:v>
                </c:pt>
                <c:pt idx="20">
                  <c:v>65.549670000000006</c:v>
                </c:pt>
                <c:pt idx="21">
                  <c:v>67.410245000000003</c:v>
                </c:pt>
                <c:pt idx="22">
                  <c:v>69.270820000000001</c:v>
                </c:pt>
              </c:numCache>
            </c:numRef>
          </c:val>
          <c:smooth val="0"/>
          <c:extLst>
            <c:ext xmlns:c16="http://schemas.microsoft.com/office/drawing/2014/chart" uri="{C3380CC4-5D6E-409C-BE32-E72D297353CC}">
              <c16:uniqueId val="{00000000-CADC-4FEB-B768-E38C796D9E1E}"/>
            </c:ext>
          </c:extLst>
        </c:ser>
        <c:ser>
          <c:idx val="2"/>
          <c:order val="1"/>
          <c:tx>
            <c:strRef>
              <c:f>Data2!$C$4</c:f>
              <c:strCache>
                <c:ptCount val="1"/>
                <c:pt idx="0">
                  <c:v>Generative AI (RPS: 2024)</c:v>
                </c:pt>
              </c:strCache>
            </c:strRef>
          </c:tx>
          <c:spPr>
            <a:ln w="28575" cap="rnd">
              <a:noFill/>
              <a:round/>
            </a:ln>
            <a:effectLst/>
          </c:spPr>
          <c:marker>
            <c:symbol val="diamond"/>
            <c:size val="9"/>
            <c:spPr>
              <a:solidFill>
                <a:schemeClr val="tx1"/>
              </a:solidFill>
              <a:ln w="9525">
                <a:noFill/>
              </a:ln>
              <a:effectLst/>
            </c:spPr>
          </c:marker>
          <c:dPt>
            <c:idx val="2"/>
            <c:marker>
              <c:symbol val="diamond"/>
              <c:size val="8"/>
              <c:spPr>
                <a:solidFill>
                  <a:schemeClr val="tx1"/>
                </a:solidFill>
                <a:ln w="9525">
                  <a:noFill/>
                </a:ln>
                <a:effectLst/>
              </c:spPr>
            </c:marker>
            <c:bubble3D val="0"/>
            <c:extLst>
              <c:ext xmlns:c16="http://schemas.microsoft.com/office/drawing/2014/chart" uri="{C3380CC4-5D6E-409C-BE32-E72D297353CC}">
                <c16:uniqueId val="{00000007-CADC-4FEB-B768-E38C796D9E1E}"/>
              </c:ext>
            </c:extLst>
          </c:dPt>
          <c:cat>
            <c:numRef>
              <c:f>Data2!$A$5:$A$35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Data2!$C$5:$C$35</c:f>
              <c:numCache>
                <c:formatCode>0.00</c:formatCode>
                <c:ptCount val="31"/>
                <c:pt idx="2">
                  <c:v>39.395180000000003</c:v>
                </c:pt>
              </c:numCache>
            </c:numRef>
          </c:val>
          <c:smooth val="0"/>
          <c:extLst>
            <c:ext xmlns:c16="http://schemas.microsoft.com/office/drawing/2014/chart" uri="{C3380CC4-5D6E-409C-BE32-E72D297353CC}">
              <c16:uniqueId val="{00000001-CADC-4FEB-B768-E38C796D9E1E}"/>
            </c:ext>
          </c:extLst>
        </c:ser>
        <c:ser>
          <c:idx val="3"/>
          <c:order val="2"/>
          <c:tx>
            <c:strRef>
              <c:f>Data2!$D$4</c:f>
              <c:strCache>
                <c:ptCount val="1"/>
                <c:pt idx="0">
                  <c:v>Internet (ITU: 1995–2001)</c:v>
                </c:pt>
              </c:strCache>
            </c:strRef>
          </c:tx>
          <c:spPr>
            <a:ln w="19050" cap="rnd">
              <a:solidFill>
                <a:schemeClr val="accent4"/>
              </a:solidFill>
              <a:round/>
            </a:ln>
            <a:effectLst/>
          </c:spPr>
          <c:marker>
            <c:symbol val="none"/>
          </c:marker>
          <c:cat>
            <c:numRef>
              <c:f>Data2!$A$5:$A$35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Data2!$D$5:$D$35</c:f>
              <c:numCache>
                <c:formatCode>0.00</c:formatCode>
                <c:ptCount val="31"/>
                <c:pt idx="0">
                  <c:v>9.237088</c:v>
                </c:pt>
                <c:pt idx="1">
                  <c:v>16.419350000000001</c:v>
                </c:pt>
                <c:pt idx="2">
                  <c:v>21.616399999999999</c:v>
                </c:pt>
                <c:pt idx="3">
                  <c:v>30.0932</c:v>
                </c:pt>
                <c:pt idx="4">
                  <c:v>35.84872</c:v>
                </c:pt>
                <c:pt idx="5">
                  <c:v>43.079160000000002</c:v>
                </c:pt>
                <c:pt idx="6">
                  <c:v>49.080829999999999</c:v>
                </c:pt>
                <c:pt idx="7">
                  <c:v>58.785400000000003</c:v>
                </c:pt>
                <c:pt idx="8">
                  <c:v>61.697119999999998</c:v>
                </c:pt>
                <c:pt idx="9">
                  <c:v>64.758260000000007</c:v>
                </c:pt>
                <c:pt idx="10">
                  <c:v>67.968059999999994</c:v>
                </c:pt>
                <c:pt idx="11">
                  <c:v>68.931190000000001</c:v>
                </c:pt>
                <c:pt idx="12">
                  <c:v>75</c:v>
                </c:pt>
                <c:pt idx="13">
                  <c:v>74</c:v>
                </c:pt>
                <c:pt idx="14">
                  <c:v>71</c:v>
                </c:pt>
                <c:pt idx="15">
                  <c:v>71.69</c:v>
                </c:pt>
                <c:pt idx="16">
                  <c:v>69.729460000000003</c:v>
                </c:pt>
                <c:pt idx="17">
                  <c:v>74.7</c:v>
                </c:pt>
                <c:pt idx="18">
                  <c:v>71.400000000000006</c:v>
                </c:pt>
                <c:pt idx="19">
                  <c:v>73</c:v>
                </c:pt>
                <c:pt idx="20">
                  <c:v>74.554199999999994</c:v>
                </c:pt>
                <c:pt idx="21">
                  <c:v>85.544420000000002</c:v>
                </c:pt>
                <c:pt idx="22">
                  <c:v>87.274889999999999</c:v>
                </c:pt>
                <c:pt idx="23">
                  <c:v>88.498900000000006</c:v>
                </c:pt>
                <c:pt idx="24">
                  <c:v>89.430279999999996</c:v>
                </c:pt>
                <c:pt idx="25">
                  <c:v>90.620469999999997</c:v>
                </c:pt>
                <c:pt idx="26">
                  <c:v>91.753209999999996</c:v>
                </c:pt>
              </c:numCache>
            </c:numRef>
          </c:val>
          <c:smooth val="0"/>
          <c:extLst>
            <c:ext xmlns:c16="http://schemas.microsoft.com/office/drawing/2014/chart" uri="{C3380CC4-5D6E-409C-BE32-E72D297353CC}">
              <c16:uniqueId val="{00000002-CADC-4FEB-B768-E38C796D9E1E}"/>
            </c:ext>
          </c:extLst>
        </c:ser>
        <c:ser>
          <c:idx val="4"/>
          <c:order val="3"/>
          <c:tx>
            <c:strRef>
              <c:f>Data2!$E$4</c:f>
              <c:strCache>
                <c:ptCount val="1"/>
                <c:pt idx="0">
                  <c:v>Internet (CPS: 2001–09)</c:v>
                </c:pt>
              </c:strCache>
            </c:strRef>
          </c:tx>
          <c:spPr>
            <a:ln w="19050" cap="rnd">
              <a:solidFill>
                <a:schemeClr val="accent5"/>
              </a:solidFill>
              <a:round/>
            </a:ln>
            <a:effectLst/>
          </c:spPr>
          <c:marker>
            <c:symbol val="none"/>
          </c:marker>
          <c:cat>
            <c:numRef>
              <c:f>Data2!$A$5:$A$35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Data2!$E$5:$E$35</c:f>
              <c:numCache>
                <c:formatCode>0.00</c:formatCode>
                <c:ptCount val="31"/>
                <c:pt idx="6">
                  <c:v>60.620440000000002</c:v>
                </c:pt>
                <c:pt idx="7">
                  <c:v>63.353065000000001</c:v>
                </c:pt>
                <c:pt idx="8">
                  <c:v>66.08569</c:v>
                </c:pt>
                <c:pt idx="9">
                  <c:v>67.063985000000002</c:v>
                </c:pt>
                <c:pt idx="10">
                  <c:v>68.042279999999991</c:v>
                </c:pt>
                <c:pt idx="11">
                  <c:v>69.020574999999994</c:v>
                </c:pt>
                <c:pt idx="12">
                  <c:v>69.998869999999997</c:v>
                </c:pt>
                <c:pt idx="13">
                  <c:v>73.167164999999997</c:v>
                </c:pt>
                <c:pt idx="14">
                  <c:v>76.335459999999998</c:v>
                </c:pt>
              </c:numCache>
            </c:numRef>
          </c:val>
          <c:smooth val="0"/>
          <c:extLst>
            <c:ext xmlns:c16="http://schemas.microsoft.com/office/drawing/2014/chart" uri="{C3380CC4-5D6E-409C-BE32-E72D297353CC}">
              <c16:uniqueId val="{00000003-CADC-4FEB-B768-E38C796D9E1E}"/>
            </c:ext>
          </c:extLst>
        </c:ser>
        <c:ser>
          <c:idx val="5"/>
          <c:order val="4"/>
          <c:tx>
            <c:strRef>
              <c:f>Data2!$F$4</c:f>
              <c:strCache>
                <c:ptCount val="1"/>
                <c:pt idx="0">
                  <c:v>Generative AI (TBOS: 2024–25)</c:v>
                </c:pt>
              </c:strCache>
            </c:strRef>
          </c:tx>
          <c:spPr>
            <a:ln w="19050" cap="rnd">
              <a:solidFill>
                <a:schemeClr val="tx2"/>
              </a:solidFill>
              <a:round/>
            </a:ln>
            <a:effectLst/>
          </c:spPr>
          <c:marker>
            <c:symbol val="none"/>
          </c:marker>
          <c:dPt>
            <c:idx val="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05-CADC-4FEB-B768-E38C796D9E1E}"/>
              </c:ext>
            </c:extLst>
          </c:dPt>
          <c:dPt>
            <c:idx val="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06-CADC-4FEB-B768-E38C796D9E1E}"/>
              </c:ext>
            </c:extLst>
          </c:dPt>
          <c:cat>
            <c:numRef>
              <c:f>Data2!$A$5:$A$35</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Data2!$F$5:$F$35</c:f>
              <c:numCache>
                <c:formatCode>General</c:formatCode>
                <c:ptCount val="31"/>
                <c:pt idx="2">
                  <c:v>20</c:v>
                </c:pt>
                <c:pt idx="3">
                  <c:v>36</c:v>
                </c:pt>
                <c:pt idx="4">
                  <c:v>52</c:v>
                </c:pt>
              </c:numCache>
            </c:numRef>
          </c:val>
          <c:smooth val="0"/>
          <c:extLst>
            <c:ext xmlns:c16="http://schemas.microsoft.com/office/drawing/2014/chart" uri="{C3380CC4-5D6E-409C-BE32-E72D297353CC}">
              <c16:uniqueId val="{00000004-CADC-4FEB-B768-E38C796D9E1E}"/>
            </c:ext>
          </c:extLst>
        </c:ser>
        <c:dLbls>
          <c:showLegendKey val="0"/>
          <c:showVal val="0"/>
          <c:showCatName val="0"/>
          <c:showSerName val="0"/>
          <c:showPercent val="0"/>
          <c:showBubbleSize val="0"/>
        </c:dLbls>
        <c:smooth val="0"/>
        <c:axId val="1210886767"/>
        <c:axId val="1210888687"/>
      </c:lineChart>
      <c:catAx>
        <c:axId val="1210886767"/>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10888687"/>
        <c:crosses val="autoZero"/>
        <c:auto val="1"/>
        <c:lblAlgn val="ctr"/>
        <c:lblOffset val="100"/>
        <c:noMultiLvlLbl val="0"/>
      </c:catAx>
      <c:valAx>
        <c:axId val="1210888687"/>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10886767"/>
        <c:crosses val="autoZero"/>
        <c:crossBetween val="between"/>
      </c:valAx>
      <c:spPr>
        <a:noFill/>
        <a:ln>
          <a:noFill/>
        </a:ln>
        <a:effectLst/>
      </c:spPr>
    </c:plotArea>
    <c:legend>
      <c:legendPos val="r"/>
      <c:layout>
        <c:manualLayout>
          <c:xMode val="edge"/>
          <c:yMode val="edge"/>
          <c:x val="0.67566551343697101"/>
          <c:y val="0.36504503586657605"/>
          <c:w val="0.2948908234262077"/>
          <c:h val="0.3076594437743268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79934096165984"/>
          <c:y val="0.11813532158037768"/>
          <c:w val="0.40140111774538029"/>
          <c:h val="0.70778027082897821"/>
        </c:manualLayout>
      </c:layout>
      <c:pie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D115-477C-981C-8DD430AE59CA}"/>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D115-477C-981C-8DD430AE59CA}"/>
              </c:ext>
            </c:extLst>
          </c:dPt>
          <c:dPt>
            <c:idx val="2"/>
            <c:bubble3D val="0"/>
            <c:spPr>
              <a:solidFill>
                <a:srgbClr val="A20000"/>
              </a:solidFill>
              <a:ln w="19050">
                <a:solidFill>
                  <a:schemeClr val="lt1"/>
                </a:solidFill>
              </a:ln>
              <a:effectLst/>
            </c:spPr>
            <c:extLst>
              <c:ext xmlns:c16="http://schemas.microsoft.com/office/drawing/2014/chart" uri="{C3380CC4-5D6E-409C-BE32-E72D297353CC}">
                <c16:uniqueId val="{00000005-D115-477C-981C-8DD430AE59CA}"/>
              </c:ext>
            </c:extLst>
          </c:dPt>
          <c:dPt>
            <c:idx val="3"/>
            <c:bubble3D val="0"/>
            <c:spPr>
              <a:solidFill>
                <a:schemeClr val="bg2"/>
              </a:solidFill>
              <a:ln w="19050">
                <a:solidFill>
                  <a:schemeClr val="lt1"/>
                </a:solidFill>
              </a:ln>
              <a:effectLst/>
            </c:spPr>
            <c:extLst>
              <c:ext xmlns:c16="http://schemas.microsoft.com/office/drawing/2014/chart" uri="{C3380CC4-5D6E-409C-BE32-E72D297353CC}">
                <c16:uniqueId val="{00000007-D115-477C-981C-8DD430AE59CA}"/>
              </c:ext>
            </c:extLst>
          </c:dPt>
          <c:dLbls>
            <c:numFmt formatCode="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Data3!$B$6:$B$9</c:f>
              <c:strCache>
                <c:ptCount val="4"/>
                <c:pt idx="0">
                  <c:v>Yes, definitely</c:v>
                </c:pt>
                <c:pt idx="1">
                  <c:v>Yes, probably</c:v>
                </c:pt>
                <c:pt idx="2">
                  <c:v>No</c:v>
                </c:pt>
                <c:pt idx="3">
                  <c:v>Don't know</c:v>
                </c:pt>
              </c:strCache>
            </c:strRef>
          </c:cat>
          <c:val>
            <c:numRef>
              <c:f>Data3!$C$6:$C$9</c:f>
              <c:numCache>
                <c:formatCode>0%</c:formatCode>
                <c:ptCount val="4"/>
                <c:pt idx="0">
                  <c:v>0.10646387832699619</c:v>
                </c:pt>
                <c:pt idx="1">
                  <c:v>0.15209125475285171</c:v>
                </c:pt>
                <c:pt idx="2">
                  <c:v>0.5171102661596958</c:v>
                </c:pt>
                <c:pt idx="3">
                  <c:v>0.22433460076045628</c:v>
                </c:pt>
              </c:numCache>
            </c:numRef>
          </c:val>
          <c:extLst>
            <c:ext xmlns:c16="http://schemas.microsoft.com/office/drawing/2014/chart" uri="{C3380CC4-5D6E-409C-BE32-E72D297353CC}">
              <c16:uniqueId val="{00000008-D115-477C-981C-8DD430AE59C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7712611477739418E-2"/>
          <c:y val="0.36779550425958368"/>
          <c:w val="0.21672241613085724"/>
          <c:h val="0.212159097592771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7328117120282"/>
          <c:y val="0.16719698881044792"/>
          <c:w val="0.34186954232894706"/>
          <c:h val="0.60398500363551055"/>
        </c:manualLayout>
      </c:layout>
      <c:pieChart>
        <c:varyColors val="1"/>
        <c:ser>
          <c:idx val="0"/>
          <c:order val="0"/>
          <c:dPt>
            <c:idx val="0"/>
            <c:bubble3D val="0"/>
            <c:spPr>
              <a:solidFill>
                <a:schemeClr val="accent3"/>
              </a:solidFill>
              <a:ln>
                <a:noFill/>
              </a:ln>
              <a:effectLst/>
            </c:spPr>
            <c:extLst>
              <c:ext xmlns:c16="http://schemas.microsoft.com/office/drawing/2014/chart" uri="{C3380CC4-5D6E-409C-BE32-E72D297353CC}">
                <c16:uniqueId val="{00000005-C145-4996-A29B-4FFBC0DDF39A}"/>
              </c:ext>
            </c:extLst>
          </c:dPt>
          <c:dPt>
            <c:idx val="1"/>
            <c:bubble3D val="0"/>
            <c:spPr>
              <a:solidFill>
                <a:schemeClr val="accent2"/>
              </a:solidFill>
              <a:ln>
                <a:noFill/>
              </a:ln>
              <a:effectLst/>
            </c:spPr>
            <c:extLst>
              <c:ext xmlns:c16="http://schemas.microsoft.com/office/drawing/2014/chart" uri="{C3380CC4-5D6E-409C-BE32-E72D297353CC}">
                <c16:uniqueId val="{00000002-C145-4996-A29B-4FFBC0DDF39A}"/>
              </c:ext>
            </c:extLst>
          </c:dPt>
          <c:dPt>
            <c:idx val="2"/>
            <c:bubble3D val="0"/>
            <c:spPr>
              <a:solidFill>
                <a:schemeClr val="accent5"/>
              </a:solidFill>
              <a:ln>
                <a:noFill/>
              </a:ln>
              <a:effectLst/>
            </c:spPr>
            <c:extLst>
              <c:ext xmlns:c16="http://schemas.microsoft.com/office/drawing/2014/chart" uri="{C3380CC4-5D6E-409C-BE32-E72D297353CC}">
                <c16:uniqueId val="{00000003-C145-4996-A29B-4FFBC0DDF39A}"/>
              </c:ext>
            </c:extLst>
          </c:dPt>
          <c:dPt>
            <c:idx val="3"/>
            <c:bubble3D val="0"/>
            <c:spPr>
              <a:solidFill>
                <a:schemeClr val="tx2"/>
              </a:solidFill>
              <a:ln>
                <a:noFill/>
              </a:ln>
              <a:effectLst/>
            </c:spPr>
            <c:extLst>
              <c:ext xmlns:c16="http://schemas.microsoft.com/office/drawing/2014/chart" uri="{C3380CC4-5D6E-409C-BE32-E72D297353CC}">
                <c16:uniqueId val="{00000001-C145-4996-A29B-4FFBC0DDF39A}"/>
              </c:ext>
            </c:extLst>
          </c:dPt>
          <c:dPt>
            <c:idx val="4"/>
            <c:bubble3D val="0"/>
            <c:spPr>
              <a:solidFill>
                <a:schemeClr val="bg2"/>
              </a:solidFill>
              <a:ln>
                <a:noFill/>
              </a:ln>
              <a:effectLst/>
            </c:spPr>
            <c:extLst>
              <c:ext xmlns:c16="http://schemas.microsoft.com/office/drawing/2014/chart" uri="{C3380CC4-5D6E-409C-BE32-E72D297353CC}">
                <c16:uniqueId val="{00000004-C145-4996-A29B-4FFBC0DDF39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Data4!$I$60:$I$64</c:f>
              <c:strCache>
                <c:ptCount val="5"/>
                <c:pt idx="0">
                  <c:v>Increased our need for workers</c:v>
                </c:pt>
                <c:pt idx="1">
                  <c:v>Decreased our need for workers</c:v>
                </c:pt>
                <c:pt idx="2">
                  <c:v>Changed the type of workers we need but not the number</c:v>
                </c:pt>
                <c:pt idx="3">
                  <c:v>Did not impact our need for workers</c:v>
                </c:pt>
                <c:pt idx="4">
                  <c:v>Don’t know</c:v>
                </c:pt>
              </c:strCache>
            </c:strRef>
          </c:cat>
          <c:val>
            <c:numRef>
              <c:f>Data4!$C$60:$C$64</c:f>
              <c:numCache>
                <c:formatCode>0.0%</c:formatCode>
                <c:ptCount val="5"/>
                <c:pt idx="0">
                  <c:v>3.0303030303030304E-2</c:v>
                </c:pt>
                <c:pt idx="1">
                  <c:v>8.3333333333333329E-2</c:v>
                </c:pt>
                <c:pt idx="2">
                  <c:v>0.15909090909090909</c:v>
                </c:pt>
                <c:pt idx="3">
                  <c:v>0.64393939393939392</c:v>
                </c:pt>
                <c:pt idx="4">
                  <c:v>8.3333333333333329E-2</c:v>
                </c:pt>
              </c:numCache>
            </c:numRef>
          </c:val>
          <c:extLst>
            <c:ext xmlns:c16="http://schemas.microsoft.com/office/drawing/2014/chart" uri="{C3380CC4-5D6E-409C-BE32-E72D297353CC}">
              <c16:uniqueId val="{00000000-C145-4996-A29B-4FFBC0DDF39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5136021854133987"/>
          <c:y val="0.2839137271477209"/>
          <c:w val="0.4365934489240243"/>
          <c:h val="0.38487813824622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CA92405-1CB2-4520-8F59-7318EC49492C}">
  <sheetPr>
    <tabColor theme="3"/>
  </sheetPr>
  <sheetViews>
    <sheetView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3A1C52-CD77-42A5-B61E-98A9F314F470}">
  <sheetPr>
    <tabColor theme="3"/>
  </sheetPr>
  <sheetViews>
    <sheetView tabSelected="1" workbookViewId="0"/>
  </sheetViews>
  <pageMargins left="0.25" right="0.25" top="0.25" bottom="2.25" header="0.3" footer="0.3"/>
  <pageSetup orientation="landscape" verticalDpi="3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9EFB3B-985C-46BF-82AC-4B73A9356C4C}">
  <sheetPr>
    <tabColor theme="3"/>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70B3D0-19A9-469A-B8C5-1B41231D9D53}">
  <sheetPr>
    <tabColor theme="3"/>
  </sheetPr>
  <sheetViews>
    <sheetView workbookViewId="0"/>
  </sheetViews>
  <pageMargins left="0.25" right="0.25" top="0.25" bottom="2.25" header="0.3" footer="0.3"/>
  <pageSetup orientation="landscape"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038374B1-CEBF-1F14-82A3-80020BC84A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0.81304</cdr:y>
    </cdr:from>
    <cdr:to>
      <cdr:x>1</cdr:x>
      <cdr:y>0.99629</cdr:y>
    </cdr:to>
    <cdr:sp macro="" textlink="">
      <cdr:nvSpPr>
        <cdr:cNvPr id="2" name="TextBox 1">
          <a:extLst xmlns:a="http://schemas.openxmlformats.org/drawingml/2006/main">
            <a:ext uri="{FF2B5EF4-FFF2-40B4-BE49-F238E27FC236}">
              <a16:creationId xmlns:a16="http://schemas.microsoft.com/office/drawing/2014/main" id="{847045BD-E75D-F536-A075-043E7DC5A8A4}"/>
            </a:ext>
          </a:extLst>
        </cdr:cNvPr>
        <cdr:cNvSpPr txBox="1"/>
      </cdr:nvSpPr>
      <cdr:spPr>
        <a:xfrm xmlns:a="http://schemas.openxmlformats.org/drawingml/2006/main">
          <a:off x="-8283" y="4373217"/>
          <a:ext cx="9491870" cy="985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cdr:x>
      <cdr:y>0.87337</cdr:y>
    </cdr:from>
    <cdr:to>
      <cdr:x>1</cdr:x>
      <cdr:y>1</cdr:y>
    </cdr:to>
    <cdr:sp macro="" textlink="">
      <cdr:nvSpPr>
        <cdr:cNvPr id="3" name="TextBox 2">
          <a:extLst xmlns:a="http://schemas.openxmlformats.org/drawingml/2006/main">
            <a:ext uri="{FF2B5EF4-FFF2-40B4-BE49-F238E27FC236}">
              <a16:creationId xmlns:a16="http://schemas.microsoft.com/office/drawing/2014/main" id="{D6028488-7604-0067-D94F-ACD097BE62E1}"/>
            </a:ext>
          </a:extLst>
        </cdr:cNvPr>
        <cdr:cNvSpPr txBox="1"/>
      </cdr:nvSpPr>
      <cdr:spPr>
        <a:xfrm xmlns:a="http://schemas.openxmlformats.org/drawingml/2006/main">
          <a:off x="0" y="4686300"/>
          <a:ext cx="9482667" cy="67945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kern="1200">
              <a:latin typeface="Arial" panose="020B0604020202020204" pitchFamily="34" charset="0"/>
              <a:ea typeface="Calibri" panose="020F0502020204030204" pitchFamily="34" charset="0"/>
              <a:cs typeface="Arial" panose="020B0604020202020204" pitchFamily="34" charset="0"/>
            </a:rPr>
            <a:t>NOTES: Executives</a:t>
          </a:r>
          <a:r>
            <a:rPr lang="en-US" sz="1100" kern="1200" baseline="0">
              <a:latin typeface="Arial" panose="020B0604020202020204" pitchFamily="34" charset="0"/>
              <a:ea typeface="Calibri" panose="020F0502020204030204" pitchFamily="34" charset="0"/>
              <a:cs typeface="Arial" panose="020B0604020202020204" pitchFamily="34" charset="0"/>
            </a:rPr>
            <a:t> from</a:t>
          </a:r>
          <a:r>
            <a:rPr lang="en-US" sz="1100" kern="1200">
              <a:latin typeface="Arial" panose="020B0604020202020204" pitchFamily="34" charset="0"/>
              <a:ea typeface="Calibri" panose="020F0502020204030204" pitchFamily="34" charset="0"/>
              <a:cs typeface="Arial" panose="020B0604020202020204" pitchFamily="34" charset="0"/>
            </a:rPr>
            <a:t> 318 Texas businesses answered this question during the survey</a:t>
          </a:r>
          <a:r>
            <a:rPr lang="en-US" sz="1100" kern="1200" baseline="0">
              <a:latin typeface="Arial" panose="020B0604020202020204" pitchFamily="34" charset="0"/>
              <a:ea typeface="Calibri" panose="020F0502020204030204" pitchFamily="34" charset="0"/>
              <a:cs typeface="Arial" panose="020B0604020202020204" pitchFamily="34" charset="0"/>
            </a:rPr>
            <a:t> collection period, May 13</a:t>
          </a:r>
          <a:r>
            <a:rPr lang="en-US" sz="1100">
              <a:effectLst/>
              <a:latin typeface="+mn-lt"/>
              <a:ea typeface="+mn-ea"/>
              <a:cs typeface="+mn-cs"/>
            </a:rPr>
            <a:t>–</a:t>
          </a:r>
          <a:r>
            <a:rPr lang="en-US" sz="1100" kern="1200" baseline="0">
              <a:latin typeface="Arial" panose="020B0604020202020204" pitchFamily="34" charset="0"/>
              <a:ea typeface="Calibri" panose="020F0502020204030204" pitchFamily="34" charset="0"/>
              <a:cs typeface="Arial" panose="020B0604020202020204" pitchFamily="34" charset="0"/>
            </a:rPr>
            <a:t>21, 2025. </a:t>
          </a:r>
          <a:r>
            <a:rPr lang="en-US" sz="1100">
              <a:effectLst/>
              <a:latin typeface="Arial" panose="020B0604020202020204" pitchFamily="34" charset="0"/>
              <a:ea typeface="Calibri" panose="020F0502020204030204" pitchFamily="34" charset="0"/>
              <a:cs typeface="Arial" panose="020B0604020202020204" pitchFamily="34" charset="0"/>
            </a:rPr>
            <a:t>Executives from 358 Texas businesses answered this question during the prior survey collection period, April 16–24, 2024.</a:t>
          </a:r>
          <a:endParaRPr lang="en-US" sz="1100" kern="12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kern="12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p>
        <a:p xmlns:a="http://schemas.openxmlformats.org/drawingml/2006/main">
          <a:endParaRPr lang="en-US" sz="1100" kern="12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0.10968</cdr:y>
    </cdr:to>
    <cdr:sp macro="" textlink="">
      <cdr:nvSpPr>
        <cdr:cNvPr id="4" name="TextBox 1">
          <a:extLst xmlns:a="http://schemas.openxmlformats.org/drawingml/2006/main">
            <a:ext uri="{FF2B5EF4-FFF2-40B4-BE49-F238E27FC236}">
              <a16:creationId xmlns:a16="http://schemas.microsoft.com/office/drawing/2014/main" id="{241730FF-2EC8-7FB0-4C98-2EBE08C43494}"/>
            </a:ext>
          </a:extLst>
        </cdr:cNvPr>
        <cdr:cNvSpPr txBox="1"/>
      </cdr:nvSpPr>
      <cdr:spPr>
        <a:xfrm xmlns:a="http://schemas.openxmlformats.org/drawingml/2006/main">
          <a:off x="0" y="0"/>
          <a:ext cx="9490364" cy="58881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kern="1200">
              <a:solidFill>
                <a:srgbClr val="2B5280"/>
              </a:solidFill>
              <a:latin typeface="+mn-lt"/>
              <a:ea typeface="Calibri" panose="020F0502020204030204" pitchFamily="34" charset="0"/>
              <a:cs typeface="Calibri" panose="020F0502020204030204" pitchFamily="34" charset="0"/>
            </a:rPr>
            <a:t>Chart</a:t>
          </a:r>
          <a:r>
            <a:rPr lang="en-US" sz="1400" b="1" kern="1200" baseline="0">
              <a:solidFill>
                <a:srgbClr val="2B5280"/>
              </a:solidFill>
              <a:latin typeface="+mn-lt"/>
              <a:ea typeface="Calibri" panose="020F0502020204030204" pitchFamily="34" charset="0"/>
              <a:cs typeface="Calibri" panose="020F0502020204030204" pitchFamily="34" charset="0"/>
            </a:rPr>
            <a:t> 1</a:t>
          </a:r>
        </a:p>
        <a:p xmlns:a="http://schemas.openxmlformats.org/drawingml/2006/main">
          <a:pPr algn="l"/>
          <a:r>
            <a:rPr lang="en-US" sz="1400" b="1" kern="1200">
              <a:solidFill>
                <a:srgbClr val="2B5280"/>
              </a:solidFill>
              <a:latin typeface="+mn-lt"/>
              <a:ea typeface="Calibri" panose="020F0502020204030204" pitchFamily="34" charset="0"/>
              <a:cs typeface="Calibri" panose="020F0502020204030204" pitchFamily="34" charset="0"/>
            </a:rPr>
            <a:t>Artificial intelligence</a:t>
          </a:r>
          <a:r>
            <a:rPr lang="en-US" sz="1400" b="1" kern="1200" baseline="0">
              <a:solidFill>
                <a:srgbClr val="2B5280"/>
              </a:solidFill>
              <a:latin typeface="+mn-lt"/>
              <a:ea typeface="Calibri" panose="020F0502020204030204" pitchFamily="34" charset="0"/>
              <a:cs typeface="Calibri" panose="020F0502020204030204" pitchFamily="34" charset="0"/>
            </a:rPr>
            <a:t> adoption driven by generative AI </a:t>
          </a:r>
          <a:endParaRPr lang="en-US" sz="1400" b="1" kern="1200">
            <a:solidFill>
              <a:srgbClr val="2B5280"/>
            </a:solidFill>
            <a:latin typeface="+mn-lt"/>
            <a:ea typeface="Calibri" panose="020F0502020204030204" pitchFamily="34" charset="0"/>
            <a:cs typeface="Calibri" panose="020F0502020204030204" pitchFamily="34" charset="0"/>
          </a:endParaRPr>
        </a:p>
      </cdr:txBody>
    </cdr:sp>
  </cdr:relSizeAnchor>
  <cdr:relSizeAnchor xmlns:cdr="http://schemas.openxmlformats.org/drawingml/2006/chartDrawing">
    <cdr:from>
      <cdr:x>0.73293</cdr:x>
      <cdr:y>0.88931</cdr:y>
    </cdr:from>
    <cdr:to>
      <cdr:x>1</cdr:x>
      <cdr:y>1</cdr:y>
    </cdr:to>
    <cdr:sp macro="" textlink="">
      <cdr:nvSpPr>
        <cdr:cNvPr id="6" name="TextBox 1">
          <a:extLst xmlns:a="http://schemas.openxmlformats.org/drawingml/2006/main">
            <a:ext uri="{FF2B5EF4-FFF2-40B4-BE49-F238E27FC236}">
              <a16:creationId xmlns:a16="http://schemas.microsoft.com/office/drawing/2014/main" id="{86DE9E6B-6893-9654-A08B-FCC707B45DB4}"/>
            </a:ext>
          </a:extLst>
        </cdr:cNvPr>
        <cdr:cNvSpPr txBox="1"/>
      </cdr:nvSpPr>
      <cdr:spPr>
        <a:xfrm xmlns:a="http://schemas.openxmlformats.org/drawingml/2006/main">
          <a:off x="6950137" y="4771838"/>
          <a:ext cx="2532530" cy="59391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kern="1200">
              <a:latin typeface="Montserrat" panose="00000500000000000000" pitchFamily="2" charset="0"/>
            </a:rPr>
            <a:t>Federal Reserve Bank of Dallas</a:t>
          </a:r>
        </a:p>
      </cdr:txBody>
    </cdr:sp>
  </cdr:relSizeAnchor>
  <cdr:relSizeAnchor xmlns:cdr="http://schemas.openxmlformats.org/drawingml/2006/chartDrawing">
    <cdr:from>
      <cdr:x>0</cdr:x>
      <cdr:y>0.10848</cdr:y>
    </cdr:from>
    <cdr:to>
      <cdr:x>1</cdr:x>
      <cdr:y>0.1854</cdr:y>
    </cdr:to>
    <cdr:sp macro="" textlink="">
      <cdr:nvSpPr>
        <cdr:cNvPr id="5" name="TextBox 4">
          <a:extLst xmlns:a="http://schemas.openxmlformats.org/drawingml/2006/main">
            <a:ext uri="{FF2B5EF4-FFF2-40B4-BE49-F238E27FC236}">
              <a16:creationId xmlns:a16="http://schemas.microsoft.com/office/drawing/2014/main" id="{B08FA86A-3AF1-25B1-BBA1-719B99F7150B}"/>
            </a:ext>
          </a:extLst>
        </cdr:cNvPr>
        <cdr:cNvSpPr txBox="1"/>
      </cdr:nvSpPr>
      <cdr:spPr>
        <a:xfrm xmlns:a="http://schemas.openxmlformats.org/drawingml/2006/main">
          <a:off x="0" y="582083"/>
          <a:ext cx="9482667"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1" kern="1200"/>
            <a:t>Is your firm currently</a:t>
          </a:r>
          <a:r>
            <a:rPr lang="en-US" sz="1200" b="1" kern="1200" baseline="0"/>
            <a:t> using AI?</a:t>
          </a:r>
          <a:endParaRPr lang="en-US" sz="1200" b="1" kern="12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1910603</xdr:colOff>
      <xdr:row>28</xdr:row>
      <xdr:rowOff>17929</xdr:rowOff>
    </xdr:from>
    <xdr:to>
      <xdr:col>15</xdr:col>
      <xdr:colOff>128868</xdr:colOff>
      <xdr:row>43</xdr:row>
      <xdr:rowOff>71718</xdr:rowOff>
    </xdr:to>
    <xdr:graphicFrame macro="">
      <xdr:nvGraphicFramePr>
        <xdr:cNvPr id="2" name="Chart 1">
          <a:extLst>
            <a:ext uri="{FF2B5EF4-FFF2-40B4-BE49-F238E27FC236}">
              <a16:creationId xmlns:a16="http://schemas.microsoft.com/office/drawing/2014/main" id="{C6A1922E-7867-A7E4-4E7D-0A9F797532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64A906BA-F76D-A7DE-A2FC-18E5F85A29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cdr:y>
    </cdr:from>
    <cdr:to>
      <cdr:x>0.85958</cdr:x>
      <cdr:y>0.22488</cdr:y>
    </cdr:to>
    <cdr:sp macro="" textlink="">
      <cdr:nvSpPr>
        <cdr:cNvPr id="2" name="TextBox 1">
          <a:extLst xmlns:a="http://schemas.openxmlformats.org/drawingml/2006/main">
            <a:ext uri="{FF2B5EF4-FFF2-40B4-BE49-F238E27FC236}">
              <a16:creationId xmlns:a16="http://schemas.microsoft.com/office/drawing/2014/main" id="{81E36B05-0990-6203-8922-534AAF0FC022}"/>
            </a:ext>
          </a:extLst>
        </cdr:cNvPr>
        <cdr:cNvSpPr txBox="1"/>
      </cdr:nvSpPr>
      <cdr:spPr>
        <a:xfrm xmlns:a="http://schemas.openxmlformats.org/drawingml/2006/main">
          <a:off x="0" y="0"/>
          <a:ext cx="8162924" cy="1210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rPr>
            <a:t>Chart 2</a:t>
          </a:r>
        </a:p>
        <a:p xmlns:a="http://schemas.openxmlformats.org/drawingml/2006/main">
          <a:r>
            <a:rPr lang="en-US" sz="1400" b="1" kern="1200">
              <a:solidFill>
                <a:srgbClr val="2B5280"/>
              </a:solidFill>
            </a:rPr>
            <a:t>Generative AI adoption rate indicates faster initial</a:t>
          </a:r>
          <a:r>
            <a:rPr lang="en-US" sz="1400" b="1" kern="1200" baseline="0">
              <a:solidFill>
                <a:srgbClr val="2B5280"/>
              </a:solidFill>
            </a:rPr>
            <a:t> take-up than PC, internet </a:t>
          </a:r>
          <a:endParaRPr lang="en-US" sz="1400" b="1" kern="1200">
            <a:solidFill>
              <a:srgbClr val="2B5280"/>
            </a:solidFill>
          </a:endParaRPr>
        </a:p>
      </cdr:txBody>
    </cdr:sp>
  </cdr:relSizeAnchor>
  <cdr:relSizeAnchor xmlns:cdr="http://schemas.openxmlformats.org/drawingml/2006/chartDrawing">
    <cdr:from>
      <cdr:x>0</cdr:x>
      <cdr:y>0.80307</cdr:y>
    </cdr:from>
    <cdr:to>
      <cdr:x>1</cdr:x>
      <cdr:y>1</cdr:y>
    </cdr:to>
    <cdr:sp macro="" textlink="">
      <cdr:nvSpPr>
        <cdr:cNvPr id="3" name="TextBox 2">
          <a:extLst xmlns:a="http://schemas.openxmlformats.org/drawingml/2006/main">
            <a:ext uri="{FF2B5EF4-FFF2-40B4-BE49-F238E27FC236}">
              <a16:creationId xmlns:a16="http://schemas.microsoft.com/office/drawing/2014/main" id="{09D9EB9F-CFAE-88F3-773A-5E5CE2DFD703}"/>
            </a:ext>
          </a:extLst>
        </cdr:cNvPr>
        <cdr:cNvSpPr txBox="1"/>
      </cdr:nvSpPr>
      <cdr:spPr>
        <a:xfrm xmlns:a="http://schemas.openxmlformats.org/drawingml/2006/main">
          <a:off x="0" y="4319588"/>
          <a:ext cx="9502588" cy="10592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NOTES: Shown are the percent of respondents using each</a:t>
          </a:r>
          <a:r>
            <a:rPr lang="en-US" sz="1100" kern="1200" baseline="0"/>
            <a:t> technology at work or home</a:t>
          </a:r>
          <a:r>
            <a:rPr lang="en-US" sz="1100" kern="1200"/>
            <a:t>. TBOS responses show percent of firms</a:t>
          </a:r>
          <a:r>
            <a:rPr lang="en-US" sz="1100" kern="1200" baseline="0"/>
            <a:t> reporting AI usage. TBOS responses were collected in April 2024 and May 2025. Dashed line shows anticipated rates based on a continuation of  linear trend. Legend shows collection period for each survey.</a:t>
          </a:r>
        </a:p>
        <a:p xmlns:a="http://schemas.openxmlformats.org/drawingml/2006/main">
          <a:r>
            <a:rPr lang="en-US" sz="1100" kern="1200" baseline="0"/>
            <a:t>SOURCES: Real-Time Population Survey (RPS); Current Population Survey (CPS); International Telecommunication Union (ITU); Federal Reserve Bank of St. Louis; Federal Reserve Bank of Dallas Texas Business Outlook Surveys (TBOS).</a:t>
          </a:r>
          <a:endParaRPr lang="en-US" sz="1100" kern="1200"/>
        </a:p>
      </cdr:txBody>
    </cdr:sp>
  </cdr:relSizeAnchor>
  <cdr:relSizeAnchor xmlns:cdr="http://schemas.openxmlformats.org/drawingml/2006/chartDrawing">
    <cdr:from>
      <cdr:x>0.2967</cdr:x>
      <cdr:y>0.76146</cdr:y>
    </cdr:from>
    <cdr:to>
      <cdr:x>0.74776</cdr:x>
      <cdr:y>0.83289</cdr:y>
    </cdr:to>
    <cdr:sp macro="" textlink="">
      <cdr:nvSpPr>
        <cdr:cNvPr id="4" name="TextBox 3">
          <a:extLst xmlns:a="http://schemas.openxmlformats.org/drawingml/2006/main">
            <a:ext uri="{FF2B5EF4-FFF2-40B4-BE49-F238E27FC236}">
              <a16:creationId xmlns:a16="http://schemas.microsoft.com/office/drawing/2014/main" id="{0070819D-A418-8239-23CE-F30C73814FA7}"/>
            </a:ext>
          </a:extLst>
        </cdr:cNvPr>
        <cdr:cNvSpPr txBox="1"/>
      </cdr:nvSpPr>
      <cdr:spPr>
        <a:xfrm xmlns:a="http://schemas.openxmlformats.org/drawingml/2006/main">
          <a:off x="2819401" y="4095750"/>
          <a:ext cx="4286249" cy="3842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kern="1200"/>
            <a:t>Years since first mass market product</a:t>
          </a:r>
        </a:p>
      </cdr:txBody>
    </cdr:sp>
  </cdr:relSizeAnchor>
  <cdr:relSizeAnchor xmlns:cdr="http://schemas.openxmlformats.org/drawingml/2006/chartDrawing">
    <cdr:from>
      <cdr:x>0</cdr:x>
      <cdr:y>0.0937</cdr:y>
    </cdr:from>
    <cdr:to>
      <cdr:x>0.28223</cdr:x>
      <cdr:y>0.14576</cdr:y>
    </cdr:to>
    <cdr:sp macro="" textlink="">
      <cdr:nvSpPr>
        <cdr:cNvPr id="5" name="TextBox 4">
          <a:extLst xmlns:a="http://schemas.openxmlformats.org/drawingml/2006/main">
            <a:ext uri="{FF2B5EF4-FFF2-40B4-BE49-F238E27FC236}">
              <a16:creationId xmlns:a16="http://schemas.microsoft.com/office/drawing/2014/main" id="{34399C15-C3FD-1B2B-8209-825D9E617FEA}"/>
            </a:ext>
          </a:extLst>
        </cdr:cNvPr>
        <cdr:cNvSpPr txBox="1"/>
      </cdr:nvSpPr>
      <cdr:spPr>
        <a:xfrm xmlns:a="http://schemas.openxmlformats.org/drawingml/2006/main">
          <a:off x="0" y="504264"/>
          <a:ext cx="2678206" cy="280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t>Usage rate, percent</a:t>
          </a:r>
        </a:p>
      </cdr:txBody>
    </cdr:sp>
  </cdr:relSizeAnchor>
  <cdr:relSizeAnchor xmlns:cdr="http://schemas.openxmlformats.org/drawingml/2006/chartDrawing">
    <cdr:from>
      <cdr:x>0.73349</cdr:x>
      <cdr:y>0.88958</cdr:y>
    </cdr:from>
    <cdr:to>
      <cdr:x>1</cdr:x>
      <cdr:y>1</cdr:y>
    </cdr:to>
    <cdr:sp macro="" textlink="">
      <cdr:nvSpPr>
        <cdr:cNvPr id="6" name="TextBox 5">
          <a:extLst xmlns:a="http://schemas.openxmlformats.org/drawingml/2006/main">
            <a:ext uri="{FF2B5EF4-FFF2-40B4-BE49-F238E27FC236}">
              <a16:creationId xmlns:a16="http://schemas.microsoft.com/office/drawing/2014/main" id="{E609C066-E6ED-5785-80A6-2E372AEE5ED6}"/>
            </a:ext>
          </a:extLst>
        </cdr:cNvPr>
        <cdr:cNvSpPr txBox="1"/>
      </cdr:nvSpPr>
      <cdr:spPr>
        <a:xfrm xmlns:a="http://schemas.openxmlformats.org/drawingml/2006/main">
          <a:off x="6970058" y="4784912"/>
          <a:ext cx="2532530" cy="593912"/>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kern="1200">
              <a:latin typeface="Montserrat" panose="00000500000000000000" pitchFamily="2" charset="0"/>
            </a:rPr>
            <a:t>Federal Reserve Bank of Dallas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D97E77E7-BED7-9FBC-07FE-86D4BDEAB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0.91525</cdr:y>
    </cdr:from>
    <cdr:to>
      <cdr:x>1</cdr:x>
      <cdr:y>0.99629</cdr:y>
    </cdr:to>
    <cdr:sp macro="" textlink="">
      <cdr:nvSpPr>
        <cdr:cNvPr id="2" name="TextBox 1">
          <a:extLst xmlns:a="http://schemas.openxmlformats.org/drawingml/2006/main">
            <a:ext uri="{FF2B5EF4-FFF2-40B4-BE49-F238E27FC236}">
              <a16:creationId xmlns:a16="http://schemas.microsoft.com/office/drawing/2014/main" id="{847045BD-E75D-F536-A075-043E7DC5A8A4}"/>
            </a:ext>
          </a:extLst>
        </cdr:cNvPr>
        <cdr:cNvSpPr txBox="1"/>
      </cdr:nvSpPr>
      <cdr:spPr>
        <a:xfrm xmlns:a="http://schemas.openxmlformats.org/drawingml/2006/main">
          <a:off x="0" y="4919870"/>
          <a:ext cx="9491870" cy="43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cdr:x>
      <cdr:y>0.82832</cdr:y>
    </cdr:from>
    <cdr:to>
      <cdr:x>1</cdr:x>
      <cdr:y>1</cdr:y>
    </cdr:to>
    <cdr:sp macro="" textlink="">
      <cdr:nvSpPr>
        <cdr:cNvPr id="3" name="TextBox 2">
          <a:extLst xmlns:a="http://schemas.openxmlformats.org/drawingml/2006/main">
            <a:ext uri="{FF2B5EF4-FFF2-40B4-BE49-F238E27FC236}">
              <a16:creationId xmlns:a16="http://schemas.microsoft.com/office/drawing/2014/main" id="{D6028488-7604-0067-D94F-ACD097BE62E1}"/>
            </a:ext>
          </a:extLst>
        </cdr:cNvPr>
        <cdr:cNvSpPr txBox="1"/>
      </cdr:nvSpPr>
      <cdr:spPr>
        <a:xfrm xmlns:a="http://schemas.openxmlformats.org/drawingml/2006/main">
          <a:off x="0" y="4457700"/>
          <a:ext cx="9489281" cy="92392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kern="1200">
              <a:latin typeface="Arial" panose="020B0604020202020204" pitchFamily="34" charset="0"/>
              <a:ea typeface="Calibri" panose="020F0502020204030204" pitchFamily="34" charset="0"/>
              <a:cs typeface="Arial" panose="020B0604020202020204" pitchFamily="34" charset="0"/>
            </a:rPr>
            <a:t>NOTE: Firms were asked, "If your firm is, or expects to be, impacted by higher tariffs, are you planning to increase the use of automation and/or artificial intelligence in response?" Executives</a:t>
          </a:r>
          <a:r>
            <a:rPr lang="en-US" sz="1100" kern="1200" baseline="0">
              <a:latin typeface="Arial" panose="020B0604020202020204" pitchFamily="34" charset="0"/>
              <a:ea typeface="Calibri" panose="020F0502020204030204" pitchFamily="34" charset="0"/>
              <a:cs typeface="Arial" panose="020B0604020202020204" pitchFamily="34" charset="0"/>
            </a:rPr>
            <a:t> from </a:t>
          </a:r>
          <a:r>
            <a:rPr lang="en-US" sz="1100" kern="1200">
              <a:latin typeface="Arial" panose="020B0604020202020204" pitchFamily="34" charset="0"/>
              <a:ea typeface="Calibri" panose="020F0502020204030204" pitchFamily="34" charset="0"/>
              <a:cs typeface="Arial" panose="020B0604020202020204" pitchFamily="34" charset="0"/>
            </a:rPr>
            <a:t>263 Texas</a:t>
          </a:r>
          <a:r>
            <a:rPr lang="en-US" sz="1100" kern="1200" baseline="0">
              <a:latin typeface="Arial" panose="020B0604020202020204" pitchFamily="34" charset="0"/>
              <a:ea typeface="Calibri" panose="020F0502020204030204" pitchFamily="34" charset="0"/>
              <a:cs typeface="Arial" panose="020B0604020202020204" pitchFamily="34" charset="0"/>
            </a:rPr>
            <a:t> businesses answered this question during the survey collection period, May 13</a:t>
          </a:r>
          <a:r>
            <a:rPr lang="en-US" sz="1100">
              <a:effectLst/>
              <a:latin typeface="+mn-lt"/>
              <a:ea typeface="+mn-ea"/>
              <a:cs typeface="+mn-cs"/>
            </a:rPr>
            <a:t>–</a:t>
          </a:r>
          <a:r>
            <a:rPr lang="en-US" sz="1100" kern="1200" baseline="0">
              <a:latin typeface="Arial" panose="020B0604020202020204" pitchFamily="34" charset="0"/>
              <a:ea typeface="Calibri" panose="020F0502020204030204" pitchFamily="34" charset="0"/>
              <a:cs typeface="Arial" panose="020B0604020202020204" pitchFamily="34" charset="0"/>
            </a:rPr>
            <a:t>21, 2025.</a:t>
          </a:r>
          <a:r>
            <a:rPr lang="en-US" sz="1100" kern="1200">
              <a:latin typeface="Arial" panose="020B0604020202020204" pitchFamily="34" charset="0"/>
              <a:ea typeface="Calibri" panose="020F0502020204030204" pitchFamily="34" charset="0"/>
              <a:cs typeface="Arial" panose="020B0604020202020204" pitchFamily="34" charset="0"/>
            </a:rPr>
            <a:t> </a:t>
          </a:r>
          <a:endParaRPr lang="en-US" sz="1100" kern="12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kern="12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p>
        <a:p xmlns:a="http://schemas.openxmlformats.org/drawingml/2006/main">
          <a:pPr algn="r"/>
          <a:r>
            <a:rPr lang="en-US" sz="1100" kern="1200" baseline="0">
              <a:latin typeface="Montserrat" panose="00000500000000000000" pitchFamily="2" charset="0"/>
              <a:ea typeface="Calibri" panose="020F0502020204030204" pitchFamily="34" charset="0"/>
              <a:cs typeface="Arial" panose="020B0604020202020204" pitchFamily="34" charset="0"/>
            </a:rPr>
            <a:t>Federal Reserve Bank of Dallas</a:t>
          </a:r>
          <a:endParaRPr lang="en-US" sz="1100" kern="1200">
            <a:latin typeface="Montserrat" panose="00000500000000000000" pitchFamily="2"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0.00442</cdr:y>
    </cdr:from>
    <cdr:to>
      <cdr:x>1</cdr:x>
      <cdr:y>0.14823</cdr:y>
    </cdr:to>
    <cdr:sp macro="" textlink="">
      <cdr:nvSpPr>
        <cdr:cNvPr id="4" name="TextBox 1">
          <a:extLst xmlns:a="http://schemas.openxmlformats.org/drawingml/2006/main">
            <a:ext uri="{FF2B5EF4-FFF2-40B4-BE49-F238E27FC236}">
              <a16:creationId xmlns:a16="http://schemas.microsoft.com/office/drawing/2014/main" id="{9674060A-13FA-F729-06C5-F0B1F6B88C1E}"/>
            </a:ext>
          </a:extLst>
        </cdr:cNvPr>
        <cdr:cNvSpPr txBox="1"/>
      </cdr:nvSpPr>
      <cdr:spPr>
        <a:xfrm xmlns:a="http://schemas.openxmlformats.org/drawingml/2006/main">
          <a:off x="0" y="23787"/>
          <a:ext cx="9489281" cy="77393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kern="1200">
              <a:solidFill>
                <a:srgbClr val="2B5280"/>
              </a:solidFill>
              <a:latin typeface="Arial" panose="020B0604020202020204" pitchFamily="34" charset="0"/>
              <a:ea typeface="Calibri" panose="020F0502020204030204" pitchFamily="34" charset="0"/>
              <a:cs typeface="Arial" panose="020B0604020202020204" pitchFamily="34" charset="0"/>
            </a:rPr>
            <a:t>Chart</a:t>
          </a:r>
          <a:r>
            <a:rPr lang="en-US" sz="1400" b="1" kern="1200" baseline="0">
              <a:solidFill>
                <a:srgbClr val="2B5280"/>
              </a:solidFill>
              <a:latin typeface="Arial" panose="020B0604020202020204" pitchFamily="34" charset="0"/>
              <a:ea typeface="Calibri" panose="020F0502020204030204" pitchFamily="34" charset="0"/>
              <a:cs typeface="Arial" panose="020B0604020202020204" pitchFamily="34" charset="0"/>
            </a:rPr>
            <a:t> 3</a:t>
          </a:r>
          <a:endParaRPr lang="en-US" sz="1400" b="1" kern="1200">
            <a:solidFill>
              <a:srgbClr val="2B5280"/>
            </a:solidFill>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pPr algn="l"/>
          <a:r>
            <a:rPr lang="en-US" sz="1400" b="1" kern="1200">
              <a:solidFill>
                <a:srgbClr val="2B5280"/>
              </a:solidFill>
              <a:latin typeface="Arial" panose="020B0604020202020204" pitchFamily="34" charset="0"/>
              <a:ea typeface="Calibri" panose="020F0502020204030204" pitchFamily="34" charset="0"/>
              <a:cs typeface="Arial" panose="020B0604020202020204" pitchFamily="34" charset="0"/>
            </a:rPr>
            <a:t>More than a quarter of Texas firms report higher tariffs will boost AI usage, automation</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9557F745-5152-9DCE-9D30-845AB5EF38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0.84956</cdr:y>
    </cdr:from>
    <cdr:to>
      <cdr:x>1</cdr:x>
      <cdr:y>1</cdr:y>
    </cdr:to>
    <cdr:sp macro="" textlink="">
      <cdr:nvSpPr>
        <cdr:cNvPr id="2" name="TextBox 1">
          <a:extLst xmlns:a="http://schemas.openxmlformats.org/drawingml/2006/main">
            <a:ext uri="{FF2B5EF4-FFF2-40B4-BE49-F238E27FC236}">
              <a16:creationId xmlns:a16="http://schemas.microsoft.com/office/drawing/2014/main" id="{04E6E60C-F8DB-FC77-995B-50B1DCBAD7DC}"/>
            </a:ext>
          </a:extLst>
        </cdr:cNvPr>
        <cdr:cNvSpPr txBox="1"/>
      </cdr:nvSpPr>
      <cdr:spPr>
        <a:xfrm xmlns:a="http://schemas.openxmlformats.org/drawingml/2006/main">
          <a:off x="0" y="4572001"/>
          <a:ext cx="9496425" cy="8096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NOTES: Firms</a:t>
          </a:r>
          <a:r>
            <a:rPr lang="en-US" sz="1100" kern="1200" baseline="0"/>
            <a:t> that reported using generative AI were asked, "On net, how has the use of generative AI affected employment at your firm?" Shown are the percentages of firms selecting each answer choice.</a:t>
          </a:r>
        </a:p>
        <a:p xmlns:a="http://schemas.openxmlformats.org/drawingml/2006/main">
          <a:r>
            <a:rPr lang="en-US" sz="1100" kern="1200" baseline="0"/>
            <a:t>SOURCE: Federal Reserve Bank of Dallas Texas Business Outlook Survey.</a:t>
          </a:r>
        </a:p>
        <a:p xmlns:a="http://schemas.openxmlformats.org/drawingml/2006/main">
          <a:pPr algn="r"/>
          <a:r>
            <a:rPr lang="en-US" sz="1100" kern="1200" baseline="0">
              <a:latin typeface="Montserrat" panose="00000500000000000000" pitchFamily="2" charset="0"/>
            </a:rPr>
            <a:t>Federal Reserve Bank of Dallas</a:t>
          </a:r>
          <a:endParaRPr lang="en-US" sz="1100" kern="1200"/>
        </a:p>
      </cdr:txBody>
    </cdr:sp>
  </cdr:relSizeAnchor>
  <cdr:relSizeAnchor xmlns:cdr="http://schemas.openxmlformats.org/drawingml/2006/chartDrawing">
    <cdr:from>
      <cdr:x>0</cdr:x>
      <cdr:y>0</cdr:y>
    </cdr:from>
    <cdr:to>
      <cdr:x>0.82447</cdr:x>
      <cdr:y>0.28377</cdr:y>
    </cdr:to>
    <cdr:sp macro="" textlink="">
      <cdr:nvSpPr>
        <cdr:cNvPr id="3" name="TextBox 2">
          <a:extLst xmlns:a="http://schemas.openxmlformats.org/drawingml/2006/main">
            <a:ext uri="{FF2B5EF4-FFF2-40B4-BE49-F238E27FC236}">
              <a16:creationId xmlns:a16="http://schemas.microsoft.com/office/drawing/2014/main" id="{69CB8286-D68C-2AFB-F3E4-348D91B60DBA}"/>
            </a:ext>
          </a:extLst>
        </cdr:cNvPr>
        <cdr:cNvSpPr txBox="1"/>
      </cdr:nvSpPr>
      <cdr:spPr>
        <a:xfrm xmlns:a="http://schemas.openxmlformats.org/drawingml/2006/main">
          <a:off x="0" y="0"/>
          <a:ext cx="7829550" cy="15271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rPr>
            <a:t>Chart 4</a:t>
          </a:r>
        </a:p>
        <a:p xmlns:a="http://schemas.openxmlformats.org/drawingml/2006/main">
          <a:r>
            <a:rPr lang="en-US" sz="1400" b="1" kern="1200">
              <a:solidFill>
                <a:srgbClr val="2B5280"/>
              </a:solidFill>
            </a:rPr>
            <a:t>Most Texas</a:t>
          </a:r>
          <a:r>
            <a:rPr lang="en-US" sz="1400" b="1" kern="1200" baseline="0">
              <a:solidFill>
                <a:srgbClr val="2B5280"/>
              </a:solidFill>
            </a:rPr>
            <a:t> firms using generative AI report no labor market impacts</a:t>
          </a:r>
          <a:endParaRPr lang="en-US" sz="1400" b="1" kern="1200">
            <a:solidFill>
              <a:srgbClr val="2B5280"/>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rb.win.frb.org\k1\Shared\Research\TRANSFER\Regional\RA%20Files\EO\Previous%20EO%20Chart%20Files\2024-08%20Laila\Metro%20growth%20by%20industry.xlsx" TargetMode="External"/><Relationship Id="rId1" Type="http://schemas.openxmlformats.org/officeDocument/2006/relationships/externalLinkPath" Target="file:///\\rb.win.frb.org\k1\Shared\Research\TRANSFER\Regional\RA%20Files\EO\Previous%20EO%20Chart%20Files\2024-08%20Laila\Metro%20growth%20by%20indus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win.frb.org\k1\Regional\Charts\reg-charts-and-data-other.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rbprod1.sharepoint.com/sites/11K-CO/ExternalComm/Pubs/Updates/Indicators/SanAntonio/2024SAindicators/8_22_2024/SA_8_22_24.xlsm" TargetMode="External"/><Relationship Id="rId1" Type="http://schemas.openxmlformats.org/officeDocument/2006/relationships/externalLinkPath" Target="/sites/11K-CO/ExternalComm/Pubs/Updates/Indicators/SanAntonio/2024SAindicators/8_22_2024/SA_8_22_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k1mdn01/LOCALS~1/Temp/notesE1EF34/SpecialQuestions_06-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 Texas"/>
      <sheetName val="d. Texas"/>
      <sheetName val="emp metro"/>
      <sheetName val="c. Houston"/>
      <sheetName val="d. Houston"/>
      <sheetName val="c. Austin"/>
      <sheetName val="d. Austin"/>
      <sheetName val="c. San Antonio"/>
      <sheetName val="d. San Antonio"/>
      <sheetName val="c. Dallas"/>
      <sheetName val="d. Dallas"/>
      <sheetName val="c. Fort Worth"/>
      <sheetName val="d. Fort Worth"/>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Chart_coini"/>
      <sheetName val="data_coini"/>
      <sheetName val="Chart_const_val"/>
      <sheetName val="data_const_val"/>
      <sheetName val="Chart_const_perm"/>
      <sheetName val="data_const_perm"/>
      <sheetName val="Chart_total_perm_MSAs"/>
      <sheetName val="Chart_total_perm_MSAsTX"/>
      <sheetName val="data_total_perm_MSAs"/>
      <sheetName val="Chart_single_perm_MSAs"/>
      <sheetName val="Chart_single_perm_MSAsTX"/>
      <sheetName val="data_single_perm_MSAs"/>
      <sheetName val="Chart_export_country"/>
      <sheetName val="data_export_country"/>
      <sheetName val="Chart_export_industry"/>
      <sheetName val="data_export_industry"/>
      <sheetName val="Chart_TX_DI"/>
      <sheetName val="data_TX_DI"/>
      <sheetName val="Chart_TX_Manuf_DI"/>
      <sheetName val="data_TX_Manuf_DI"/>
      <sheetName val="Chart_GSP_ann_growth"/>
      <sheetName val="data_GSP_ann_growth"/>
      <sheetName val="Chart_GSP_Index"/>
      <sheetName val="data_GSP_Index"/>
      <sheetName val="Chart_energy_rig"/>
      <sheetName val="Chart_energy_rig (2)"/>
      <sheetName val="data_energy_rig"/>
      <sheetName val="Chart_total_perm_MSAs&amp;TX"/>
      <sheetName val="Chart_single_perm_MSAs&amp;TX"/>
      <sheetName val="Sheet1"/>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refreshError="1"/>
      <sheetData sheetId="27"/>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n antonio"/>
      <sheetName val="1) Business Cycle"/>
      <sheetName val="1) Business Cycle "/>
      <sheetName val="2) Unemployment Rate"/>
      <sheetName val="d. Unemp &amp; BCI"/>
      <sheetName val="3) Employment Growth"/>
      <sheetName val="d. Employment Growth"/>
      <sheetName val="4) Wages"/>
      <sheetName val="d. Wage Growth"/>
      <sheetName val="5) Retail sales tax"/>
      <sheetName val="d. Retail sales tax"/>
      <sheetName val="BACK OF TRAY"/>
      <sheetName val="d. home sales"/>
      <sheetName val="6) Home Sales"/>
      <sheetName val="C. Restaurants"/>
      <sheetName val="d.restaurants"/>
      <sheetName val="6) Housing Permits"/>
      <sheetName val="d. Housing permits"/>
      <sheetName val="6) Consumer Spending_v2"/>
      <sheetName val="d. Consumer Spending_v2"/>
      <sheetName val="5)HOI"/>
      <sheetName val="d.HOI"/>
      <sheetName val="c.WARNChart 5"/>
      <sheetName val="d.WARN"/>
      <sheetName val="5) Rent Prices"/>
      <sheetName val="Rent Prices"/>
      <sheetName val="6) officeVacancy"/>
      <sheetName val="d.officeSA"/>
      <sheetName val="6) opentable"/>
      <sheetName val="d.opentable"/>
      <sheetName val="5) Home Prices"/>
      <sheetName val="d. Home prices"/>
      <sheetName val="13) Median HH Income"/>
      <sheetName val="Median HH Income"/>
      <sheetName val="5) Hospitalizations"/>
      <sheetName val="d.hospitalizations"/>
      <sheetName val="5) Cases"/>
      <sheetName val="d.Cases"/>
      <sheetName val="5) consumer_spending"/>
      <sheetName val="d.consumer_spending"/>
      <sheetName val="Sheet2"/>
      <sheetName val="6) Population"/>
      <sheetName val="d. Population"/>
      <sheetName val="4).MEI"/>
      <sheetName val="d.MEI"/>
      <sheetName val="5) CoreLogic_HPI"/>
      <sheetName val="d.CoreLogic_HPI"/>
      <sheetName val="6) Office Space"/>
      <sheetName val="d. Office Space"/>
      <sheetName val="4)Home affordability"/>
      <sheetName val="d.Home affordability"/>
      <sheetName val="6) Hosp"/>
      <sheetName val="d.hosp"/>
      <sheetName val="5) num_of_small_bus_open"/>
      <sheetName val="d.number of small business open"/>
      <sheetName val="6) Stocks"/>
      <sheetName val="d. Stocks"/>
      <sheetName val="3) initial claims"/>
      <sheetName val="d. initial claims"/>
      <sheetName val="Home Prices V2"/>
      <sheetName val="4) Home Prices V2"/>
      <sheetName val="5) GDP"/>
      <sheetName val="d. GDP"/>
      <sheetName val="Unemployment"/>
      <sheetName val="Financial Activities Employment"/>
      <sheetName val="Chart1"/>
      <sheetName val=" Cybersecurity"/>
      <sheetName val="d. Cybersecurity"/>
      <sheetName val="11) Home Sales"/>
      <sheetName val="Housing"/>
      <sheetName val="14) Hotel receipts"/>
      <sheetName val="d. hotel receipts"/>
      <sheetName val="4) San Antonio TX Job Growth"/>
      <sheetName val="d. SA-TX Job Growth"/>
      <sheetName val="SATXUS Wages and Retail Sales"/>
      <sheetName val="d. Biotech"/>
      <sheetName val="Home inventories"/>
      <sheetName val="d. home inventories"/>
      <sheetName val="Chart5"/>
      <sheetName val="Sheet11"/>
      <sheetName val="Chart6"/>
      <sheetName val="Hotel receipts"/>
      <sheetName val="Sheet4"/>
      <sheetName val="Rig Count"/>
      <sheetName val="d. Rig Count"/>
      <sheetName val="d.Detailed Emp"/>
      <sheetName val="Housing Starts Index"/>
      <sheetName val="SA Stock Index"/>
      <sheetName val="Chart3"/>
      <sheetName val="DATA_San_Antonio_New_Braunfels_"/>
      <sheetName val="Sheet7"/>
      <sheetName val="Sheet6"/>
      <sheetName val="Mfg employment and output"/>
      <sheetName val="d. Mfg Employment and output"/>
      <sheetName val="NIH Funding"/>
      <sheetName val="d. NIH Funding"/>
      <sheetName val="Housing Permits"/>
      <sheetName val="d. Housing"/>
      <sheetName val="Government Spending and Emp"/>
      <sheetName val="d. Government Spending and Emp"/>
      <sheetName val="Sheet9"/>
      <sheetName val="SA HWI"/>
      <sheetName val="Sheet5"/>
      <sheetName val="Sheet1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0909-9D2A-4A88-8531-A5085266B476}">
  <dimension ref="A2:Q107"/>
  <sheetViews>
    <sheetView topLeftCell="A15" zoomScale="85" zoomScaleNormal="85" workbookViewId="0">
      <selection activeCell="D19" sqref="D19"/>
    </sheetView>
  </sheetViews>
  <sheetFormatPr defaultRowHeight="14.25" x14ac:dyDescent="0.2"/>
  <cols>
    <col min="1" max="1" width="8.6640625" style="19"/>
    <col min="2" max="2" width="30.58203125" style="19" customWidth="1"/>
    <col min="3" max="3" width="7.83203125" style="19" customWidth="1"/>
    <col min="4" max="4" width="6.75" style="19" customWidth="1"/>
    <col min="5" max="5" width="6.4140625" style="19" customWidth="1"/>
    <col min="6" max="6" width="18.58203125" style="19" customWidth="1"/>
    <col min="7" max="10" width="8.6640625" style="19"/>
    <col min="11" max="11" width="21.08203125" style="19" bestFit="1" customWidth="1"/>
    <col min="12" max="16384" width="8.6640625" style="19"/>
  </cols>
  <sheetData>
    <row r="2" spans="1:8" ht="15" x14ac:dyDescent="0.25">
      <c r="A2" s="18" t="s">
        <v>0</v>
      </c>
    </row>
    <row r="3" spans="1:8" ht="15" x14ac:dyDescent="0.25">
      <c r="A3" s="20" t="s">
        <v>1</v>
      </c>
    </row>
    <row r="4" spans="1:8" ht="15" x14ac:dyDescent="0.25">
      <c r="A4" s="20"/>
    </row>
    <row r="5" spans="1:8" ht="15" x14ac:dyDescent="0.25">
      <c r="A5" s="20" t="s">
        <v>2</v>
      </c>
    </row>
    <row r="6" spans="1:8" ht="15" x14ac:dyDescent="0.25">
      <c r="A6" s="20"/>
      <c r="B6" s="19" t="s">
        <v>3</v>
      </c>
      <c r="C6" s="21">
        <v>0.10646387832699619</v>
      </c>
    </row>
    <row r="7" spans="1:8" ht="15" x14ac:dyDescent="0.25">
      <c r="A7" s="20"/>
      <c r="B7" s="19" t="s">
        <v>4</v>
      </c>
      <c r="C7" s="21">
        <v>0.15209125475285171</v>
      </c>
    </row>
    <row r="8" spans="1:8" ht="15" x14ac:dyDescent="0.25">
      <c r="A8" s="20"/>
      <c r="B8" s="19" t="s">
        <v>5</v>
      </c>
      <c r="C8" s="21">
        <v>0.5171102661596958</v>
      </c>
    </row>
    <row r="9" spans="1:8" ht="15" x14ac:dyDescent="0.25">
      <c r="A9" s="20"/>
      <c r="B9" s="19" t="s">
        <v>6</v>
      </c>
      <c r="C9" s="21">
        <v>0.22433460076045628</v>
      </c>
    </row>
    <row r="10" spans="1:8" x14ac:dyDescent="0.2">
      <c r="A10" s="19" t="s">
        <v>7</v>
      </c>
    </row>
    <row r="11" spans="1:8" ht="15" x14ac:dyDescent="0.25">
      <c r="A11" s="20"/>
    </row>
    <row r="12" spans="1:8" ht="15" x14ac:dyDescent="0.2">
      <c r="A12" s="22" t="s">
        <v>8</v>
      </c>
    </row>
    <row r="13" spans="1:8" ht="15" x14ac:dyDescent="0.2">
      <c r="A13" s="22" t="s">
        <v>9</v>
      </c>
    </row>
    <row r="14" spans="1:8" ht="15" x14ac:dyDescent="0.25">
      <c r="A14" s="20"/>
    </row>
    <row r="15" spans="1:8" ht="75.75" customHeight="1" x14ac:dyDescent="0.2">
      <c r="A15" s="33" t="s">
        <v>10</v>
      </c>
      <c r="B15" s="33"/>
      <c r="C15" s="33"/>
      <c r="D15" s="33"/>
      <c r="E15" s="33"/>
      <c r="F15" s="33"/>
      <c r="G15" s="33"/>
      <c r="H15" s="33"/>
    </row>
    <row r="17" spans="1:13" x14ac:dyDescent="0.2">
      <c r="A17" s="19" t="s">
        <v>11</v>
      </c>
    </row>
    <row r="18" spans="1:13" x14ac:dyDescent="0.2">
      <c r="C18" s="30" t="s">
        <v>12</v>
      </c>
      <c r="D18" s="30" t="s">
        <v>13</v>
      </c>
      <c r="G18" s="23" t="s">
        <v>14</v>
      </c>
      <c r="H18" s="23" t="s">
        <v>15</v>
      </c>
      <c r="L18" s="23" t="s">
        <v>14</v>
      </c>
      <c r="M18" s="23" t="s">
        <v>15</v>
      </c>
    </row>
    <row r="19" spans="1:13" x14ac:dyDescent="0.2">
      <c r="B19" s="19" t="s">
        <v>16</v>
      </c>
      <c r="C19" s="24">
        <v>8.1005586592178769E-2</v>
      </c>
      <c r="D19" s="24">
        <v>3.4591194968553458E-2</v>
      </c>
      <c r="F19" s="19" t="s">
        <v>6</v>
      </c>
      <c r="G19" s="24">
        <f t="shared" ref="G19:H21" si="0">C19</f>
        <v>8.1005586592178769E-2</v>
      </c>
      <c r="H19" s="24">
        <f t="shared" si="0"/>
        <v>3.4591194968553458E-2</v>
      </c>
      <c r="K19" s="31" t="s">
        <v>17</v>
      </c>
      <c r="L19" s="24">
        <f>C19</f>
        <v>8.1005586592178769E-2</v>
      </c>
      <c r="M19" s="24">
        <f>D19</f>
        <v>3.4591194968553458E-2</v>
      </c>
    </row>
    <row r="20" spans="1:13" x14ac:dyDescent="0.2">
      <c r="B20" s="19" t="s">
        <v>18</v>
      </c>
      <c r="C20" s="24">
        <v>0.37150837988826818</v>
      </c>
      <c r="D20" s="24">
        <v>0.18238993710691823</v>
      </c>
      <c r="F20" s="19" t="s">
        <v>19</v>
      </c>
      <c r="G20" s="24">
        <f t="shared" si="0"/>
        <v>0.37150837988826818</v>
      </c>
      <c r="H20" s="24">
        <f t="shared" si="0"/>
        <v>0.18238993710691823</v>
      </c>
      <c r="K20" s="31" t="s">
        <v>20</v>
      </c>
      <c r="L20" s="24">
        <f>C20+C21</f>
        <v>0.53631284916201116</v>
      </c>
      <c r="M20" s="24">
        <f>D20+D21</f>
        <v>0.37421383647798745</v>
      </c>
    </row>
    <row r="21" spans="1:13" x14ac:dyDescent="0.2">
      <c r="B21" s="19" t="s">
        <v>21</v>
      </c>
      <c r="C21" s="24">
        <v>0.16480446927374301</v>
      </c>
      <c r="D21" s="24">
        <v>0.1918238993710692</v>
      </c>
      <c r="F21" s="19" t="s">
        <v>21</v>
      </c>
      <c r="G21" s="24">
        <f>C21</f>
        <v>0.16480446927374301</v>
      </c>
      <c r="H21" s="24">
        <f t="shared" si="0"/>
        <v>0.1918238993710692</v>
      </c>
      <c r="K21" s="31" t="s">
        <v>22</v>
      </c>
      <c r="L21" s="24">
        <f>C22</f>
        <v>6.1452513966480445E-2</v>
      </c>
      <c r="M21" s="24">
        <f>D22</f>
        <v>6.2893081761006289E-2</v>
      </c>
    </row>
    <row r="22" spans="1:13" x14ac:dyDescent="0.2">
      <c r="B22" s="19" t="s">
        <v>23</v>
      </c>
      <c r="C22" s="24">
        <v>6.1452513966480445E-2</v>
      </c>
      <c r="D22" s="24">
        <v>6.2893081761006289E-2</v>
      </c>
      <c r="F22" s="31" t="s">
        <v>24</v>
      </c>
      <c r="G22" s="24">
        <f>C25+C22</f>
        <v>0.18715083798882681</v>
      </c>
      <c r="H22" s="24">
        <f>D25+D22</f>
        <v>0.23270440251572327</v>
      </c>
      <c r="K22" s="31" t="s">
        <v>25</v>
      </c>
      <c r="L22" s="24">
        <f>C23</f>
        <v>0.13966480446927373</v>
      </c>
      <c r="M22" s="24">
        <f>D23</f>
        <v>0.2389937106918239</v>
      </c>
    </row>
    <row r="23" spans="1:13" x14ac:dyDescent="0.2">
      <c r="B23" s="19" t="s">
        <v>25</v>
      </c>
      <c r="C23" s="24">
        <v>0.13966480446927373</v>
      </c>
      <c r="D23" s="24">
        <v>0.2389937106918239</v>
      </c>
      <c r="F23" s="31" t="s">
        <v>26</v>
      </c>
      <c r="G23" s="24">
        <f>C23+C24</f>
        <v>0.19553072625698323</v>
      </c>
      <c r="H23" s="24">
        <f>D23+D24</f>
        <v>0.35849056603773588</v>
      </c>
      <c r="K23" s="31" t="s">
        <v>27</v>
      </c>
      <c r="L23" s="24">
        <f t="shared" ref="L23:M24" si="1">C24</f>
        <v>5.5865921787709494E-2</v>
      </c>
      <c r="M23" s="24">
        <f t="shared" si="1"/>
        <v>0.11949685534591195</v>
      </c>
    </row>
    <row r="24" spans="1:13" x14ac:dyDescent="0.2">
      <c r="B24" s="19" t="s">
        <v>28</v>
      </c>
      <c r="C24" s="24">
        <v>5.5865921787709494E-2</v>
      </c>
      <c r="D24" s="24">
        <v>0.11949685534591195</v>
      </c>
      <c r="K24" s="31" t="s">
        <v>29</v>
      </c>
      <c r="L24" s="24">
        <f t="shared" si="1"/>
        <v>0.12569832402234637</v>
      </c>
      <c r="M24" s="24">
        <f t="shared" si="1"/>
        <v>0.16981132075471697</v>
      </c>
    </row>
    <row r="25" spans="1:13" x14ac:dyDescent="0.2">
      <c r="B25" s="19" t="s">
        <v>30</v>
      </c>
      <c r="C25" s="24">
        <v>0.12569832402234637</v>
      </c>
      <c r="D25" s="24">
        <v>0.16981132075471697</v>
      </c>
    </row>
    <row r="26" spans="1:13" x14ac:dyDescent="0.2">
      <c r="A26" s="19" t="s">
        <v>31</v>
      </c>
      <c r="C26" s="24">
        <f>SUM(C22:C25)</f>
        <v>0.38268156424581001</v>
      </c>
      <c r="D26" s="24">
        <f>SUM(D22:D25)</f>
        <v>0.5911949685534591</v>
      </c>
    </row>
    <row r="28" spans="1:13" x14ac:dyDescent="0.2">
      <c r="A28" s="19" t="s">
        <v>32</v>
      </c>
    </row>
    <row r="29" spans="1:13" x14ac:dyDescent="0.2">
      <c r="B29" s="19" t="s">
        <v>33</v>
      </c>
      <c r="D29" s="24">
        <v>0.19672131147540983</v>
      </c>
    </row>
    <row r="30" spans="1:13" x14ac:dyDescent="0.2">
      <c r="B30" s="19" t="s">
        <v>34</v>
      </c>
      <c r="D30" s="24">
        <v>4.9180327868852458E-2</v>
      </c>
    </row>
    <row r="31" spans="1:13" x14ac:dyDescent="0.2">
      <c r="B31" s="19" t="s">
        <v>35</v>
      </c>
      <c r="D31" s="24">
        <v>0.22950819672131148</v>
      </c>
    </row>
    <row r="32" spans="1:13" x14ac:dyDescent="0.2">
      <c r="B32" s="19" t="s">
        <v>16</v>
      </c>
      <c r="D32" s="24">
        <v>0.52459016393442626</v>
      </c>
    </row>
    <row r="33" spans="1:4" x14ac:dyDescent="0.2">
      <c r="A33" s="19" t="s">
        <v>36</v>
      </c>
    </row>
    <row r="35" spans="1:4" x14ac:dyDescent="0.2">
      <c r="A35" s="19" t="s">
        <v>37</v>
      </c>
    </row>
    <row r="36" spans="1:4" x14ac:dyDescent="0.2">
      <c r="B36" s="19" t="s">
        <v>38</v>
      </c>
      <c r="D36" s="24">
        <v>0.81578947368421051</v>
      </c>
    </row>
    <row r="37" spans="1:4" x14ac:dyDescent="0.2">
      <c r="B37" s="19" t="s">
        <v>39</v>
      </c>
      <c r="D37" s="24">
        <v>0.41228070175438597</v>
      </c>
    </row>
    <row r="38" spans="1:4" x14ac:dyDescent="0.2">
      <c r="B38" s="19" t="s">
        <v>40</v>
      </c>
      <c r="D38" s="24">
        <v>0.21052631578947367</v>
      </c>
    </row>
    <row r="39" spans="1:4" x14ac:dyDescent="0.2">
      <c r="B39" s="19" t="s">
        <v>41</v>
      </c>
      <c r="D39" s="24">
        <v>0.12280701754385964</v>
      </c>
    </row>
    <row r="40" spans="1:4" x14ac:dyDescent="0.2">
      <c r="B40" s="19" t="s">
        <v>42</v>
      </c>
      <c r="D40" s="24">
        <v>0.24561403508771928</v>
      </c>
    </row>
    <row r="41" spans="1:4" x14ac:dyDescent="0.2">
      <c r="A41" s="19" t="s">
        <v>43</v>
      </c>
    </row>
    <row r="43" spans="1:4" x14ac:dyDescent="0.2">
      <c r="A43" s="19" t="s">
        <v>44</v>
      </c>
    </row>
    <row r="44" spans="1:4" x14ac:dyDescent="0.2">
      <c r="B44" s="19" t="s">
        <v>42</v>
      </c>
      <c r="C44" s="24"/>
      <c r="D44" s="24">
        <v>8.7248322147651006E-2</v>
      </c>
    </row>
    <row r="45" spans="1:4" x14ac:dyDescent="0.2">
      <c r="B45" s="19" t="s">
        <v>45</v>
      </c>
      <c r="C45" s="24"/>
      <c r="D45" s="24">
        <v>0.13422818791946309</v>
      </c>
    </row>
    <row r="46" spans="1:4" x14ac:dyDescent="0.2">
      <c r="B46" s="19" t="s">
        <v>46</v>
      </c>
      <c r="C46" s="24"/>
      <c r="D46" s="24">
        <v>0.14093959731543623</v>
      </c>
    </row>
    <row r="47" spans="1:4" x14ac:dyDescent="0.2">
      <c r="B47" s="19" t="s">
        <v>47</v>
      </c>
      <c r="C47" s="24"/>
      <c r="D47" s="24">
        <v>0.16107382550335569</v>
      </c>
    </row>
    <row r="48" spans="1:4" x14ac:dyDescent="0.2">
      <c r="B48" s="19" t="s">
        <v>48</v>
      </c>
      <c r="C48" s="24"/>
      <c r="D48" s="24">
        <v>0.17449664429530201</v>
      </c>
    </row>
    <row r="49" spans="1:9" x14ac:dyDescent="0.2">
      <c r="B49" s="19" t="s">
        <v>49</v>
      </c>
      <c r="C49" s="24"/>
      <c r="D49" s="24">
        <v>0.18120805369127516</v>
      </c>
    </row>
    <row r="50" spans="1:9" x14ac:dyDescent="0.2">
      <c r="B50" s="19" t="s">
        <v>50</v>
      </c>
      <c r="C50" s="24"/>
      <c r="D50" s="24">
        <v>0.35570469798657717</v>
      </c>
    </row>
    <row r="51" spans="1:9" x14ac:dyDescent="0.2">
      <c r="B51" s="19" t="s">
        <v>51</v>
      </c>
      <c r="C51" s="24"/>
      <c r="D51" s="24">
        <v>0.4563758389261745</v>
      </c>
    </row>
    <row r="52" spans="1:9" x14ac:dyDescent="0.2">
      <c r="B52" s="19" t="s">
        <v>52</v>
      </c>
      <c r="C52" s="24"/>
      <c r="D52" s="24">
        <v>0.46979865771812079</v>
      </c>
    </row>
    <row r="53" spans="1:9" x14ac:dyDescent="0.2">
      <c r="B53" s="19" t="s">
        <v>53</v>
      </c>
      <c r="C53" s="24"/>
      <c r="D53" s="24">
        <v>0.49664429530201343</v>
      </c>
    </row>
    <row r="54" spans="1:9" x14ac:dyDescent="0.2">
      <c r="B54" s="19" t="s">
        <v>54</v>
      </c>
      <c r="C54" s="24"/>
      <c r="D54" s="24">
        <v>0.55704697986577179</v>
      </c>
    </row>
    <row r="55" spans="1:9" x14ac:dyDescent="0.2">
      <c r="A55" s="19" t="s">
        <v>55</v>
      </c>
    </row>
    <row r="57" spans="1:9" x14ac:dyDescent="0.2">
      <c r="A57" s="19" t="s">
        <v>56</v>
      </c>
    </row>
    <row r="58" spans="1:9" x14ac:dyDescent="0.2">
      <c r="C58" s="23"/>
      <c r="G58" s="25" t="s">
        <v>57</v>
      </c>
      <c r="H58" s="19" t="s">
        <v>58</v>
      </c>
      <c r="I58" s="19" t="s">
        <v>59</v>
      </c>
    </row>
    <row r="59" spans="1:9" x14ac:dyDescent="0.2">
      <c r="B59" s="19" t="s">
        <v>16</v>
      </c>
      <c r="C59" s="24"/>
      <c r="D59" s="24"/>
      <c r="E59" s="24"/>
      <c r="G59" s="24">
        <v>8.4745762711864403E-2</v>
      </c>
      <c r="H59" s="24">
        <v>0.1875</v>
      </c>
      <c r="I59" s="24">
        <v>9.45945945945946E-2</v>
      </c>
    </row>
    <row r="60" spans="1:9" x14ac:dyDescent="0.2">
      <c r="B60" s="19" t="s">
        <v>60</v>
      </c>
      <c r="C60" s="24"/>
      <c r="D60" s="24"/>
      <c r="E60" s="24"/>
      <c r="G60" s="24">
        <v>0.64406779661016944</v>
      </c>
      <c r="H60" s="24">
        <v>0.4375</v>
      </c>
      <c r="I60" s="24">
        <v>0.6216216216216216</v>
      </c>
    </row>
    <row r="61" spans="1:9" x14ac:dyDescent="0.2">
      <c r="B61" s="19" t="s">
        <v>61</v>
      </c>
      <c r="C61" s="24"/>
      <c r="D61" s="24"/>
      <c r="E61" s="24"/>
      <c r="G61" s="24">
        <v>0.16101694915254236</v>
      </c>
      <c r="H61" s="24">
        <v>0.3125</v>
      </c>
      <c r="I61" s="24">
        <v>0.17567567567567569</v>
      </c>
    </row>
    <row r="62" spans="1:9" x14ac:dyDescent="0.2">
      <c r="B62" s="19" t="s">
        <v>62</v>
      </c>
      <c r="C62" s="24"/>
      <c r="D62" s="24"/>
      <c r="E62" s="24"/>
      <c r="G62" s="24">
        <v>7.6271186440677971E-2</v>
      </c>
      <c r="H62" s="24">
        <v>6.25E-2</v>
      </c>
      <c r="I62" s="24">
        <v>8.1081081081081086E-2</v>
      </c>
    </row>
    <row r="63" spans="1:9" x14ac:dyDescent="0.2">
      <c r="B63" s="19" t="s">
        <v>63</v>
      </c>
      <c r="C63" s="24"/>
      <c r="D63" s="24"/>
      <c r="E63" s="24"/>
      <c r="G63" s="24">
        <v>3.3898305084745763E-2</v>
      </c>
      <c r="H63" s="24">
        <v>0</v>
      </c>
      <c r="I63" s="24">
        <v>2.7027027027027029E-2</v>
      </c>
    </row>
    <row r="64" spans="1:9" x14ac:dyDescent="0.2">
      <c r="B64" s="26" t="s">
        <v>64</v>
      </c>
      <c r="G64" s="19">
        <v>132</v>
      </c>
      <c r="H64" s="19">
        <v>16</v>
      </c>
      <c r="I64" s="19">
        <v>148</v>
      </c>
    </row>
    <row r="65" spans="1:17" ht="15" customHeight="1" x14ac:dyDescent="0.2">
      <c r="A65" s="19" t="s">
        <v>65</v>
      </c>
    </row>
    <row r="67" spans="1:17" x14ac:dyDescent="0.2">
      <c r="A67" s="19" t="s">
        <v>66</v>
      </c>
    </row>
    <row r="68" spans="1:17" ht="15" x14ac:dyDescent="0.25">
      <c r="A68" s="27" t="s">
        <v>57</v>
      </c>
    </row>
    <row r="69" spans="1:17" x14ac:dyDescent="0.2">
      <c r="C69" s="23" t="s">
        <v>15</v>
      </c>
      <c r="I69" s="23" t="s">
        <v>67</v>
      </c>
      <c r="J69" s="23"/>
      <c r="K69" s="23"/>
      <c r="L69" s="23" t="s">
        <v>68</v>
      </c>
      <c r="M69" s="23"/>
      <c r="N69" s="23"/>
      <c r="O69" s="23" t="s">
        <v>59</v>
      </c>
      <c r="P69" s="23"/>
      <c r="Q69" s="23"/>
    </row>
    <row r="70" spans="1:17" ht="15" customHeight="1" x14ac:dyDescent="0.2">
      <c r="B70" s="19" t="s">
        <v>69</v>
      </c>
      <c r="C70" s="19" t="s">
        <v>70</v>
      </c>
      <c r="D70" s="19" t="s">
        <v>71</v>
      </c>
      <c r="E70" s="19" t="s">
        <v>72</v>
      </c>
      <c r="F70" s="19" t="s">
        <v>16</v>
      </c>
      <c r="I70" s="19" t="s">
        <v>73</v>
      </c>
      <c r="J70" s="19" t="s">
        <v>74</v>
      </c>
      <c r="K70" s="19" t="s">
        <v>75</v>
      </c>
      <c r="L70" s="19" t="s">
        <v>73</v>
      </c>
      <c r="M70" s="19" t="s">
        <v>74</v>
      </c>
      <c r="N70" s="19" t="s">
        <v>75</v>
      </c>
      <c r="O70" s="19" t="s">
        <v>73</v>
      </c>
      <c r="P70" s="19" t="s">
        <v>74</v>
      </c>
      <c r="Q70" s="19" t="s">
        <v>75</v>
      </c>
    </row>
    <row r="71" spans="1:17" x14ac:dyDescent="0.2">
      <c r="B71" s="19" t="s">
        <v>76</v>
      </c>
      <c r="C71" s="24">
        <v>6.0606060606060608E-2</v>
      </c>
      <c r="D71" s="24">
        <v>0.51515151515151514</v>
      </c>
      <c r="E71" s="24">
        <v>0.33333333333333331</v>
      </c>
      <c r="F71" s="24">
        <v>9.0909090909090912E-2</v>
      </c>
      <c r="G71" s="24"/>
      <c r="H71" s="19" t="s">
        <v>77</v>
      </c>
      <c r="I71" s="24">
        <f>C71</f>
        <v>6.0606060606060608E-2</v>
      </c>
      <c r="J71" s="24">
        <f>C72</f>
        <v>0.24242424242424243</v>
      </c>
      <c r="K71" s="24">
        <f>C73</f>
        <v>0.59375</v>
      </c>
      <c r="L71" s="24">
        <f>C76</f>
        <v>0.16666666666666666</v>
      </c>
      <c r="M71" s="24">
        <f>C77</f>
        <v>0.33333333333333331</v>
      </c>
      <c r="N71" s="24">
        <f>C78</f>
        <v>0.33333333333333331</v>
      </c>
      <c r="O71" s="24">
        <f>C81</f>
        <v>7.6923076923076927E-2</v>
      </c>
      <c r="P71" s="24">
        <f>C82</f>
        <v>0.25641025641025639</v>
      </c>
      <c r="Q71" s="24">
        <f>C83</f>
        <v>0.55263157894736847</v>
      </c>
    </row>
    <row r="72" spans="1:17" ht="28.5" x14ac:dyDescent="0.2">
      <c r="B72" s="28" t="s">
        <v>78</v>
      </c>
      <c r="C72" s="24">
        <v>0.24242424242424243</v>
      </c>
      <c r="D72" s="24">
        <v>0.39393939393939392</v>
      </c>
      <c r="E72" s="24">
        <v>0.33333333333333331</v>
      </c>
      <c r="F72" s="24">
        <v>3.0303030303030304E-2</v>
      </c>
      <c r="G72" s="24"/>
      <c r="H72" s="19" t="s">
        <v>71</v>
      </c>
      <c r="I72" s="24">
        <f>D71</f>
        <v>0.51515151515151514</v>
      </c>
      <c r="J72" s="24">
        <f>D72</f>
        <v>0.39393939393939392</v>
      </c>
      <c r="K72" s="24">
        <f>D73</f>
        <v>0.28125</v>
      </c>
      <c r="L72" s="24">
        <f>D76</f>
        <v>0.16666666666666666</v>
      </c>
      <c r="M72" s="24">
        <f>D77</f>
        <v>0.33333333333333331</v>
      </c>
      <c r="N72" s="24">
        <f>D78</f>
        <v>0.5</v>
      </c>
      <c r="O72" s="24">
        <f>D81</f>
        <v>0.46153846153846156</v>
      </c>
      <c r="P72" s="24">
        <f>D82</f>
        <v>0.38461538461538464</v>
      </c>
      <c r="Q72" s="24">
        <f>D83</f>
        <v>0.31578947368421051</v>
      </c>
    </row>
    <row r="73" spans="1:17" ht="15" x14ac:dyDescent="0.25">
      <c r="A73" s="27" t="s">
        <v>58</v>
      </c>
      <c r="C73" s="24">
        <v>0.59375</v>
      </c>
      <c r="D73" s="24">
        <v>0.28125</v>
      </c>
      <c r="E73" s="24">
        <v>9.375E-2</v>
      </c>
      <c r="F73" s="24">
        <v>3.125E-2</v>
      </c>
      <c r="G73" s="24"/>
      <c r="H73" s="19" t="s">
        <v>79</v>
      </c>
      <c r="I73" s="24">
        <f>E71</f>
        <v>0.33333333333333331</v>
      </c>
      <c r="J73" s="24">
        <f>E72</f>
        <v>0.33333333333333331</v>
      </c>
      <c r="K73" s="24">
        <f>E73</f>
        <v>9.375E-2</v>
      </c>
      <c r="L73" s="24">
        <f>E76</f>
        <v>0.5</v>
      </c>
      <c r="M73" s="24">
        <f>E77</f>
        <v>0.16666666666666666</v>
      </c>
      <c r="N73" s="24">
        <f>E78</f>
        <v>0</v>
      </c>
      <c r="O73" s="24">
        <f>E81</f>
        <v>0.35897435897435898</v>
      </c>
      <c r="P73" s="24">
        <f>E82</f>
        <v>0.30769230769230771</v>
      </c>
      <c r="Q73" s="24">
        <f>E83</f>
        <v>7.8947368421052627E-2</v>
      </c>
    </row>
    <row r="74" spans="1:17" x14ac:dyDescent="0.2">
      <c r="C74" s="23"/>
      <c r="H74" s="19" t="s">
        <v>6</v>
      </c>
      <c r="I74" s="24">
        <f>F71</f>
        <v>9.0909090909090912E-2</v>
      </c>
      <c r="J74" s="24">
        <f>F72</f>
        <v>3.0303030303030304E-2</v>
      </c>
      <c r="K74" s="24">
        <f>F73</f>
        <v>3.125E-2</v>
      </c>
      <c r="L74" s="24">
        <f>F76</f>
        <v>0.16666666666666666</v>
      </c>
      <c r="M74" s="24">
        <f>F77</f>
        <v>0.16666666666666666</v>
      </c>
      <c r="N74" s="24">
        <f>F78</f>
        <v>0.16666666666666666</v>
      </c>
      <c r="O74" s="24">
        <f>F81</f>
        <v>0.10256410256410256</v>
      </c>
      <c r="P74" s="24">
        <f>F82</f>
        <v>5.128205128205128E-2</v>
      </c>
      <c r="Q74" s="24">
        <f>F83</f>
        <v>5.2631578947368418E-2</v>
      </c>
    </row>
    <row r="75" spans="1:17" x14ac:dyDescent="0.2">
      <c r="B75" s="19" t="s">
        <v>69</v>
      </c>
      <c r="C75" s="19" t="s">
        <v>80</v>
      </c>
      <c r="D75" s="19" t="s">
        <v>71</v>
      </c>
      <c r="E75" s="19" t="s">
        <v>81</v>
      </c>
      <c r="F75" s="19" t="s">
        <v>16</v>
      </c>
    </row>
    <row r="76" spans="1:17" x14ac:dyDescent="0.2">
      <c r="B76" s="19" t="s">
        <v>76</v>
      </c>
      <c r="C76" s="24">
        <v>0.16666666666666666</v>
      </c>
      <c r="D76" s="24">
        <v>0.16666666666666666</v>
      </c>
      <c r="E76" s="24">
        <v>0.5</v>
      </c>
      <c r="F76" s="24">
        <v>0.16666666666666666</v>
      </c>
    </row>
    <row r="77" spans="1:17" ht="28.5" x14ac:dyDescent="0.2">
      <c r="B77" s="28" t="s">
        <v>78</v>
      </c>
      <c r="C77" s="24">
        <v>0.33333333333333331</v>
      </c>
      <c r="D77" s="24">
        <v>0.33333333333333331</v>
      </c>
      <c r="E77" s="24">
        <v>0.16666666666666666</v>
      </c>
      <c r="F77" s="24">
        <v>0.16666666666666666</v>
      </c>
    </row>
    <row r="78" spans="1:17" ht="15" x14ac:dyDescent="0.25">
      <c r="A78" s="27" t="s">
        <v>82</v>
      </c>
      <c r="C78" s="24">
        <v>0.33333333333333331</v>
      </c>
      <c r="D78" s="24">
        <v>0.5</v>
      </c>
      <c r="E78" s="24">
        <v>0</v>
      </c>
      <c r="F78" s="24">
        <v>0.16666666666666666</v>
      </c>
    </row>
    <row r="79" spans="1:17" x14ac:dyDescent="0.2">
      <c r="C79" s="23"/>
    </row>
    <row r="80" spans="1:17" x14ac:dyDescent="0.2">
      <c r="B80" s="19" t="s">
        <v>69</v>
      </c>
      <c r="C80" s="19" t="s">
        <v>83</v>
      </c>
      <c r="D80" s="19" t="s">
        <v>71</v>
      </c>
      <c r="E80" s="19" t="s">
        <v>84</v>
      </c>
      <c r="F80" s="19" t="s">
        <v>16</v>
      </c>
    </row>
    <row r="81" spans="1:9" x14ac:dyDescent="0.2">
      <c r="B81" s="19" t="s">
        <v>85</v>
      </c>
      <c r="C81" s="24">
        <v>7.6923076923076927E-2</v>
      </c>
      <c r="D81" s="24">
        <v>0.46153846153846156</v>
      </c>
      <c r="E81" s="24">
        <v>0.35897435897435898</v>
      </c>
      <c r="F81" s="24">
        <v>0.10256410256410256</v>
      </c>
      <c r="G81" s="24"/>
    </row>
    <row r="82" spans="1:9" x14ac:dyDescent="0.2">
      <c r="B82" s="19" t="s">
        <v>86</v>
      </c>
      <c r="C82" s="24">
        <v>0.25641025641025639</v>
      </c>
      <c r="D82" s="24">
        <v>0.38461538461538464</v>
      </c>
      <c r="E82" s="24">
        <v>0.30769230769230771</v>
      </c>
      <c r="F82" s="24">
        <v>5.128205128205128E-2</v>
      </c>
      <c r="G82" s="24"/>
    </row>
    <row r="83" spans="1:9" x14ac:dyDescent="0.2">
      <c r="A83" s="19" t="s">
        <v>87</v>
      </c>
      <c r="C83" s="24">
        <v>0.55263157894736847</v>
      </c>
      <c r="D83" s="24">
        <v>0.31578947368421051</v>
      </c>
      <c r="E83" s="24">
        <v>7.8947368421052627E-2</v>
      </c>
      <c r="F83" s="24">
        <v>5.2631578947368418E-2</v>
      </c>
      <c r="G83" s="24"/>
    </row>
    <row r="85" spans="1:9" x14ac:dyDescent="0.2">
      <c r="A85" s="19" t="s">
        <v>88</v>
      </c>
    </row>
    <row r="86" spans="1:9" x14ac:dyDescent="0.2">
      <c r="C86" s="23"/>
      <c r="G86" s="25" t="s">
        <v>57</v>
      </c>
      <c r="H86" s="19" t="s">
        <v>58</v>
      </c>
      <c r="I86" s="19" t="s">
        <v>59</v>
      </c>
    </row>
    <row r="87" spans="1:9" x14ac:dyDescent="0.2">
      <c r="B87" s="19" t="s">
        <v>42</v>
      </c>
      <c r="C87" s="24"/>
      <c r="D87" s="24"/>
      <c r="E87" s="24"/>
      <c r="G87" s="21">
        <v>8.3333333333333329E-2</v>
      </c>
      <c r="H87" s="21">
        <v>6.25E-2</v>
      </c>
      <c r="I87" s="21">
        <v>8.1081081081081086E-2</v>
      </c>
    </row>
    <row r="88" spans="1:9" x14ac:dyDescent="0.2">
      <c r="B88" s="19" t="s">
        <v>89</v>
      </c>
      <c r="C88" s="24"/>
      <c r="D88" s="24"/>
      <c r="E88" s="24"/>
      <c r="G88" s="21">
        <v>0.17424242424242425</v>
      </c>
      <c r="H88" s="21"/>
      <c r="I88" s="21"/>
    </row>
    <row r="89" spans="1:9" x14ac:dyDescent="0.2">
      <c r="B89" s="19" t="s">
        <v>90</v>
      </c>
      <c r="C89" s="24"/>
      <c r="D89" s="24"/>
      <c r="E89" s="24"/>
      <c r="G89" s="21">
        <v>5.3030303030303032E-2</v>
      </c>
      <c r="H89" s="21">
        <v>6.25E-2</v>
      </c>
      <c r="I89" s="21">
        <v>5.4054054054054057E-2</v>
      </c>
    </row>
    <row r="90" spans="1:9" x14ac:dyDescent="0.2">
      <c r="B90" s="19" t="s">
        <v>91</v>
      </c>
      <c r="C90" s="24"/>
      <c r="D90" s="24"/>
      <c r="E90" s="24"/>
      <c r="G90" s="21">
        <v>0.13636363636363635</v>
      </c>
      <c r="H90" s="21">
        <v>0.3125</v>
      </c>
      <c r="I90" s="21">
        <v>0.1554054054054054</v>
      </c>
    </row>
    <row r="91" spans="1:9" x14ac:dyDescent="0.2">
      <c r="B91" s="19" t="s">
        <v>92</v>
      </c>
      <c r="C91" s="24"/>
      <c r="D91" s="24"/>
      <c r="E91" s="24"/>
      <c r="G91" s="21">
        <v>0.21212121212121213</v>
      </c>
      <c r="H91" s="21">
        <v>0.375</v>
      </c>
      <c r="I91" s="21">
        <v>0.22972972972972974</v>
      </c>
    </row>
    <row r="92" spans="1:9" x14ac:dyDescent="0.2">
      <c r="B92" s="19" t="s">
        <v>93</v>
      </c>
      <c r="C92" s="24"/>
      <c r="D92" s="24"/>
      <c r="E92" s="24"/>
      <c r="G92" s="21">
        <v>0.24242424242424243</v>
      </c>
      <c r="H92" s="21">
        <v>0.4375</v>
      </c>
      <c r="I92" s="21">
        <v>0.26351351351351349</v>
      </c>
    </row>
    <row r="93" spans="1:9" x14ac:dyDescent="0.2">
      <c r="B93" s="19" t="s">
        <v>94</v>
      </c>
      <c r="C93" s="24"/>
      <c r="D93" s="24"/>
      <c r="E93" s="24"/>
      <c r="G93" s="21">
        <v>0.45454545454545453</v>
      </c>
      <c r="H93" s="21">
        <v>0.5625</v>
      </c>
      <c r="I93" s="21">
        <v>0.46621621621621623</v>
      </c>
    </row>
    <row r="94" spans="1:9" x14ac:dyDescent="0.2">
      <c r="B94" s="19" t="s">
        <v>95</v>
      </c>
      <c r="C94" s="24"/>
      <c r="D94" s="24"/>
      <c r="E94" s="24"/>
      <c r="G94" s="21">
        <v>0.60606060606060608</v>
      </c>
      <c r="H94" s="21">
        <v>0.5</v>
      </c>
      <c r="I94" s="21">
        <v>0.59459459459459463</v>
      </c>
    </row>
    <row r="95" spans="1:9" x14ac:dyDescent="0.2">
      <c r="B95" s="26" t="s">
        <v>64</v>
      </c>
      <c r="G95" s="19">
        <v>132</v>
      </c>
      <c r="H95" s="19">
        <v>16</v>
      </c>
      <c r="I95" s="19">
        <v>148</v>
      </c>
    </row>
    <row r="96" spans="1:9" ht="15" x14ac:dyDescent="0.2">
      <c r="A96" s="29" t="s">
        <v>96</v>
      </c>
    </row>
    <row r="98" spans="1:4" x14ac:dyDescent="0.2">
      <c r="A98" s="19" t="s">
        <v>97</v>
      </c>
    </row>
    <row r="99" spans="1:4" x14ac:dyDescent="0.2">
      <c r="B99" s="19" t="s">
        <v>98</v>
      </c>
      <c r="C99" s="24"/>
      <c r="D99" s="24">
        <v>0.2108626198083067</v>
      </c>
    </row>
    <row r="100" spans="1:4" x14ac:dyDescent="0.2">
      <c r="B100" s="19" t="s">
        <v>42</v>
      </c>
      <c r="C100" s="24"/>
      <c r="D100" s="24">
        <v>7.3482428115015971E-2</v>
      </c>
    </row>
    <row r="101" spans="1:4" x14ac:dyDescent="0.2">
      <c r="B101" s="19" t="s">
        <v>99</v>
      </c>
      <c r="C101" s="24"/>
      <c r="D101" s="24">
        <v>8.6261980830670923E-2</v>
      </c>
    </row>
    <row r="102" spans="1:4" x14ac:dyDescent="0.2">
      <c r="B102" s="19" t="s">
        <v>100</v>
      </c>
      <c r="C102" s="24"/>
      <c r="D102" s="24">
        <v>0.14057507987220447</v>
      </c>
    </row>
    <row r="103" spans="1:4" x14ac:dyDescent="0.2">
      <c r="B103" s="19" t="s">
        <v>101</v>
      </c>
      <c r="C103" s="24"/>
      <c r="D103" s="24">
        <v>0.25878594249201275</v>
      </c>
    </row>
    <row r="104" spans="1:4" x14ac:dyDescent="0.2">
      <c r="B104" s="19" t="s">
        <v>102</v>
      </c>
      <c r="C104" s="24"/>
      <c r="D104" s="24">
        <v>0.33546325878594252</v>
      </c>
    </row>
    <row r="105" spans="1:4" x14ac:dyDescent="0.2">
      <c r="B105" s="19" t="s">
        <v>103</v>
      </c>
      <c r="C105" s="24"/>
      <c r="D105" s="24">
        <v>0.47284345047923321</v>
      </c>
    </row>
    <row r="106" spans="1:4" x14ac:dyDescent="0.2">
      <c r="B106" s="19" t="s">
        <v>104</v>
      </c>
      <c r="C106" s="24"/>
      <c r="D106" s="24">
        <v>0.5591054313099042</v>
      </c>
    </row>
    <row r="107" spans="1:4" x14ac:dyDescent="0.2">
      <c r="A107" s="19" t="s">
        <v>105</v>
      </c>
    </row>
  </sheetData>
  <mergeCells count="1">
    <mergeCell ref="A15:H15"/>
  </mergeCells>
  <pageMargins left="0.7" right="0.7" top="0.75" bottom="0.75" header="0.3" footer="0.3"/>
  <headerFooter>
    <oddHeader>&amp;L&amp;"Calibri"&amp;11&amp;K000000 INTERNAL FR/OFFICIAL USE // FRSONLY&amp;1#_x000D_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CC8E-18BD-4EC0-834E-3B69633DC8C8}">
  <dimension ref="A1:F35"/>
  <sheetViews>
    <sheetView zoomScale="70" zoomScaleNormal="70" workbookViewId="0">
      <selection activeCell="E4" sqref="E4"/>
    </sheetView>
  </sheetViews>
  <sheetFormatPr defaultColWidth="7.58203125" defaultRowHeight="15" x14ac:dyDescent="0.2"/>
  <cols>
    <col min="1" max="16384" width="7.58203125" style="2"/>
  </cols>
  <sheetData>
    <row r="1" spans="1:6" x14ac:dyDescent="0.2">
      <c r="A1" s="1" t="s">
        <v>106</v>
      </c>
    </row>
    <row r="3" spans="1:6" ht="54" customHeight="1" x14ac:dyDescent="0.2">
      <c r="B3" s="34" t="s">
        <v>107</v>
      </c>
      <c r="C3" s="35"/>
      <c r="D3" s="35"/>
      <c r="E3" s="35"/>
      <c r="F3" s="35"/>
    </row>
    <row r="4" spans="1:6" ht="78.75" x14ac:dyDescent="0.25">
      <c r="A4" s="6" t="s">
        <v>108</v>
      </c>
      <c r="B4" s="3" t="s">
        <v>109</v>
      </c>
      <c r="C4" s="3" t="s">
        <v>110</v>
      </c>
      <c r="D4" s="3" t="s">
        <v>111</v>
      </c>
      <c r="E4" s="3" t="s">
        <v>112</v>
      </c>
      <c r="F4" s="2" t="s">
        <v>113</v>
      </c>
    </row>
    <row r="5" spans="1:6" x14ac:dyDescent="0.2">
      <c r="A5" s="4">
        <v>0</v>
      </c>
      <c r="B5" s="5"/>
      <c r="C5" s="5"/>
      <c r="D5" s="5">
        <v>9.237088</v>
      </c>
      <c r="E5" s="5"/>
    </row>
    <row r="6" spans="1:6" x14ac:dyDescent="0.2">
      <c r="A6" s="4">
        <v>1</v>
      </c>
      <c r="B6" s="5"/>
      <c r="C6" s="5"/>
      <c r="D6" s="5">
        <v>16.419350000000001</v>
      </c>
      <c r="E6" s="5"/>
    </row>
    <row r="7" spans="1:6" x14ac:dyDescent="0.2">
      <c r="A7" s="4">
        <v>2</v>
      </c>
      <c r="B7" s="5"/>
      <c r="C7" s="5">
        <v>39.395180000000003</v>
      </c>
      <c r="D7" s="5">
        <v>21.616399999999999</v>
      </c>
      <c r="E7" s="5"/>
      <c r="F7" s="2">
        <v>20</v>
      </c>
    </row>
    <row r="8" spans="1:6" x14ac:dyDescent="0.2">
      <c r="A8" s="4">
        <v>3</v>
      </c>
      <c r="B8" s="5">
        <v>19.717320000000001</v>
      </c>
      <c r="C8" s="5"/>
      <c r="D8" s="5">
        <v>30.0932</v>
      </c>
      <c r="E8" s="5"/>
      <c r="F8" s="2">
        <v>36</v>
      </c>
    </row>
    <row r="9" spans="1:6" x14ac:dyDescent="0.2">
      <c r="A9" s="4">
        <v>4</v>
      </c>
      <c r="B9" s="5">
        <v>21.994500000000002</v>
      </c>
      <c r="C9" s="5"/>
      <c r="D9" s="5">
        <v>35.84872</v>
      </c>
      <c r="E9" s="5"/>
      <c r="F9" s="7">
        <v>52</v>
      </c>
    </row>
    <row r="10" spans="1:6" x14ac:dyDescent="0.2">
      <c r="A10" s="4">
        <v>5</v>
      </c>
      <c r="B10" s="5">
        <v>24.27168</v>
      </c>
      <c r="C10" s="5"/>
      <c r="D10" s="5">
        <v>43.079160000000002</v>
      </c>
      <c r="E10" s="5"/>
      <c r="F10" s="7"/>
    </row>
    <row r="11" spans="1:6" x14ac:dyDescent="0.2">
      <c r="A11" s="4">
        <v>6</v>
      </c>
      <c r="B11" s="5">
        <v>26.548860000000001</v>
      </c>
      <c r="C11" s="5"/>
      <c r="D11" s="5">
        <v>49.080829999999999</v>
      </c>
      <c r="E11" s="5">
        <v>60.620440000000002</v>
      </c>
    </row>
    <row r="12" spans="1:6" x14ac:dyDescent="0.2">
      <c r="A12" s="4">
        <v>7</v>
      </c>
      <c r="B12" s="5">
        <v>28.826039999999999</v>
      </c>
      <c r="C12" s="5"/>
      <c r="D12" s="5">
        <v>58.785400000000003</v>
      </c>
      <c r="E12" s="5">
        <v>63.353065000000001</v>
      </c>
    </row>
    <row r="13" spans="1:6" x14ac:dyDescent="0.2">
      <c r="A13" s="4">
        <v>8</v>
      </c>
      <c r="B13" s="5">
        <v>31.10322</v>
      </c>
      <c r="C13" s="5"/>
      <c r="D13" s="5">
        <v>61.697119999999998</v>
      </c>
      <c r="E13" s="5">
        <v>66.08569</v>
      </c>
    </row>
    <row r="14" spans="1:6" x14ac:dyDescent="0.2">
      <c r="A14" s="4">
        <v>9</v>
      </c>
      <c r="B14" s="5">
        <v>33.297559999999997</v>
      </c>
      <c r="C14" s="5"/>
      <c r="D14" s="5">
        <v>64.758260000000007</v>
      </c>
      <c r="E14" s="5">
        <v>67.063985000000002</v>
      </c>
    </row>
    <row r="15" spans="1:6" x14ac:dyDescent="0.2">
      <c r="A15" s="4">
        <v>10</v>
      </c>
      <c r="B15" s="5">
        <v>35.491900000000001</v>
      </c>
      <c r="C15" s="5"/>
      <c r="D15" s="5">
        <v>67.968059999999994</v>
      </c>
      <c r="E15" s="5">
        <v>68.042279999999991</v>
      </c>
    </row>
    <row r="16" spans="1:6" x14ac:dyDescent="0.2">
      <c r="A16" s="4">
        <v>11</v>
      </c>
      <c r="B16" s="5">
        <v>37.686239999999998</v>
      </c>
      <c r="C16" s="5"/>
      <c r="D16" s="5">
        <v>68.931190000000001</v>
      </c>
      <c r="E16" s="5">
        <v>69.020574999999994</v>
      </c>
    </row>
    <row r="17" spans="1:5" x14ac:dyDescent="0.2">
      <c r="A17" s="4">
        <v>12</v>
      </c>
      <c r="B17" s="5">
        <v>39.880580000000002</v>
      </c>
      <c r="C17" s="5"/>
      <c r="D17" s="5">
        <v>75</v>
      </c>
      <c r="E17" s="5">
        <v>69.998869999999997</v>
      </c>
    </row>
    <row r="18" spans="1:5" x14ac:dyDescent="0.2">
      <c r="A18" s="4">
        <v>13</v>
      </c>
      <c r="B18" s="5">
        <v>42.896495000000002</v>
      </c>
      <c r="C18" s="5"/>
      <c r="D18" s="5">
        <v>74</v>
      </c>
      <c r="E18" s="5">
        <v>73.167164999999997</v>
      </c>
    </row>
    <row r="19" spans="1:5" x14ac:dyDescent="0.2">
      <c r="A19" s="4">
        <v>14</v>
      </c>
      <c r="B19" s="5">
        <v>45.912410000000001</v>
      </c>
      <c r="C19" s="5"/>
      <c r="D19" s="5">
        <v>71</v>
      </c>
      <c r="E19" s="5">
        <v>76.335459999999998</v>
      </c>
    </row>
    <row r="20" spans="1:5" x14ac:dyDescent="0.2">
      <c r="A20" s="4">
        <v>15</v>
      </c>
      <c r="B20" s="5">
        <v>48.928325000000001</v>
      </c>
      <c r="C20" s="5"/>
      <c r="D20" s="5">
        <v>71.69</v>
      </c>
      <c r="E20" s="5"/>
    </row>
    <row r="21" spans="1:5" x14ac:dyDescent="0.2">
      <c r="A21" s="4">
        <v>16</v>
      </c>
      <c r="B21" s="5">
        <v>51.944240000000001</v>
      </c>
      <c r="C21" s="5"/>
      <c r="D21" s="5">
        <v>69.729460000000003</v>
      </c>
      <c r="E21" s="5"/>
    </row>
    <row r="22" spans="1:5" x14ac:dyDescent="0.2">
      <c r="A22" s="4">
        <v>17</v>
      </c>
      <c r="B22" s="5">
        <v>55.345597500000004</v>
      </c>
      <c r="C22" s="5"/>
      <c r="D22" s="5">
        <v>74.7</v>
      </c>
      <c r="E22" s="5"/>
    </row>
    <row r="23" spans="1:5" x14ac:dyDescent="0.2">
      <c r="A23" s="4">
        <v>18</v>
      </c>
      <c r="B23" s="5">
        <v>58.746955</v>
      </c>
      <c r="C23" s="5"/>
      <c r="D23" s="5">
        <v>71.400000000000006</v>
      </c>
      <c r="E23" s="5"/>
    </row>
    <row r="24" spans="1:5" x14ac:dyDescent="0.2">
      <c r="A24" s="4">
        <v>19</v>
      </c>
      <c r="B24" s="5">
        <v>62.148312500000003</v>
      </c>
      <c r="C24" s="5"/>
      <c r="D24" s="5">
        <v>73</v>
      </c>
      <c r="E24" s="5"/>
    </row>
    <row r="25" spans="1:5" x14ac:dyDescent="0.2">
      <c r="A25" s="4">
        <v>20</v>
      </c>
      <c r="B25" s="5">
        <v>65.549670000000006</v>
      </c>
      <c r="C25" s="5"/>
      <c r="D25" s="5">
        <v>74.554199999999994</v>
      </c>
      <c r="E25" s="5"/>
    </row>
    <row r="26" spans="1:5" x14ac:dyDescent="0.2">
      <c r="A26" s="4">
        <v>21</v>
      </c>
      <c r="B26" s="5">
        <v>67.410245000000003</v>
      </c>
      <c r="C26" s="5"/>
      <c r="D26" s="5">
        <v>85.544420000000002</v>
      </c>
      <c r="E26" s="5"/>
    </row>
    <row r="27" spans="1:5" x14ac:dyDescent="0.2">
      <c r="A27" s="4">
        <v>22</v>
      </c>
      <c r="B27" s="5">
        <v>69.270820000000001</v>
      </c>
      <c r="C27" s="5"/>
      <c r="D27" s="5">
        <v>87.274889999999999</v>
      </c>
      <c r="E27" s="5"/>
    </row>
    <row r="28" spans="1:5" x14ac:dyDescent="0.2">
      <c r="A28" s="4">
        <v>23</v>
      </c>
      <c r="B28" s="5"/>
      <c r="C28" s="5"/>
      <c r="D28" s="5">
        <v>88.498900000000006</v>
      </c>
      <c r="E28" s="5"/>
    </row>
    <row r="29" spans="1:5" x14ac:dyDescent="0.2">
      <c r="A29" s="4">
        <v>24</v>
      </c>
      <c r="B29" s="5"/>
      <c r="C29" s="5"/>
      <c r="D29" s="5">
        <v>89.430279999999996</v>
      </c>
      <c r="E29" s="5"/>
    </row>
    <row r="30" spans="1:5" x14ac:dyDescent="0.2">
      <c r="A30" s="4">
        <v>25</v>
      </c>
      <c r="B30" s="5"/>
      <c r="C30" s="5"/>
      <c r="D30" s="5">
        <v>90.620469999999997</v>
      </c>
      <c r="E30" s="5"/>
    </row>
    <row r="31" spans="1:5" x14ac:dyDescent="0.2">
      <c r="A31" s="4">
        <v>26</v>
      </c>
      <c r="B31" s="5"/>
      <c r="C31" s="5"/>
      <c r="D31" s="5">
        <v>91.753209999999996</v>
      </c>
      <c r="E31" s="5"/>
    </row>
    <row r="32" spans="1:5" x14ac:dyDescent="0.2">
      <c r="A32" s="4">
        <v>27</v>
      </c>
      <c r="B32" s="5"/>
      <c r="C32" s="5"/>
      <c r="D32" s="5"/>
      <c r="E32" s="5"/>
    </row>
    <row r="33" spans="1:5" x14ac:dyDescent="0.2">
      <c r="A33" s="4">
        <v>28</v>
      </c>
      <c r="B33" s="5"/>
      <c r="C33" s="5"/>
      <c r="D33" s="5"/>
      <c r="E33" s="5"/>
    </row>
    <row r="34" spans="1:5" x14ac:dyDescent="0.2">
      <c r="A34" s="4">
        <v>29</v>
      </c>
      <c r="B34" s="5"/>
      <c r="C34" s="5"/>
      <c r="D34" s="5"/>
      <c r="E34" s="5"/>
    </row>
    <row r="35" spans="1:5" x14ac:dyDescent="0.2">
      <c r="A35" s="4">
        <v>30</v>
      </c>
      <c r="B35" s="5"/>
      <c r="C35" s="5"/>
      <c r="D35" s="5"/>
      <c r="E35" s="5"/>
    </row>
  </sheetData>
  <mergeCells count="1">
    <mergeCell ref="B3:F3"/>
  </mergeCells>
  <pageMargins left="0.7" right="0.7" top="0.75" bottom="0.75" header="0.3" footer="0.3"/>
  <pageSetup orientation="portrait" verticalDpi="0"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C3F5-856E-4CF9-B1D3-6BABB9374C96}">
  <dimension ref="A2:Q107"/>
  <sheetViews>
    <sheetView topLeftCell="A15" zoomScale="85" zoomScaleNormal="85" workbookViewId="0">
      <selection activeCell="F22" sqref="F22"/>
    </sheetView>
  </sheetViews>
  <sheetFormatPr defaultRowHeight="14.25" x14ac:dyDescent="0.2"/>
  <cols>
    <col min="1" max="1" width="8.6640625" style="19"/>
    <col min="2" max="2" width="30.58203125" style="19" customWidth="1"/>
    <col min="3" max="3" width="7.83203125" style="19" customWidth="1"/>
    <col min="4" max="4" width="6.75" style="19" customWidth="1"/>
    <col min="5" max="5" width="6.4140625" style="19" customWidth="1"/>
    <col min="6" max="6" width="18.58203125" style="19" customWidth="1"/>
    <col min="7" max="16384" width="8.6640625" style="19"/>
  </cols>
  <sheetData>
    <row r="2" spans="1:8" ht="15" x14ac:dyDescent="0.25">
      <c r="A2" s="18" t="s">
        <v>0</v>
      </c>
    </row>
    <row r="3" spans="1:8" ht="15" x14ac:dyDescent="0.25">
      <c r="A3" s="20" t="s">
        <v>1</v>
      </c>
    </row>
    <row r="4" spans="1:8" ht="15" x14ac:dyDescent="0.25">
      <c r="A4" s="20"/>
    </row>
    <row r="5" spans="1:8" ht="15" x14ac:dyDescent="0.25">
      <c r="A5" s="20" t="s">
        <v>2</v>
      </c>
    </row>
    <row r="6" spans="1:8" ht="15" x14ac:dyDescent="0.25">
      <c r="A6" s="20"/>
      <c r="B6" s="19" t="s">
        <v>3</v>
      </c>
      <c r="C6" s="21">
        <v>0.10646387832699619</v>
      </c>
    </row>
    <row r="7" spans="1:8" ht="15" x14ac:dyDescent="0.25">
      <c r="A7" s="20"/>
      <c r="B7" s="19" t="s">
        <v>4</v>
      </c>
      <c r="C7" s="21">
        <v>0.15209125475285171</v>
      </c>
    </row>
    <row r="8" spans="1:8" ht="15" x14ac:dyDescent="0.25">
      <c r="A8" s="20"/>
      <c r="B8" s="19" t="s">
        <v>5</v>
      </c>
      <c r="C8" s="21">
        <v>0.5171102661596958</v>
      </c>
    </row>
    <row r="9" spans="1:8" ht="15" x14ac:dyDescent="0.25">
      <c r="A9" s="20"/>
      <c r="B9" s="19" t="s">
        <v>6</v>
      </c>
      <c r="C9" s="21">
        <v>0.22433460076045628</v>
      </c>
    </row>
    <row r="10" spans="1:8" x14ac:dyDescent="0.2">
      <c r="A10" s="19" t="s">
        <v>7</v>
      </c>
    </row>
    <row r="11" spans="1:8" ht="15" x14ac:dyDescent="0.25">
      <c r="A11" s="20"/>
    </row>
    <row r="12" spans="1:8" ht="15" x14ac:dyDescent="0.2">
      <c r="A12" s="22" t="s">
        <v>8</v>
      </c>
    </row>
    <row r="13" spans="1:8" ht="15" x14ac:dyDescent="0.2">
      <c r="A13" s="22" t="s">
        <v>9</v>
      </c>
    </row>
    <row r="14" spans="1:8" ht="15" x14ac:dyDescent="0.25">
      <c r="A14" s="20"/>
    </row>
    <row r="15" spans="1:8" ht="75.75" customHeight="1" x14ac:dyDescent="0.2">
      <c r="A15" s="33" t="s">
        <v>10</v>
      </c>
      <c r="B15" s="33"/>
      <c r="C15" s="33"/>
      <c r="D15" s="33"/>
      <c r="E15" s="33"/>
      <c r="F15" s="33"/>
      <c r="G15" s="33"/>
      <c r="H15" s="33"/>
    </row>
    <row r="17" spans="1:8" x14ac:dyDescent="0.2">
      <c r="A17" s="19" t="s">
        <v>11</v>
      </c>
    </row>
    <row r="18" spans="1:8" x14ac:dyDescent="0.2">
      <c r="C18" s="23" t="s">
        <v>14</v>
      </c>
      <c r="D18" s="23" t="s">
        <v>15</v>
      </c>
      <c r="G18" s="23" t="s">
        <v>14</v>
      </c>
      <c r="H18" s="23" t="s">
        <v>15</v>
      </c>
    </row>
    <row r="19" spans="1:8" x14ac:dyDescent="0.2">
      <c r="B19" s="19" t="s">
        <v>16</v>
      </c>
      <c r="C19" s="24">
        <v>8.1005586592178769E-2</v>
      </c>
      <c r="D19" s="24">
        <v>3.4591194968553458E-2</v>
      </c>
      <c r="F19" s="19" t="s">
        <v>6</v>
      </c>
      <c r="G19" s="24">
        <f t="shared" ref="G19:H21" si="0">C19</f>
        <v>8.1005586592178769E-2</v>
      </c>
      <c r="H19" s="24">
        <f t="shared" si="0"/>
        <v>3.4591194968553458E-2</v>
      </c>
    </row>
    <row r="20" spans="1:8" x14ac:dyDescent="0.2">
      <c r="B20" s="19" t="s">
        <v>18</v>
      </c>
      <c r="C20" s="24">
        <v>0.37150837988826818</v>
      </c>
      <c r="D20" s="24">
        <v>0.18238993710691823</v>
      </c>
      <c r="F20" s="19" t="s">
        <v>19</v>
      </c>
      <c r="G20" s="24">
        <f t="shared" si="0"/>
        <v>0.37150837988826818</v>
      </c>
      <c r="H20" s="24">
        <f t="shared" si="0"/>
        <v>0.18238993710691823</v>
      </c>
    </row>
    <row r="21" spans="1:8" x14ac:dyDescent="0.2">
      <c r="B21" s="19" t="s">
        <v>21</v>
      </c>
      <c r="C21" s="24">
        <v>0.16480446927374301</v>
      </c>
      <c r="D21" s="24">
        <v>0.1918238993710692</v>
      </c>
      <c r="F21" s="19" t="s">
        <v>21</v>
      </c>
      <c r="G21" s="24">
        <f t="shared" si="0"/>
        <v>0.16480446927374301</v>
      </c>
      <c r="H21" s="24">
        <f t="shared" si="0"/>
        <v>0.1918238993710692</v>
      </c>
    </row>
    <row r="22" spans="1:8" x14ac:dyDescent="0.2">
      <c r="B22" s="19" t="s">
        <v>23</v>
      </c>
      <c r="C22" s="24">
        <v>6.1452513966480445E-2</v>
      </c>
      <c r="D22" s="24">
        <v>6.2893081761006289E-2</v>
      </c>
      <c r="F22" s="19" t="s">
        <v>114</v>
      </c>
      <c r="G22" s="24">
        <f>C25+C22</f>
        <v>0.18715083798882681</v>
      </c>
      <c r="H22" s="24">
        <f>D25+D22</f>
        <v>0.23270440251572327</v>
      </c>
    </row>
    <row r="23" spans="1:8" x14ac:dyDescent="0.2">
      <c r="B23" s="19" t="s">
        <v>25</v>
      </c>
      <c r="C23" s="24">
        <v>0.13966480446927373</v>
      </c>
      <c r="D23" s="24">
        <v>0.2389937106918239</v>
      </c>
      <c r="F23" s="19" t="s">
        <v>115</v>
      </c>
      <c r="G23" s="24">
        <f>C23+C24</f>
        <v>0.19553072625698323</v>
      </c>
      <c r="H23" s="24">
        <f>D23+D24</f>
        <v>0.35849056603773588</v>
      </c>
    </row>
    <row r="24" spans="1:8" x14ac:dyDescent="0.2">
      <c r="B24" s="19" t="s">
        <v>28</v>
      </c>
      <c r="C24" s="24">
        <v>5.5865921787709494E-2</v>
      </c>
      <c r="D24" s="24">
        <v>0.11949685534591195</v>
      </c>
    </row>
    <row r="25" spans="1:8" x14ac:dyDescent="0.2">
      <c r="B25" s="19" t="s">
        <v>30</v>
      </c>
      <c r="C25" s="24">
        <v>0.12569832402234637</v>
      </c>
      <c r="D25" s="24">
        <v>0.16981132075471697</v>
      </c>
    </row>
    <row r="26" spans="1:8" x14ac:dyDescent="0.2">
      <c r="A26" s="19" t="s">
        <v>31</v>
      </c>
      <c r="C26" s="24">
        <f>SUM(C22:C25)</f>
        <v>0.38268156424581001</v>
      </c>
      <c r="D26" s="24">
        <f>SUM(D22:D25)</f>
        <v>0.5911949685534591</v>
      </c>
    </row>
    <row r="28" spans="1:8" x14ac:dyDescent="0.2">
      <c r="A28" s="19" t="s">
        <v>32</v>
      </c>
    </row>
    <row r="29" spans="1:8" x14ac:dyDescent="0.2">
      <c r="B29" s="19" t="s">
        <v>33</v>
      </c>
      <c r="D29" s="24">
        <v>0.19672131147540983</v>
      </c>
    </row>
    <row r="30" spans="1:8" x14ac:dyDescent="0.2">
      <c r="B30" s="19" t="s">
        <v>34</v>
      </c>
      <c r="D30" s="24">
        <v>4.9180327868852458E-2</v>
      </c>
    </row>
    <row r="31" spans="1:8" x14ac:dyDescent="0.2">
      <c r="B31" s="19" t="s">
        <v>35</v>
      </c>
      <c r="D31" s="24">
        <v>0.22950819672131148</v>
      </c>
    </row>
    <row r="32" spans="1:8" x14ac:dyDescent="0.2">
      <c r="B32" s="19" t="s">
        <v>16</v>
      </c>
      <c r="D32" s="24">
        <v>0.52459016393442626</v>
      </c>
    </row>
    <row r="33" spans="1:4" x14ac:dyDescent="0.2">
      <c r="A33" s="19" t="s">
        <v>36</v>
      </c>
    </row>
    <row r="35" spans="1:4" x14ac:dyDescent="0.2">
      <c r="A35" s="19" t="s">
        <v>37</v>
      </c>
    </row>
    <row r="36" spans="1:4" x14ac:dyDescent="0.2">
      <c r="B36" s="19" t="s">
        <v>38</v>
      </c>
      <c r="D36" s="24">
        <v>0.81578947368421051</v>
      </c>
    </row>
    <row r="37" spans="1:4" x14ac:dyDescent="0.2">
      <c r="B37" s="19" t="s">
        <v>39</v>
      </c>
      <c r="D37" s="24">
        <v>0.41228070175438597</v>
      </c>
    </row>
    <row r="38" spans="1:4" x14ac:dyDescent="0.2">
      <c r="B38" s="19" t="s">
        <v>40</v>
      </c>
      <c r="D38" s="24">
        <v>0.21052631578947367</v>
      </c>
    </row>
    <row r="39" spans="1:4" x14ac:dyDescent="0.2">
      <c r="B39" s="19" t="s">
        <v>41</v>
      </c>
      <c r="D39" s="24">
        <v>0.12280701754385964</v>
      </c>
    </row>
    <row r="40" spans="1:4" x14ac:dyDescent="0.2">
      <c r="B40" s="19" t="s">
        <v>42</v>
      </c>
      <c r="D40" s="24">
        <v>0.24561403508771928</v>
      </c>
    </row>
    <row r="41" spans="1:4" x14ac:dyDescent="0.2">
      <c r="A41" s="19" t="s">
        <v>43</v>
      </c>
    </row>
    <row r="43" spans="1:4" x14ac:dyDescent="0.2">
      <c r="A43" s="19" t="s">
        <v>44</v>
      </c>
    </row>
    <row r="44" spans="1:4" x14ac:dyDescent="0.2">
      <c r="B44" s="19" t="s">
        <v>42</v>
      </c>
      <c r="C44" s="24"/>
      <c r="D44" s="24">
        <v>8.7248322147651006E-2</v>
      </c>
    </row>
    <row r="45" spans="1:4" x14ac:dyDescent="0.2">
      <c r="B45" s="19" t="s">
        <v>45</v>
      </c>
      <c r="C45" s="24"/>
      <c r="D45" s="24">
        <v>0.13422818791946309</v>
      </c>
    </row>
    <row r="46" spans="1:4" x14ac:dyDescent="0.2">
      <c r="B46" s="19" t="s">
        <v>46</v>
      </c>
      <c r="C46" s="24"/>
      <c r="D46" s="24">
        <v>0.14093959731543623</v>
      </c>
    </row>
    <row r="47" spans="1:4" x14ac:dyDescent="0.2">
      <c r="B47" s="19" t="s">
        <v>47</v>
      </c>
      <c r="C47" s="24"/>
      <c r="D47" s="24">
        <v>0.16107382550335569</v>
      </c>
    </row>
    <row r="48" spans="1:4" x14ac:dyDescent="0.2">
      <c r="B48" s="19" t="s">
        <v>48</v>
      </c>
      <c r="C48" s="24"/>
      <c r="D48" s="24">
        <v>0.17449664429530201</v>
      </c>
    </row>
    <row r="49" spans="1:9" x14ac:dyDescent="0.2">
      <c r="B49" s="19" t="s">
        <v>49</v>
      </c>
      <c r="C49" s="24"/>
      <c r="D49" s="24">
        <v>0.18120805369127516</v>
      </c>
    </row>
    <row r="50" spans="1:9" x14ac:dyDescent="0.2">
      <c r="B50" s="19" t="s">
        <v>50</v>
      </c>
      <c r="C50" s="24"/>
      <c r="D50" s="24">
        <v>0.35570469798657717</v>
      </c>
    </row>
    <row r="51" spans="1:9" x14ac:dyDescent="0.2">
      <c r="B51" s="19" t="s">
        <v>51</v>
      </c>
      <c r="C51" s="24"/>
      <c r="D51" s="24">
        <v>0.4563758389261745</v>
      </c>
    </row>
    <row r="52" spans="1:9" x14ac:dyDescent="0.2">
      <c r="B52" s="19" t="s">
        <v>52</v>
      </c>
      <c r="C52" s="24"/>
      <c r="D52" s="24">
        <v>0.46979865771812079</v>
      </c>
    </row>
    <row r="53" spans="1:9" x14ac:dyDescent="0.2">
      <c r="B53" s="19" t="s">
        <v>53</v>
      </c>
      <c r="C53" s="24"/>
      <c r="D53" s="24">
        <v>0.49664429530201343</v>
      </c>
    </row>
    <row r="54" spans="1:9" x14ac:dyDescent="0.2">
      <c r="B54" s="19" t="s">
        <v>54</v>
      </c>
      <c r="C54" s="24"/>
      <c r="D54" s="24">
        <v>0.55704697986577179</v>
      </c>
    </row>
    <row r="55" spans="1:9" x14ac:dyDescent="0.2">
      <c r="A55" s="19" t="s">
        <v>55</v>
      </c>
    </row>
    <row r="57" spans="1:9" x14ac:dyDescent="0.2">
      <c r="A57" s="19" t="s">
        <v>56</v>
      </c>
    </row>
    <row r="58" spans="1:9" x14ac:dyDescent="0.2">
      <c r="C58" s="23"/>
      <c r="G58" s="25" t="s">
        <v>57</v>
      </c>
      <c r="H58" s="19" t="s">
        <v>58</v>
      </c>
      <c r="I58" s="19" t="s">
        <v>59</v>
      </c>
    </row>
    <row r="59" spans="1:9" x14ac:dyDescent="0.2">
      <c r="B59" s="19" t="s">
        <v>16</v>
      </c>
      <c r="C59" s="24"/>
      <c r="D59" s="24"/>
      <c r="E59" s="24"/>
      <c r="G59" s="24">
        <v>8.4745762711864403E-2</v>
      </c>
      <c r="H59" s="24">
        <v>0.1875</v>
      </c>
      <c r="I59" s="24">
        <v>9.45945945945946E-2</v>
      </c>
    </row>
    <row r="60" spans="1:9" x14ac:dyDescent="0.2">
      <c r="B60" s="19" t="s">
        <v>60</v>
      </c>
      <c r="C60" s="24"/>
      <c r="D60" s="24"/>
      <c r="E60" s="24"/>
      <c r="G60" s="24">
        <v>0.64406779661016944</v>
      </c>
      <c r="H60" s="24">
        <v>0.4375</v>
      </c>
      <c r="I60" s="24">
        <v>0.6216216216216216</v>
      </c>
    </row>
    <row r="61" spans="1:9" x14ac:dyDescent="0.2">
      <c r="B61" s="19" t="s">
        <v>61</v>
      </c>
      <c r="C61" s="24"/>
      <c r="D61" s="24"/>
      <c r="E61" s="24"/>
      <c r="G61" s="24">
        <v>0.16101694915254236</v>
      </c>
      <c r="H61" s="24">
        <v>0.3125</v>
      </c>
      <c r="I61" s="24">
        <v>0.17567567567567569</v>
      </c>
    </row>
    <row r="62" spans="1:9" x14ac:dyDescent="0.2">
      <c r="B62" s="19" t="s">
        <v>62</v>
      </c>
      <c r="C62" s="24"/>
      <c r="D62" s="24"/>
      <c r="E62" s="24"/>
      <c r="G62" s="24">
        <v>7.6271186440677971E-2</v>
      </c>
      <c r="H62" s="24">
        <v>6.25E-2</v>
      </c>
      <c r="I62" s="24">
        <v>8.1081081081081086E-2</v>
      </c>
    </row>
    <row r="63" spans="1:9" x14ac:dyDescent="0.2">
      <c r="B63" s="19" t="s">
        <v>63</v>
      </c>
      <c r="C63" s="24"/>
      <c r="D63" s="24"/>
      <c r="E63" s="24"/>
      <c r="G63" s="24">
        <v>3.3898305084745763E-2</v>
      </c>
      <c r="H63" s="24">
        <v>0</v>
      </c>
      <c r="I63" s="24">
        <v>2.7027027027027029E-2</v>
      </c>
    </row>
    <row r="64" spans="1:9" x14ac:dyDescent="0.2">
      <c r="B64" s="26" t="s">
        <v>64</v>
      </c>
      <c r="G64" s="19">
        <v>132</v>
      </c>
      <c r="H64" s="19">
        <v>16</v>
      </c>
      <c r="I64" s="19">
        <v>148</v>
      </c>
    </row>
    <row r="65" spans="1:17" ht="15" customHeight="1" x14ac:dyDescent="0.2">
      <c r="A65" s="19" t="s">
        <v>65</v>
      </c>
    </row>
    <row r="67" spans="1:17" x14ac:dyDescent="0.2">
      <c r="A67" s="19" t="s">
        <v>66</v>
      </c>
    </row>
    <row r="68" spans="1:17" ht="15" x14ac:dyDescent="0.25">
      <c r="A68" s="27" t="s">
        <v>57</v>
      </c>
    </row>
    <row r="69" spans="1:17" x14ac:dyDescent="0.2">
      <c r="C69" s="23" t="s">
        <v>15</v>
      </c>
      <c r="I69" s="23" t="s">
        <v>67</v>
      </c>
      <c r="J69" s="23"/>
      <c r="K69" s="23"/>
      <c r="L69" s="23" t="s">
        <v>68</v>
      </c>
      <c r="M69" s="23"/>
      <c r="N69" s="23"/>
      <c r="O69" s="23" t="s">
        <v>59</v>
      </c>
      <c r="P69" s="23"/>
      <c r="Q69" s="23"/>
    </row>
    <row r="70" spans="1:17" ht="15" customHeight="1" x14ac:dyDescent="0.2">
      <c r="B70" s="19" t="s">
        <v>69</v>
      </c>
      <c r="C70" s="19" t="s">
        <v>70</v>
      </c>
      <c r="D70" s="19" t="s">
        <v>71</v>
      </c>
      <c r="E70" s="19" t="s">
        <v>72</v>
      </c>
      <c r="F70" s="19" t="s">
        <v>16</v>
      </c>
      <c r="I70" s="19" t="s">
        <v>73</v>
      </c>
      <c r="J70" s="19" t="s">
        <v>74</v>
      </c>
      <c r="K70" s="19" t="s">
        <v>75</v>
      </c>
      <c r="L70" s="19" t="s">
        <v>73</v>
      </c>
      <c r="M70" s="19" t="s">
        <v>74</v>
      </c>
      <c r="N70" s="19" t="s">
        <v>75</v>
      </c>
      <c r="O70" s="19" t="s">
        <v>73</v>
      </c>
      <c r="P70" s="19" t="s">
        <v>74</v>
      </c>
      <c r="Q70" s="19" t="s">
        <v>75</v>
      </c>
    </row>
    <row r="71" spans="1:17" x14ac:dyDescent="0.2">
      <c r="B71" s="19" t="s">
        <v>76</v>
      </c>
      <c r="C71" s="24">
        <v>6.0606060606060608E-2</v>
      </c>
      <c r="D71" s="24">
        <v>0.51515151515151514</v>
      </c>
      <c r="E71" s="24">
        <v>0.33333333333333331</v>
      </c>
      <c r="F71" s="24">
        <v>9.0909090909090912E-2</v>
      </c>
      <c r="G71" s="24"/>
      <c r="H71" s="19" t="s">
        <v>77</v>
      </c>
      <c r="I71" s="24">
        <f>C71</f>
        <v>6.0606060606060608E-2</v>
      </c>
      <c r="J71" s="24">
        <f>C72</f>
        <v>0.24242424242424243</v>
      </c>
      <c r="K71" s="24">
        <f>C73</f>
        <v>0.59375</v>
      </c>
      <c r="L71" s="24">
        <f>C76</f>
        <v>0.16666666666666666</v>
      </c>
      <c r="M71" s="24">
        <f>C77</f>
        <v>0.33333333333333331</v>
      </c>
      <c r="N71" s="24">
        <f>C78</f>
        <v>0.33333333333333331</v>
      </c>
      <c r="O71" s="24">
        <f>C81</f>
        <v>7.6923076923076927E-2</v>
      </c>
      <c r="P71" s="24">
        <f>C82</f>
        <v>0.25641025641025639</v>
      </c>
      <c r="Q71" s="24">
        <f>C83</f>
        <v>0.55263157894736847</v>
      </c>
    </row>
    <row r="72" spans="1:17" ht="28.5" x14ac:dyDescent="0.2">
      <c r="B72" s="28" t="s">
        <v>78</v>
      </c>
      <c r="C72" s="24">
        <v>0.24242424242424243</v>
      </c>
      <c r="D72" s="24">
        <v>0.39393939393939392</v>
      </c>
      <c r="E72" s="24">
        <v>0.33333333333333331</v>
      </c>
      <c r="F72" s="24">
        <v>3.0303030303030304E-2</v>
      </c>
      <c r="G72" s="24"/>
      <c r="H72" s="19" t="s">
        <v>71</v>
      </c>
      <c r="I72" s="24">
        <f>D71</f>
        <v>0.51515151515151514</v>
      </c>
      <c r="J72" s="24">
        <f>D72</f>
        <v>0.39393939393939392</v>
      </c>
      <c r="K72" s="24">
        <f>D73</f>
        <v>0.28125</v>
      </c>
      <c r="L72" s="24">
        <f>D76</f>
        <v>0.16666666666666666</v>
      </c>
      <c r="M72" s="24">
        <f>D77</f>
        <v>0.33333333333333331</v>
      </c>
      <c r="N72" s="24">
        <f>D78</f>
        <v>0.5</v>
      </c>
      <c r="O72" s="24">
        <f>D81</f>
        <v>0.46153846153846156</v>
      </c>
      <c r="P72" s="24">
        <f>D82</f>
        <v>0.38461538461538464</v>
      </c>
      <c r="Q72" s="24">
        <f>D83</f>
        <v>0.31578947368421051</v>
      </c>
    </row>
    <row r="73" spans="1:17" ht="15" x14ac:dyDescent="0.25">
      <c r="A73" s="27" t="s">
        <v>58</v>
      </c>
      <c r="C73" s="24">
        <v>0.59375</v>
      </c>
      <c r="D73" s="24">
        <v>0.28125</v>
      </c>
      <c r="E73" s="24">
        <v>9.375E-2</v>
      </c>
      <c r="F73" s="24">
        <v>3.125E-2</v>
      </c>
      <c r="G73" s="24"/>
      <c r="H73" s="19" t="s">
        <v>79</v>
      </c>
      <c r="I73" s="24">
        <f>E71</f>
        <v>0.33333333333333331</v>
      </c>
      <c r="J73" s="24">
        <f>E72</f>
        <v>0.33333333333333331</v>
      </c>
      <c r="K73" s="24">
        <f>E73</f>
        <v>9.375E-2</v>
      </c>
      <c r="L73" s="24">
        <f>E76</f>
        <v>0.5</v>
      </c>
      <c r="M73" s="24">
        <f>E77</f>
        <v>0.16666666666666666</v>
      </c>
      <c r="N73" s="24">
        <f>E78</f>
        <v>0</v>
      </c>
      <c r="O73" s="24">
        <f>E81</f>
        <v>0.35897435897435898</v>
      </c>
      <c r="P73" s="24">
        <f>E82</f>
        <v>0.30769230769230771</v>
      </c>
      <c r="Q73" s="24">
        <f>E83</f>
        <v>7.8947368421052627E-2</v>
      </c>
    </row>
    <row r="74" spans="1:17" x14ac:dyDescent="0.2">
      <c r="C74" s="23"/>
      <c r="H74" s="19" t="s">
        <v>6</v>
      </c>
      <c r="I74" s="24">
        <f>F71</f>
        <v>9.0909090909090912E-2</v>
      </c>
      <c r="J74" s="24">
        <f>F72</f>
        <v>3.0303030303030304E-2</v>
      </c>
      <c r="K74" s="24">
        <f>F73</f>
        <v>3.125E-2</v>
      </c>
      <c r="L74" s="24">
        <f>F76</f>
        <v>0.16666666666666666</v>
      </c>
      <c r="M74" s="24">
        <f>F77</f>
        <v>0.16666666666666666</v>
      </c>
      <c r="N74" s="24">
        <f>F78</f>
        <v>0.16666666666666666</v>
      </c>
      <c r="O74" s="24">
        <f>F81</f>
        <v>0.10256410256410256</v>
      </c>
      <c r="P74" s="24">
        <f>F82</f>
        <v>5.128205128205128E-2</v>
      </c>
      <c r="Q74" s="24">
        <f>F83</f>
        <v>5.2631578947368418E-2</v>
      </c>
    </row>
    <row r="75" spans="1:17" x14ac:dyDescent="0.2">
      <c r="B75" s="19" t="s">
        <v>69</v>
      </c>
      <c r="C75" s="19" t="s">
        <v>80</v>
      </c>
      <c r="D75" s="19" t="s">
        <v>71</v>
      </c>
      <c r="E75" s="19" t="s">
        <v>81</v>
      </c>
      <c r="F75" s="19" t="s">
        <v>16</v>
      </c>
    </row>
    <row r="76" spans="1:17" x14ac:dyDescent="0.2">
      <c r="B76" s="19" t="s">
        <v>76</v>
      </c>
      <c r="C76" s="24">
        <v>0.16666666666666666</v>
      </c>
      <c r="D76" s="24">
        <v>0.16666666666666666</v>
      </c>
      <c r="E76" s="24">
        <v>0.5</v>
      </c>
      <c r="F76" s="24">
        <v>0.16666666666666666</v>
      </c>
    </row>
    <row r="77" spans="1:17" ht="28.5" x14ac:dyDescent="0.2">
      <c r="B77" s="28" t="s">
        <v>78</v>
      </c>
      <c r="C77" s="24">
        <v>0.33333333333333331</v>
      </c>
      <c r="D77" s="24">
        <v>0.33333333333333331</v>
      </c>
      <c r="E77" s="24">
        <v>0.16666666666666666</v>
      </c>
      <c r="F77" s="24">
        <v>0.16666666666666666</v>
      </c>
    </row>
    <row r="78" spans="1:17" ht="15" x14ac:dyDescent="0.25">
      <c r="A78" s="27" t="s">
        <v>82</v>
      </c>
      <c r="C78" s="24">
        <v>0.33333333333333331</v>
      </c>
      <c r="D78" s="24">
        <v>0.5</v>
      </c>
      <c r="E78" s="24">
        <v>0</v>
      </c>
      <c r="F78" s="24">
        <v>0.16666666666666666</v>
      </c>
    </row>
    <row r="79" spans="1:17" x14ac:dyDescent="0.2">
      <c r="C79" s="23"/>
    </row>
    <row r="80" spans="1:17" x14ac:dyDescent="0.2">
      <c r="B80" s="19" t="s">
        <v>69</v>
      </c>
      <c r="C80" s="19" t="s">
        <v>83</v>
      </c>
      <c r="D80" s="19" t="s">
        <v>71</v>
      </c>
      <c r="E80" s="19" t="s">
        <v>84</v>
      </c>
      <c r="F80" s="19" t="s">
        <v>16</v>
      </c>
    </row>
    <row r="81" spans="1:9" x14ac:dyDescent="0.2">
      <c r="B81" s="19" t="s">
        <v>85</v>
      </c>
      <c r="C81" s="24">
        <v>7.6923076923076927E-2</v>
      </c>
      <c r="D81" s="24">
        <v>0.46153846153846156</v>
      </c>
      <c r="E81" s="24">
        <v>0.35897435897435898</v>
      </c>
      <c r="F81" s="24">
        <v>0.10256410256410256</v>
      </c>
      <c r="G81" s="24"/>
    </row>
    <row r="82" spans="1:9" x14ac:dyDescent="0.2">
      <c r="B82" s="19" t="s">
        <v>86</v>
      </c>
      <c r="C82" s="24">
        <v>0.25641025641025639</v>
      </c>
      <c r="D82" s="24">
        <v>0.38461538461538464</v>
      </c>
      <c r="E82" s="24">
        <v>0.30769230769230771</v>
      </c>
      <c r="F82" s="24">
        <v>5.128205128205128E-2</v>
      </c>
      <c r="G82" s="24"/>
    </row>
    <row r="83" spans="1:9" x14ac:dyDescent="0.2">
      <c r="A83" s="19" t="s">
        <v>87</v>
      </c>
      <c r="C83" s="24">
        <v>0.55263157894736847</v>
      </c>
      <c r="D83" s="24">
        <v>0.31578947368421051</v>
      </c>
      <c r="E83" s="24">
        <v>7.8947368421052627E-2</v>
      </c>
      <c r="F83" s="24">
        <v>5.2631578947368418E-2</v>
      </c>
      <c r="G83" s="24"/>
    </row>
    <row r="85" spans="1:9" x14ac:dyDescent="0.2">
      <c r="A85" s="19" t="s">
        <v>88</v>
      </c>
    </row>
    <row r="86" spans="1:9" x14ac:dyDescent="0.2">
      <c r="C86" s="23"/>
      <c r="G86" s="25" t="s">
        <v>57</v>
      </c>
      <c r="H86" s="19" t="s">
        <v>58</v>
      </c>
      <c r="I86" s="19" t="s">
        <v>59</v>
      </c>
    </row>
    <row r="87" spans="1:9" x14ac:dyDescent="0.2">
      <c r="B87" s="19" t="s">
        <v>42</v>
      </c>
      <c r="C87" s="24"/>
      <c r="D87" s="24"/>
      <c r="E87" s="24"/>
      <c r="G87" s="21">
        <v>8.3333333333333329E-2</v>
      </c>
      <c r="H87" s="21">
        <v>6.25E-2</v>
      </c>
      <c r="I87" s="21">
        <v>8.1081081081081086E-2</v>
      </c>
    </row>
    <row r="88" spans="1:9" x14ac:dyDescent="0.2">
      <c r="B88" s="19" t="s">
        <v>89</v>
      </c>
      <c r="C88" s="24"/>
      <c r="D88" s="24"/>
      <c r="E88" s="24"/>
      <c r="G88" s="21">
        <v>0.17424242424242425</v>
      </c>
      <c r="H88" s="21"/>
      <c r="I88" s="21"/>
    </row>
    <row r="89" spans="1:9" x14ac:dyDescent="0.2">
      <c r="B89" s="19" t="s">
        <v>90</v>
      </c>
      <c r="C89" s="24"/>
      <c r="D89" s="24"/>
      <c r="E89" s="24"/>
      <c r="G89" s="21">
        <v>5.3030303030303032E-2</v>
      </c>
      <c r="H89" s="21">
        <v>6.25E-2</v>
      </c>
      <c r="I89" s="21">
        <v>5.4054054054054057E-2</v>
      </c>
    </row>
    <row r="90" spans="1:9" x14ac:dyDescent="0.2">
      <c r="B90" s="19" t="s">
        <v>91</v>
      </c>
      <c r="C90" s="24"/>
      <c r="D90" s="24"/>
      <c r="E90" s="24"/>
      <c r="G90" s="21">
        <v>0.13636363636363635</v>
      </c>
      <c r="H90" s="21">
        <v>0.3125</v>
      </c>
      <c r="I90" s="21">
        <v>0.1554054054054054</v>
      </c>
    </row>
    <row r="91" spans="1:9" x14ac:dyDescent="0.2">
      <c r="B91" s="19" t="s">
        <v>92</v>
      </c>
      <c r="C91" s="24"/>
      <c r="D91" s="24"/>
      <c r="E91" s="24"/>
      <c r="G91" s="21">
        <v>0.21212121212121213</v>
      </c>
      <c r="H91" s="21">
        <v>0.375</v>
      </c>
      <c r="I91" s="21">
        <v>0.22972972972972974</v>
      </c>
    </row>
    <row r="92" spans="1:9" x14ac:dyDescent="0.2">
      <c r="B92" s="19" t="s">
        <v>93</v>
      </c>
      <c r="C92" s="24"/>
      <c r="D92" s="24"/>
      <c r="E92" s="24"/>
      <c r="G92" s="21">
        <v>0.24242424242424243</v>
      </c>
      <c r="H92" s="21">
        <v>0.4375</v>
      </c>
      <c r="I92" s="21">
        <v>0.26351351351351349</v>
      </c>
    </row>
    <row r="93" spans="1:9" x14ac:dyDescent="0.2">
      <c r="B93" s="19" t="s">
        <v>94</v>
      </c>
      <c r="C93" s="24"/>
      <c r="D93" s="24"/>
      <c r="E93" s="24"/>
      <c r="G93" s="21">
        <v>0.45454545454545453</v>
      </c>
      <c r="H93" s="21">
        <v>0.5625</v>
      </c>
      <c r="I93" s="21">
        <v>0.46621621621621623</v>
      </c>
    </row>
    <row r="94" spans="1:9" x14ac:dyDescent="0.2">
      <c r="B94" s="19" t="s">
        <v>95</v>
      </c>
      <c r="C94" s="24"/>
      <c r="D94" s="24"/>
      <c r="E94" s="24"/>
      <c r="G94" s="21">
        <v>0.60606060606060608</v>
      </c>
      <c r="H94" s="21">
        <v>0.5</v>
      </c>
      <c r="I94" s="21">
        <v>0.59459459459459463</v>
      </c>
    </row>
    <row r="95" spans="1:9" x14ac:dyDescent="0.2">
      <c r="B95" s="26" t="s">
        <v>64</v>
      </c>
      <c r="G95" s="19">
        <v>132</v>
      </c>
      <c r="H95" s="19">
        <v>16</v>
      </c>
      <c r="I95" s="19">
        <v>148</v>
      </c>
    </row>
    <row r="96" spans="1:9" ht="15" x14ac:dyDescent="0.2">
      <c r="A96" s="29" t="s">
        <v>96</v>
      </c>
    </row>
    <row r="98" spans="1:4" x14ac:dyDescent="0.2">
      <c r="A98" s="19" t="s">
        <v>97</v>
      </c>
    </row>
    <row r="99" spans="1:4" x14ac:dyDescent="0.2">
      <c r="B99" s="19" t="s">
        <v>98</v>
      </c>
      <c r="C99" s="24"/>
      <c r="D99" s="24">
        <v>0.2108626198083067</v>
      </c>
    </row>
    <row r="100" spans="1:4" x14ac:dyDescent="0.2">
      <c r="B100" s="19" t="s">
        <v>42</v>
      </c>
      <c r="C100" s="24"/>
      <c r="D100" s="24">
        <v>7.3482428115015971E-2</v>
      </c>
    </row>
    <row r="101" spans="1:4" x14ac:dyDescent="0.2">
      <c r="B101" s="19" t="s">
        <v>99</v>
      </c>
      <c r="C101" s="24"/>
      <c r="D101" s="24">
        <v>8.6261980830670923E-2</v>
      </c>
    </row>
    <row r="102" spans="1:4" x14ac:dyDescent="0.2">
      <c r="B102" s="19" t="s">
        <v>100</v>
      </c>
      <c r="C102" s="24"/>
      <c r="D102" s="24">
        <v>0.14057507987220447</v>
      </c>
    </row>
    <row r="103" spans="1:4" x14ac:dyDescent="0.2">
      <c r="B103" s="19" t="s">
        <v>101</v>
      </c>
      <c r="C103" s="24"/>
      <c r="D103" s="24">
        <v>0.25878594249201275</v>
      </c>
    </row>
    <row r="104" spans="1:4" x14ac:dyDescent="0.2">
      <c r="B104" s="19" t="s">
        <v>102</v>
      </c>
      <c r="C104" s="24"/>
      <c r="D104" s="24">
        <v>0.33546325878594252</v>
      </c>
    </row>
    <row r="105" spans="1:4" x14ac:dyDescent="0.2">
      <c r="B105" s="19" t="s">
        <v>103</v>
      </c>
      <c r="C105" s="24"/>
      <c r="D105" s="24">
        <v>0.47284345047923321</v>
      </c>
    </row>
    <row r="106" spans="1:4" x14ac:dyDescent="0.2">
      <c r="B106" s="19" t="s">
        <v>104</v>
      </c>
      <c r="C106" s="24"/>
      <c r="D106" s="24">
        <v>0.5591054313099042</v>
      </c>
    </row>
    <row r="107" spans="1:4" x14ac:dyDescent="0.2">
      <c r="A107" s="19" t="s">
        <v>105</v>
      </c>
    </row>
  </sheetData>
  <mergeCells count="1">
    <mergeCell ref="A15:H15"/>
  </mergeCells>
  <pageMargins left="0.7" right="0.7" top="0.75" bottom="0.75" header="0.3" footer="0.3"/>
  <headerFooter>
    <oddHeader>&amp;L&amp;"Calibri"&amp;11&amp;K000000 INTERNAL FR/OFFICIAL USE // FRSONLY&amp;1#_x000D_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2E63-A3D4-454A-AE1B-379E07910481}">
  <dimension ref="A1:K108"/>
  <sheetViews>
    <sheetView topLeftCell="A44" workbookViewId="0">
      <selection activeCell="G51" sqref="G51"/>
    </sheetView>
  </sheetViews>
  <sheetFormatPr defaultRowHeight="14.25" x14ac:dyDescent="0.2"/>
  <cols>
    <col min="1" max="1" width="8.6640625" style="8"/>
    <col min="2" max="2" width="34.83203125" style="8" customWidth="1"/>
    <col min="3" max="3" width="8.83203125" style="8" customWidth="1"/>
    <col min="4" max="4" width="7.75" style="8" customWidth="1"/>
    <col min="5" max="5" width="7.25" style="8" customWidth="1"/>
    <col min="6" max="6" width="7.33203125" style="8" customWidth="1"/>
    <col min="7" max="9" width="8.6640625" style="8"/>
    <col min="10" max="10" width="9.5" style="8" customWidth="1"/>
    <col min="11" max="16384" width="8.6640625" style="8"/>
  </cols>
  <sheetData>
    <row r="1" spans="1:9" x14ac:dyDescent="0.2">
      <c r="A1" s="8" t="s">
        <v>116</v>
      </c>
    </row>
    <row r="2" spans="1:9" ht="15" x14ac:dyDescent="0.25">
      <c r="A2" s="9" t="s">
        <v>0</v>
      </c>
    </row>
    <row r="3" spans="1:9" ht="15" x14ac:dyDescent="0.25">
      <c r="A3" s="10" t="s">
        <v>1</v>
      </c>
    </row>
    <row r="4" spans="1:9" ht="15" x14ac:dyDescent="0.25">
      <c r="A4" s="10"/>
    </row>
    <row r="5" spans="1:9" ht="15" x14ac:dyDescent="0.25">
      <c r="A5" s="10" t="s">
        <v>2</v>
      </c>
    </row>
    <row r="6" spans="1:9" ht="15" x14ac:dyDescent="0.25">
      <c r="A6" s="10"/>
      <c r="B6" s="8" t="s">
        <v>3</v>
      </c>
      <c r="C6" s="11">
        <v>0.10646387832699619</v>
      </c>
    </row>
    <row r="7" spans="1:9" ht="15" x14ac:dyDescent="0.25">
      <c r="A7" s="10"/>
      <c r="B7" s="8" t="s">
        <v>4</v>
      </c>
      <c r="C7" s="11">
        <v>0.15209125475285171</v>
      </c>
    </row>
    <row r="8" spans="1:9" ht="15" x14ac:dyDescent="0.25">
      <c r="A8" s="10"/>
      <c r="B8" s="8" t="s">
        <v>5</v>
      </c>
      <c r="C8" s="11">
        <v>0.5171102661596958</v>
      </c>
    </row>
    <row r="9" spans="1:9" ht="15" x14ac:dyDescent="0.25">
      <c r="A9" s="10"/>
      <c r="B9" s="8" t="s">
        <v>6</v>
      </c>
      <c r="C9" s="11">
        <v>0.22433460076045628</v>
      </c>
    </row>
    <row r="10" spans="1:9" x14ac:dyDescent="0.2">
      <c r="A10" s="8" t="s">
        <v>7</v>
      </c>
    </row>
    <row r="12" spans="1:9" ht="15" x14ac:dyDescent="0.2">
      <c r="A12" s="12" t="s">
        <v>117</v>
      </c>
    </row>
    <row r="13" spans="1:9" ht="15" x14ac:dyDescent="0.2">
      <c r="A13" s="12" t="s">
        <v>118</v>
      </c>
    </row>
    <row r="14" spans="1:9" ht="15" x14ac:dyDescent="0.2">
      <c r="A14" s="12" t="s">
        <v>9</v>
      </c>
    </row>
    <row r="15" spans="1:9" ht="15" x14ac:dyDescent="0.25">
      <c r="A15" s="10"/>
    </row>
    <row r="16" spans="1:9" ht="75.75" customHeight="1" x14ac:dyDescent="0.2">
      <c r="A16" s="36" t="s">
        <v>10</v>
      </c>
      <c r="B16" s="36"/>
      <c r="C16" s="36"/>
      <c r="D16" s="36"/>
      <c r="E16" s="36"/>
      <c r="F16" s="36"/>
      <c r="G16" s="36"/>
      <c r="H16" s="36"/>
      <c r="I16" s="36"/>
    </row>
    <row r="18" spans="1:4" x14ac:dyDescent="0.2">
      <c r="A18" s="8" t="s">
        <v>11</v>
      </c>
    </row>
    <row r="19" spans="1:4" x14ac:dyDescent="0.2">
      <c r="C19" s="13" t="s">
        <v>14</v>
      </c>
      <c r="D19" s="13" t="s">
        <v>15</v>
      </c>
    </row>
    <row r="20" spans="1:4" x14ac:dyDescent="0.2">
      <c r="B20" s="8" t="s">
        <v>30</v>
      </c>
      <c r="C20" s="11">
        <v>0.12569832402234637</v>
      </c>
      <c r="D20" s="11">
        <v>0.16981132075471697</v>
      </c>
    </row>
    <row r="21" spans="1:4" x14ac:dyDescent="0.2">
      <c r="B21" s="8" t="s">
        <v>28</v>
      </c>
      <c r="C21" s="11">
        <v>5.5865921787709494E-2</v>
      </c>
      <c r="D21" s="11">
        <v>0.11949685534591195</v>
      </c>
    </row>
    <row r="22" spans="1:4" x14ac:dyDescent="0.2">
      <c r="B22" s="8" t="s">
        <v>25</v>
      </c>
      <c r="C22" s="11">
        <v>0.13966480446927373</v>
      </c>
      <c r="D22" s="11">
        <v>0.2389937106918239</v>
      </c>
    </row>
    <row r="23" spans="1:4" x14ac:dyDescent="0.2">
      <c r="B23" s="8" t="s">
        <v>23</v>
      </c>
      <c r="C23" s="11">
        <v>6.1452513966480445E-2</v>
      </c>
      <c r="D23" s="11">
        <v>6.2893081761006289E-2</v>
      </c>
    </row>
    <row r="24" spans="1:4" x14ac:dyDescent="0.2">
      <c r="B24" s="8" t="s">
        <v>21</v>
      </c>
      <c r="C24" s="11">
        <v>0.16480446927374301</v>
      </c>
      <c r="D24" s="11">
        <v>0.1918238993710692</v>
      </c>
    </row>
    <row r="25" spans="1:4" x14ac:dyDescent="0.2">
      <c r="B25" s="8" t="s">
        <v>18</v>
      </c>
      <c r="C25" s="11">
        <v>0.37150837988826818</v>
      </c>
      <c r="D25" s="11">
        <v>0.18238993710691823</v>
      </c>
    </row>
    <row r="26" spans="1:4" x14ac:dyDescent="0.2">
      <c r="B26" s="8" t="s">
        <v>16</v>
      </c>
      <c r="C26" s="11">
        <v>8.1005586592178769E-2</v>
      </c>
      <c r="D26" s="11">
        <v>3.4591194968553458E-2</v>
      </c>
    </row>
    <row r="27" spans="1:4" x14ac:dyDescent="0.2">
      <c r="A27" s="8" t="s">
        <v>31</v>
      </c>
    </row>
    <row r="42" spans="1:4" x14ac:dyDescent="0.2">
      <c r="A42" s="8" t="s">
        <v>43</v>
      </c>
    </row>
    <row r="44" spans="1:4" x14ac:dyDescent="0.2">
      <c r="A44" s="8" t="s">
        <v>44</v>
      </c>
    </row>
    <row r="45" spans="1:4" x14ac:dyDescent="0.2">
      <c r="B45" s="8" t="s">
        <v>54</v>
      </c>
      <c r="D45" s="11">
        <v>0.55704697986577179</v>
      </c>
    </row>
    <row r="46" spans="1:4" x14ac:dyDescent="0.2">
      <c r="B46" s="8" t="s">
        <v>53</v>
      </c>
      <c r="D46" s="11">
        <v>0.49664429530201343</v>
      </c>
    </row>
    <row r="47" spans="1:4" x14ac:dyDescent="0.2">
      <c r="B47" s="8" t="s">
        <v>52</v>
      </c>
      <c r="D47" s="11">
        <v>0.46979865771812079</v>
      </c>
    </row>
    <row r="48" spans="1:4" x14ac:dyDescent="0.2">
      <c r="B48" s="8" t="s">
        <v>51</v>
      </c>
      <c r="D48" s="11">
        <v>0.4563758389261745</v>
      </c>
    </row>
    <row r="49" spans="1:11" x14ac:dyDescent="0.2">
      <c r="B49" s="8" t="s">
        <v>50</v>
      </c>
      <c r="D49" s="11">
        <v>0.35570469798657717</v>
      </c>
    </row>
    <row r="50" spans="1:11" x14ac:dyDescent="0.2">
      <c r="B50" s="8" t="s">
        <v>49</v>
      </c>
      <c r="D50" s="11">
        <v>0.18120805369127516</v>
      </c>
    </row>
    <row r="51" spans="1:11" x14ac:dyDescent="0.2">
      <c r="B51" s="8" t="s">
        <v>48</v>
      </c>
      <c r="D51" s="11">
        <v>0.17449664429530201</v>
      </c>
    </row>
    <row r="52" spans="1:11" x14ac:dyDescent="0.2">
      <c r="B52" s="8" t="s">
        <v>47</v>
      </c>
      <c r="D52" s="11">
        <v>0.16107382550335569</v>
      </c>
    </row>
    <row r="53" spans="1:11" x14ac:dyDescent="0.2">
      <c r="B53" s="8" t="s">
        <v>46</v>
      </c>
      <c r="D53" s="11">
        <v>0.14093959731543623</v>
      </c>
    </row>
    <row r="54" spans="1:11" x14ac:dyDescent="0.2">
      <c r="B54" s="8" t="s">
        <v>45</v>
      </c>
      <c r="D54" s="11">
        <v>0.13422818791946309</v>
      </c>
    </row>
    <row r="55" spans="1:11" x14ac:dyDescent="0.2">
      <c r="B55" s="8" t="s">
        <v>42</v>
      </c>
      <c r="D55" s="11">
        <v>8.7248322147651006E-2</v>
      </c>
    </row>
    <row r="56" spans="1:11" x14ac:dyDescent="0.2">
      <c r="A56" s="8" t="s">
        <v>55</v>
      </c>
    </row>
    <row r="58" spans="1:11" x14ac:dyDescent="0.2">
      <c r="A58" s="32" t="s">
        <v>56</v>
      </c>
    </row>
    <row r="59" spans="1:11" x14ac:dyDescent="0.2">
      <c r="C59" s="14" t="s">
        <v>57</v>
      </c>
      <c r="E59" s="8" t="s">
        <v>58</v>
      </c>
      <c r="G59" s="8" t="s">
        <v>59</v>
      </c>
    </row>
    <row r="60" spans="1:11" x14ac:dyDescent="0.2">
      <c r="B60" s="32" t="s">
        <v>119</v>
      </c>
      <c r="C60" s="11">
        <v>3.0303030303030304E-2</v>
      </c>
      <c r="D60" s="11">
        <v>0</v>
      </c>
      <c r="E60" s="11">
        <v>2.7027027027027029E-2</v>
      </c>
      <c r="I60" s="8" t="str">
        <f>B60</f>
        <v>Increased our need for workers</v>
      </c>
      <c r="J60" s="8">
        <f>100*C60</f>
        <v>3.0303030303030303</v>
      </c>
    </row>
    <row r="61" spans="1:11" x14ac:dyDescent="0.2">
      <c r="B61" s="32" t="s">
        <v>120</v>
      </c>
      <c r="C61" s="11">
        <v>8.3333333333333329E-2</v>
      </c>
      <c r="D61" s="11">
        <v>6.25E-2</v>
      </c>
      <c r="E61" s="11">
        <v>8.1081081081081086E-2</v>
      </c>
      <c r="I61" s="8" t="str">
        <f t="shared" ref="I61:I64" si="0">B61</f>
        <v>Decreased our need for workers</v>
      </c>
      <c r="J61" s="8">
        <f t="shared" ref="J61:J63" si="1">100*C61</f>
        <v>8.3333333333333321</v>
      </c>
    </row>
    <row r="62" spans="1:11" x14ac:dyDescent="0.2">
      <c r="B62" s="32" t="s">
        <v>121</v>
      </c>
      <c r="C62" s="11">
        <v>0.15909090909090909</v>
      </c>
      <c r="D62" s="11">
        <v>0.3125</v>
      </c>
      <c r="E62" s="11">
        <v>0.17567567567567569</v>
      </c>
      <c r="G62" s="8">
        <f>C60*C65</f>
        <v>4</v>
      </c>
      <c r="I62" s="8" t="str">
        <f t="shared" si="0"/>
        <v>Changed the type of workers we need but not the number</v>
      </c>
      <c r="J62" s="8">
        <f t="shared" si="1"/>
        <v>15.909090909090908</v>
      </c>
    </row>
    <row r="63" spans="1:11" x14ac:dyDescent="0.2">
      <c r="B63" s="8" t="s">
        <v>60</v>
      </c>
      <c r="C63" s="11">
        <v>0.64393939393939392</v>
      </c>
      <c r="D63" s="11">
        <v>0.4375</v>
      </c>
      <c r="E63" s="11">
        <v>0.6216216216216216</v>
      </c>
      <c r="I63" s="32" t="s">
        <v>122</v>
      </c>
      <c r="J63" s="8">
        <f t="shared" si="1"/>
        <v>64.393939393939391</v>
      </c>
    </row>
    <row r="64" spans="1:11" x14ac:dyDescent="0.2">
      <c r="B64" s="8" t="s">
        <v>16</v>
      </c>
      <c r="C64" s="11">
        <v>8.3333333333333329E-2</v>
      </c>
      <c r="D64" s="11">
        <v>0.1875</v>
      </c>
      <c r="E64" s="11">
        <v>9.45945945945946E-2</v>
      </c>
      <c r="I64" s="8" t="str">
        <f t="shared" si="0"/>
        <v>Don’t know</v>
      </c>
      <c r="J64" s="8">
        <f>100*C64</f>
        <v>8.3333333333333321</v>
      </c>
      <c r="K64" s="8">
        <f>SUM(J60:J64)</f>
        <v>99.999999999999986</v>
      </c>
    </row>
    <row r="65" spans="1:9" x14ac:dyDescent="0.2">
      <c r="B65" s="15" t="s">
        <v>64</v>
      </c>
      <c r="C65" s="8">
        <v>132</v>
      </c>
      <c r="D65" s="8">
        <v>16</v>
      </c>
      <c r="E65" s="8">
        <v>148</v>
      </c>
    </row>
    <row r="66" spans="1:9" ht="15" customHeight="1" x14ac:dyDescent="0.2">
      <c r="A66" s="8" t="s">
        <v>65</v>
      </c>
    </row>
    <row r="68" spans="1:9" x14ac:dyDescent="0.2">
      <c r="A68" s="8" t="s">
        <v>123</v>
      </c>
    </row>
    <row r="69" spans="1:9" ht="15" x14ac:dyDescent="0.25">
      <c r="A69" s="16" t="s">
        <v>57</v>
      </c>
    </row>
    <row r="70" spans="1:9" x14ac:dyDescent="0.2">
      <c r="C70" s="8" t="s">
        <v>70</v>
      </c>
      <c r="D70" s="8" t="s">
        <v>71</v>
      </c>
      <c r="E70" s="8" t="s">
        <v>72</v>
      </c>
      <c r="F70" s="8" t="s">
        <v>16</v>
      </c>
    </row>
    <row r="71" spans="1:9" ht="15" customHeight="1" x14ac:dyDescent="0.2">
      <c r="B71" s="8" t="s">
        <v>69</v>
      </c>
      <c r="C71" s="11">
        <v>6.0606060606060608E-2</v>
      </c>
      <c r="D71" s="11">
        <v>0.51515151515151514</v>
      </c>
      <c r="E71" s="11">
        <v>0.33333333333333331</v>
      </c>
      <c r="F71" s="11">
        <v>9.0909090909090912E-2</v>
      </c>
      <c r="I71" s="11"/>
    </row>
    <row r="72" spans="1:9" x14ac:dyDescent="0.2">
      <c r="B72" s="8" t="s">
        <v>76</v>
      </c>
      <c r="C72" s="11">
        <v>0.24242424242424243</v>
      </c>
      <c r="D72" s="11">
        <v>0.39393939393939392</v>
      </c>
      <c r="E72" s="11">
        <v>0.33333333333333331</v>
      </c>
      <c r="F72" s="11">
        <v>3.0303030303030304E-2</v>
      </c>
      <c r="I72" s="11"/>
    </row>
    <row r="73" spans="1:9" x14ac:dyDescent="0.2">
      <c r="B73" s="8" t="s">
        <v>78</v>
      </c>
      <c r="C73" s="11">
        <v>0.59375</v>
      </c>
      <c r="D73" s="11">
        <v>0.28125</v>
      </c>
      <c r="E73" s="11">
        <v>9.375E-2</v>
      </c>
      <c r="F73" s="11">
        <v>3.125E-2</v>
      </c>
      <c r="I73" s="11"/>
    </row>
    <row r="74" spans="1:9" ht="15" x14ac:dyDescent="0.25">
      <c r="A74" s="16" t="s">
        <v>58</v>
      </c>
      <c r="C74" s="13"/>
    </row>
    <row r="75" spans="1:9" x14ac:dyDescent="0.2">
      <c r="C75" s="8" t="s">
        <v>80</v>
      </c>
      <c r="D75" s="8" t="s">
        <v>71</v>
      </c>
      <c r="E75" s="8" t="s">
        <v>81</v>
      </c>
      <c r="F75" s="8" t="s">
        <v>16</v>
      </c>
    </row>
    <row r="76" spans="1:9" x14ac:dyDescent="0.2">
      <c r="B76" s="8" t="s">
        <v>69</v>
      </c>
      <c r="C76" s="11">
        <v>0.16666666666666666</v>
      </c>
      <c r="D76" s="11">
        <v>0.16666666666666666</v>
      </c>
      <c r="E76" s="11">
        <v>0.5</v>
      </c>
      <c r="F76" s="11">
        <v>0.16666666666666666</v>
      </c>
    </row>
    <row r="77" spans="1:9" x14ac:dyDescent="0.2">
      <c r="B77" s="8" t="s">
        <v>76</v>
      </c>
      <c r="C77" s="11">
        <v>0.33333333333333331</v>
      </c>
      <c r="D77" s="11">
        <v>0.33333333333333331</v>
      </c>
      <c r="E77" s="11">
        <v>0.16666666666666666</v>
      </c>
      <c r="F77" s="11">
        <v>0.16666666666666666</v>
      </c>
    </row>
    <row r="78" spans="1:9" x14ac:dyDescent="0.2">
      <c r="B78" s="8" t="s">
        <v>78</v>
      </c>
      <c r="C78" s="11">
        <v>0.33333333333333331</v>
      </c>
      <c r="D78" s="11">
        <v>0.5</v>
      </c>
      <c r="E78" s="11">
        <v>0</v>
      </c>
      <c r="F78" s="11">
        <v>0.16666666666666666</v>
      </c>
    </row>
    <row r="79" spans="1:9" ht="15" x14ac:dyDescent="0.25">
      <c r="A79" s="16" t="s">
        <v>82</v>
      </c>
      <c r="C79" s="13"/>
    </row>
    <row r="80" spans="1:9" x14ac:dyDescent="0.2">
      <c r="C80" s="8" t="s">
        <v>83</v>
      </c>
      <c r="D80" s="8" t="s">
        <v>71</v>
      </c>
      <c r="E80" s="8" t="s">
        <v>84</v>
      </c>
      <c r="F80" s="8" t="s">
        <v>16</v>
      </c>
    </row>
    <row r="81" spans="1:9" x14ac:dyDescent="0.2">
      <c r="B81" s="8" t="s">
        <v>69</v>
      </c>
      <c r="C81" s="11">
        <v>7.6923076923076927E-2</v>
      </c>
      <c r="D81" s="11">
        <v>0.46153846153846156</v>
      </c>
      <c r="E81" s="11">
        <v>0.35897435897435898</v>
      </c>
      <c r="F81" s="11">
        <v>0.10256410256410256</v>
      </c>
      <c r="I81" s="11"/>
    </row>
    <row r="82" spans="1:9" x14ac:dyDescent="0.2">
      <c r="B82" s="8" t="s">
        <v>85</v>
      </c>
      <c r="C82" s="11">
        <v>0.25641025641025639</v>
      </c>
      <c r="D82" s="11">
        <v>0.38461538461538464</v>
      </c>
      <c r="E82" s="11">
        <v>0.30769230769230771</v>
      </c>
      <c r="F82" s="11">
        <v>5.128205128205128E-2</v>
      </c>
      <c r="I82" s="11"/>
    </row>
    <row r="83" spans="1:9" x14ac:dyDescent="0.2">
      <c r="B83" s="8" t="s">
        <v>86</v>
      </c>
      <c r="C83" s="11">
        <v>0.55263157894736847</v>
      </c>
      <c r="D83" s="11">
        <v>0.31578947368421051</v>
      </c>
      <c r="E83" s="11">
        <v>7.8947368421052627E-2</v>
      </c>
      <c r="F83" s="11">
        <v>5.2631578947368418E-2</v>
      </c>
      <c r="I83" s="11"/>
    </row>
    <row r="84" spans="1:9" x14ac:dyDescent="0.2">
      <c r="A84" s="8" t="s">
        <v>87</v>
      </c>
    </row>
    <row r="86" spans="1:9" x14ac:dyDescent="0.2">
      <c r="A86" s="8" t="s">
        <v>88</v>
      </c>
    </row>
    <row r="87" spans="1:9" x14ac:dyDescent="0.2">
      <c r="C87" s="14" t="s">
        <v>57</v>
      </c>
      <c r="D87" s="8" t="s">
        <v>58</v>
      </c>
      <c r="E87" s="8" t="s">
        <v>59</v>
      </c>
    </row>
    <row r="88" spans="1:9" x14ac:dyDescent="0.2">
      <c r="B88" s="8" t="s">
        <v>95</v>
      </c>
      <c r="C88" s="11">
        <v>0.60606060606060608</v>
      </c>
      <c r="D88" s="11">
        <v>0.5</v>
      </c>
      <c r="E88" s="11">
        <v>0.59459459459459463</v>
      </c>
    </row>
    <row r="89" spans="1:9" x14ac:dyDescent="0.2">
      <c r="B89" s="8" t="s">
        <v>94</v>
      </c>
      <c r="C89" s="11">
        <v>0.45454545454545453</v>
      </c>
      <c r="D89" s="11">
        <v>0.5625</v>
      </c>
      <c r="E89" s="11">
        <v>0.46621621621621623</v>
      </c>
    </row>
    <row r="90" spans="1:9" x14ac:dyDescent="0.2">
      <c r="B90" s="8" t="s">
        <v>93</v>
      </c>
      <c r="C90" s="11">
        <v>0.24242424242424243</v>
      </c>
      <c r="D90" s="11">
        <v>0.4375</v>
      </c>
      <c r="E90" s="11">
        <v>0.26351351351351349</v>
      </c>
    </row>
    <row r="91" spans="1:9" x14ac:dyDescent="0.2">
      <c r="B91" s="8" t="s">
        <v>92</v>
      </c>
      <c r="C91" s="11">
        <v>0.21212121212121213</v>
      </c>
      <c r="D91" s="11">
        <v>0.375</v>
      </c>
      <c r="E91" s="11">
        <v>0.22972972972972974</v>
      </c>
    </row>
    <row r="92" spans="1:9" x14ac:dyDescent="0.2">
      <c r="B92" s="8" t="s">
        <v>91</v>
      </c>
      <c r="C92" s="11">
        <v>0.13636363636363635</v>
      </c>
      <c r="D92" s="11">
        <v>0.3125</v>
      </c>
      <c r="E92" s="11">
        <v>0.1554054054054054</v>
      </c>
    </row>
    <row r="93" spans="1:9" x14ac:dyDescent="0.2">
      <c r="B93" s="8" t="s">
        <v>90</v>
      </c>
      <c r="C93" s="11">
        <v>5.3030303030303032E-2</v>
      </c>
      <c r="D93" s="11">
        <v>6.25E-2</v>
      </c>
      <c r="E93" s="11">
        <v>5.4054054054054057E-2</v>
      </c>
    </row>
    <row r="94" spans="1:9" x14ac:dyDescent="0.2">
      <c r="B94" s="8" t="s">
        <v>42</v>
      </c>
      <c r="C94" s="11">
        <v>8.3333333333333329E-2</v>
      </c>
      <c r="D94" s="11">
        <v>6.25E-2</v>
      </c>
      <c r="E94" s="11">
        <v>8.1081081081081086E-2</v>
      </c>
    </row>
    <row r="95" spans="1:9" x14ac:dyDescent="0.2">
      <c r="B95" s="8" t="s">
        <v>89</v>
      </c>
      <c r="C95" s="11">
        <v>0.17424242424242425</v>
      </c>
      <c r="D95" s="8" t="s">
        <v>124</v>
      </c>
      <c r="E95" s="11" t="s">
        <v>124</v>
      </c>
    </row>
    <row r="96" spans="1:9" x14ac:dyDescent="0.2">
      <c r="B96" s="15" t="s">
        <v>64</v>
      </c>
      <c r="C96" s="8">
        <v>132</v>
      </c>
      <c r="D96" s="8">
        <v>16</v>
      </c>
      <c r="E96" s="8">
        <v>148</v>
      </c>
    </row>
    <row r="97" spans="1:3" ht="15" x14ac:dyDescent="0.2">
      <c r="A97" s="17" t="s">
        <v>96</v>
      </c>
    </row>
    <row r="99" spans="1:3" x14ac:dyDescent="0.2">
      <c r="A99" s="8" t="s">
        <v>97</v>
      </c>
    </row>
    <row r="100" spans="1:3" x14ac:dyDescent="0.2">
      <c r="B100" s="8" t="s">
        <v>104</v>
      </c>
      <c r="C100" s="11">
        <v>0.5591054313099042</v>
      </c>
    </row>
    <row r="101" spans="1:3" x14ac:dyDescent="0.2">
      <c r="B101" s="8" t="s">
        <v>103</v>
      </c>
      <c r="C101" s="11">
        <v>0.47284345047923321</v>
      </c>
    </row>
    <row r="102" spans="1:3" x14ac:dyDescent="0.2">
      <c r="B102" s="8" t="s">
        <v>102</v>
      </c>
      <c r="C102" s="11">
        <v>0.33546325878594252</v>
      </c>
    </row>
    <row r="103" spans="1:3" x14ac:dyDescent="0.2">
      <c r="B103" s="8" t="s">
        <v>101</v>
      </c>
      <c r="C103" s="11">
        <v>0.25878594249201275</v>
      </c>
    </row>
    <row r="104" spans="1:3" x14ac:dyDescent="0.2">
      <c r="B104" s="8" t="s">
        <v>100</v>
      </c>
      <c r="C104" s="11">
        <v>0.14057507987220447</v>
      </c>
    </row>
    <row r="105" spans="1:3" x14ac:dyDescent="0.2">
      <c r="B105" s="8" t="s">
        <v>99</v>
      </c>
      <c r="C105" s="11">
        <v>8.6261980830670923E-2</v>
      </c>
    </row>
    <row r="106" spans="1:3" x14ac:dyDescent="0.2">
      <c r="B106" s="8" t="s">
        <v>42</v>
      </c>
      <c r="C106" s="11">
        <v>7.3482428115015971E-2</v>
      </c>
    </row>
    <row r="107" spans="1:3" x14ac:dyDescent="0.2">
      <c r="B107" s="8" t="s">
        <v>98</v>
      </c>
      <c r="C107" s="11">
        <v>0.2108626198083067</v>
      </c>
    </row>
    <row r="108" spans="1:3" x14ac:dyDescent="0.2">
      <c r="A108" s="8" t="s">
        <v>105</v>
      </c>
    </row>
  </sheetData>
  <mergeCells count="1">
    <mergeCell ref="A16:I16"/>
  </mergeCells>
  <pageMargins left="0.7" right="0.7" top="0.75" bottom="0.75" header="0.3" footer="0.3"/>
  <headerFooter>
    <oddHeader>&amp;L&amp;"Calibri"&amp;11&amp;K000000 INTERNAL FR/OFFICIAL USE // FRSONLY&amp;1#_x000D_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B57B5-32F2-4D9E-94A7-D952B98376D9}">
  <ds:schemaRefs>
    <ds:schemaRef ds:uri="http://schemas.microsoft.com/office/2006/metadata/properties"/>
    <ds:schemaRef ds:uri="http://www.w3.org/XML/1998/namespace"/>
    <ds:schemaRef ds:uri="http://purl.org/dc/dcmitype/"/>
    <ds:schemaRef ds:uri="http://schemas.microsoft.com/sharepoint/v3"/>
    <ds:schemaRef ds:uri="http://schemas.openxmlformats.org/package/2006/metadata/core-properties"/>
    <ds:schemaRef ds:uri="http://purl.org/dc/elements/1.1/"/>
    <ds:schemaRef ds:uri="http://schemas.microsoft.com/office/infopath/2007/PartnerControls"/>
    <ds:schemaRef ds:uri="b6b0a385-71c1-4ba9-b48d-f3f9140e37ea"/>
    <ds:schemaRef ds:uri="http://schemas.microsoft.com/office/2006/documentManagement/types"/>
    <ds:schemaRef ds:uri="2814f50d-da92-4ebb-b3e7-78ffc71e2a52"/>
    <ds:schemaRef ds:uri="d64264fa-5603-4e4e-a2f4-32f4724a08c4"/>
    <ds:schemaRef ds:uri="8172f215-60fb-4aea-bce3-5824ce8231cd"/>
    <ds:schemaRef ds:uri="http://purl.org/dc/terms/"/>
  </ds:schemaRefs>
</ds:datastoreItem>
</file>

<file path=customXml/itemProps2.xml><?xml version="1.0" encoding="utf-8"?>
<ds:datastoreItem xmlns:ds="http://schemas.openxmlformats.org/officeDocument/2006/customXml" ds:itemID="{4F891BCC-6C85-4277-BFE5-D0EEB82AA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124136-2A85-4E7F-8CBB-5F7E62E509C7}">
  <ds:schemaRefs>
    <ds:schemaRef ds:uri="http://schemas.microsoft.com/sharepoint/v3/contenttype/forms"/>
  </ds:schemaRefs>
</ds:datastoreItem>
</file>

<file path=docMetadata/LabelInfo.xml><?xml version="1.0" encoding="utf-8"?>
<clbl:labelList xmlns:clbl="http://schemas.microsoft.com/office/2020/mipLabelMetadata">
  <clbl:label id="{b51c2f0d-b3ff-4d77-9838-7b0e82bdd7ab}" enabled="1" method="Privileged" siteId="{b397c653-5b19-463f-b9fc-af658ded91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Data1</vt:lpstr>
      <vt:lpstr>Data2</vt:lpstr>
      <vt:lpstr>Data3</vt:lpstr>
      <vt:lpstr>Data4</vt:lpstr>
      <vt:lpstr>Chart1</vt:lpstr>
      <vt:lpstr>Chart2</vt:lpstr>
      <vt:lpstr>Chart3</vt:lpstr>
      <vt:lpstr>Chart4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Blandin, Adam</dc:creator>
  <cp:keywords/>
  <dc:description/>
  <cp:lastModifiedBy>Weiss, Michael</cp:lastModifiedBy>
  <cp:revision/>
  <dcterms:created xsi:type="dcterms:W3CDTF">2024-09-13T13:51:24Z</dcterms:created>
  <dcterms:modified xsi:type="dcterms:W3CDTF">2025-07-16T21:32:37Z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2024-09-16T18:26:30Z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d0b6700c-7b5b-4665-9983-e33913cf6bf3</vt:lpwstr>
  </property>
  <property fmtid="{D5CDD505-2E9C-101B-9397-08002B2CF9AE}" pid="8" name="MSIP_Label_b51c2f0d-b3ff-4d77-9838-7b0e82bdd7ab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