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1631A151-851D-46AB-9644-F865AFEBF14A}" xr6:coauthVersionLast="47" xr6:coauthVersionMax="47" xr10:uidLastSave="{00000000-0000-0000-0000-000000000000}"/>
  <bookViews>
    <workbookView xWindow="28690" yWindow="-110" windowWidth="38620" windowHeight="21100" firstSheet="2" activeTab="2" xr2:uid="{54CE28A9-D0F0-4F14-BB2F-A38233A39E04}"/>
  </bookViews>
  <sheets>
    <sheet name="Chart1" sheetId="4" r:id="rId1"/>
    <sheet name="Data1" sheetId="3" r:id="rId2"/>
    <sheet name="Chart2" sheetId="5" r:id="rId3"/>
    <sheet name="Data2" sheetId="1" r:id="rId4"/>
    <sheet name="Chart3" sheetId="6" r:id="rId5"/>
    <sheet name="Data3" sheetId="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C7" i="1"/>
  <c r="D7" i="1"/>
  <c r="E7" i="1"/>
  <c r="B7" i="1"/>
  <c r="C6" i="1"/>
  <c r="D6" i="1"/>
  <c r="E6" i="1"/>
  <c r="B6" i="1"/>
  <c r="D2" i="2"/>
  <c r="D7" i="2" s="1"/>
  <c r="D4" i="2"/>
  <c r="C4" i="2"/>
  <c r="C6" i="2" s="1"/>
  <c r="C2" i="2"/>
  <c r="C7" i="2" s="1"/>
  <c r="B4" i="2"/>
  <c r="B6" i="2" s="1"/>
  <c r="B2" i="2"/>
  <c r="B7" i="2" s="1"/>
  <c r="E4" i="1"/>
  <c r="E2" i="1"/>
  <c r="D4" i="1"/>
  <c r="D2" i="1"/>
  <c r="C4" i="1"/>
  <c r="C2" i="1"/>
  <c r="B4" i="1"/>
  <c r="B2" i="1"/>
</calcChain>
</file>

<file path=xl/sharedStrings.xml><?xml version="1.0" encoding="utf-8"?>
<sst xmlns="http://schemas.openxmlformats.org/spreadsheetml/2006/main" count="20" uniqueCount="14">
  <si>
    <t>year</t>
  </si>
  <si>
    <t>debt-to-gdp ratio</t>
  </si>
  <si>
    <t>forecast bar</t>
  </si>
  <si>
    <t>Baseline</t>
  </si>
  <si>
    <t>Baseline, no controls</t>
  </si>
  <si>
    <t>Levels</t>
  </si>
  <si>
    <t>Levels, no controls</t>
  </si>
  <si>
    <t>1 std.</t>
  </si>
  <si>
    <t>Mean</t>
  </si>
  <si>
    <t>posError</t>
  </si>
  <si>
    <t>negError</t>
  </si>
  <si>
    <t>Long-term nominal rate</t>
  </si>
  <si>
    <t>Expected short-term real rate</t>
  </si>
  <si>
    <t>Term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</si>
</sst>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colors>
    <mruColors>
      <color rgb="FFBE0000"/>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5" Type="http://schemas.openxmlformats.org/officeDocument/2006/relationships/chartsheet" Target="chart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92590460752505E-2"/>
          <c:y val="0.16232850891918049"/>
          <c:w val="0.9189101892967444"/>
          <c:h val="0.70782523865932701"/>
        </c:manualLayout>
      </c:layout>
      <c:areaChart>
        <c:grouping val="standard"/>
        <c:varyColors val="0"/>
        <c:ser>
          <c:idx val="0"/>
          <c:order val="1"/>
          <c:tx>
            <c:v>forecast bar</c:v>
          </c:tx>
          <c:spPr>
            <a:solidFill>
              <a:schemeClr val="bg2"/>
            </a:solidFill>
            <a:ln>
              <a:noFill/>
            </a:ln>
            <a:effectLst/>
          </c:spPr>
          <c:val>
            <c:numRef>
              <c:f>Data1!$C$2:$C$82</c:f>
              <c:numCache>
                <c:formatCode>General</c:formatCode>
                <c:ptCount val="8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1000</c:v>
                </c:pt>
                <c:pt idx="51">
                  <c:v>1000</c:v>
                </c:pt>
                <c:pt idx="52">
                  <c:v>1000</c:v>
                </c:pt>
                <c:pt idx="53">
                  <c:v>1000</c:v>
                </c:pt>
                <c:pt idx="54">
                  <c:v>1000</c:v>
                </c:pt>
                <c:pt idx="55">
                  <c:v>1000</c:v>
                </c:pt>
                <c:pt idx="56">
                  <c:v>1000</c:v>
                </c:pt>
                <c:pt idx="57">
                  <c:v>1000</c:v>
                </c:pt>
                <c:pt idx="58">
                  <c:v>1000</c:v>
                </c:pt>
                <c:pt idx="59">
                  <c:v>1000</c:v>
                </c:pt>
                <c:pt idx="60">
                  <c:v>1000</c:v>
                </c:pt>
                <c:pt idx="61">
                  <c:v>1000</c:v>
                </c:pt>
                <c:pt idx="62">
                  <c:v>1000</c:v>
                </c:pt>
                <c:pt idx="63">
                  <c:v>1000</c:v>
                </c:pt>
                <c:pt idx="64">
                  <c:v>1000</c:v>
                </c:pt>
                <c:pt idx="65">
                  <c:v>1000</c:v>
                </c:pt>
                <c:pt idx="66">
                  <c:v>1000</c:v>
                </c:pt>
                <c:pt idx="67">
                  <c:v>1000</c:v>
                </c:pt>
                <c:pt idx="68">
                  <c:v>1000</c:v>
                </c:pt>
                <c:pt idx="69">
                  <c:v>1000</c:v>
                </c:pt>
                <c:pt idx="70">
                  <c:v>1000</c:v>
                </c:pt>
                <c:pt idx="71">
                  <c:v>1000</c:v>
                </c:pt>
                <c:pt idx="72">
                  <c:v>1000</c:v>
                </c:pt>
                <c:pt idx="73">
                  <c:v>1000</c:v>
                </c:pt>
                <c:pt idx="74">
                  <c:v>1000</c:v>
                </c:pt>
                <c:pt idx="75">
                  <c:v>1000</c:v>
                </c:pt>
                <c:pt idx="76">
                  <c:v>1000</c:v>
                </c:pt>
                <c:pt idx="77">
                  <c:v>1000</c:v>
                </c:pt>
                <c:pt idx="78">
                  <c:v>1000</c:v>
                </c:pt>
                <c:pt idx="79">
                  <c:v>1000</c:v>
                </c:pt>
                <c:pt idx="80">
                  <c:v>1000</c:v>
                </c:pt>
              </c:numCache>
            </c:numRef>
          </c:val>
          <c:extLst>
            <c:ext xmlns:c16="http://schemas.microsoft.com/office/drawing/2014/chart" uri="{C3380CC4-5D6E-409C-BE32-E72D297353CC}">
              <c16:uniqueId val="{00000001-46EC-4E43-BEA2-EBB231BFA50E}"/>
            </c:ext>
          </c:extLst>
        </c:ser>
        <c:dLbls>
          <c:showLegendKey val="0"/>
          <c:showVal val="0"/>
          <c:showCatName val="0"/>
          <c:showSerName val="0"/>
          <c:showPercent val="0"/>
          <c:showBubbleSize val="0"/>
        </c:dLbls>
        <c:axId val="1252423712"/>
        <c:axId val="1252439072"/>
      </c:areaChart>
      <c:lineChart>
        <c:grouping val="standard"/>
        <c:varyColors val="0"/>
        <c:ser>
          <c:idx val="1"/>
          <c:order val="0"/>
          <c:tx>
            <c:strRef>
              <c:f>Data1!$B$1</c:f>
              <c:strCache>
                <c:ptCount val="1"/>
                <c:pt idx="0">
                  <c:v>debt-to-gdp ratio</c:v>
                </c:pt>
              </c:strCache>
            </c:strRef>
          </c:tx>
          <c:spPr>
            <a:ln w="25400" cap="rnd">
              <a:solidFill>
                <a:srgbClr val="BE0000"/>
              </a:solidFill>
              <a:round/>
            </a:ln>
            <a:effectLst/>
          </c:spPr>
          <c:marker>
            <c:symbol val="none"/>
          </c:marker>
          <c:cat>
            <c:numRef>
              <c:f>Data1!$A$2:$A$82</c:f>
              <c:numCache>
                <c:formatCode>General</c:formatCode>
                <c:ptCount val="8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numCache>
            </c:numRef>
          </c:cat>
          <c:val>
            <c:numRef>
              <c:f>Data1!$B$2:$B$82</c:f>
              <c:numCache>
                <c:formatCode>General</c:formatCode>
                <c:ptCount val="81"/>
                <c:pt idx="0">
                  <c:v>25</c:v>
                </c:pt>
                <c:pt idx="1">
                  <c:v>27</c:v>
                </c:pt>
                <c:pt idx="2">
                  <c:v>27</c:v>
                </c:pt>
                <c:pt idx="3">
                  <c:v>27</c:v>
                </c:pt>
                <c:pt idx="4">
                  <c:v>25</c:v>
                </c:pt>
                <c:pt idx="5">
                  <c:v>26</c:v>
                </c:pt>
                <c:pt idx="6">
                  <c:v>25</c:v>
                </c:pt>
                <c:pt idx="7">
                  <c:v>28</c:v>
                </c:pt>
                <c:pt idx="8">
                  <c:v>32</c:v>
                </c:pt>
                <c:pt idx="9">
                  <c:v>33</c:v>
                </c:pt>
                <c:pt idx="10">
                  <c:v>35</c:v>
                </c:pt>
                <c:pt idx="11">
                  <c:v>38</c:v>
                </c:pt>
                <c:pt idx="12">
                  <c:v>40</c:v>
                </c:pt>
                <c:pt idx="13">
                  <c:v>40</c:v>
                </c:pt>
                <c:pt idx="14">
                  <c:v>39</c:v>
                </c:pt>
                <c:pt idx="15">
                  <c:v>41</c:v>
                </c:pt>
                <c:pt idx="16">
                  <c:v>44</c:v>
                </c:pt>
                <c:pt idx="17">
                  <c:v>47</c:v>
                </c:pt>
                <c:pt idx="18">
                  <c:v>48</c:v>
                </c:pt>
                <c:pt idx="19">
                  <c:v>48</c:v>
                </c:pt>
                <c:pt idx="20">
                  <c:v>48</c:v>
                </c:pt>
                <c:pt idx="21">
                  <c:v>47</c:v>
                </c:pt>
                <c:pt idx="22">
                  <c:v>45</c:v>
                </c:pt>
                <c:pt idx="23">
                  <c:v>42</c:v>
                </c:pt>
                <c:pt idx="24">
                  <c:v>38</c:v>
                </c:pt>
                <c:pt idx="25">
                  <c:v>34</c:v>
                </c:pt>
                <c:pt idx="26">
                  <c:v>32</c:v>
                </c:pt>
                <c:pt idx="27">
                  <c:v>33</c:v>
                </c:pt>
                <c:pt idx="28">
                  <c:v>35</c:v>
                </c:pt>
                <c:pt idx="29">
                  <c:v>36</c:v>
                </c:pt>
                <c:pt idx="30">
                  <c:v>36</c:v>
                </c:pt>
                <c:pt idx="31">
                  <c:v>35</c:v>
                </c:pt>
                <c:pt idx="32">
                  <c:v>35</c:v>
                </c:pt>
                <c:pt idx="33">
                  <c:v>39</c:v>
                </c:pt>
                <c:pt idx="34">
                  <c:v>52</c:v>
                </c:pt>
                <c:pt idx="35">
                  <c:v>61</c:v>
                </c:pt>
                <c:pt idx="36">
                  <c:v>66</c:v>
                </c:pt>
                <c:pt idx="37">
                  <c:v>70</c:v>
                </c:pt>
                <c:pt idx="38">
                  <c:v>72</c:v>
                </c:pt>
                <c:pt idx="39">
                  <c:v>74</c:v>
                </c:pt>
                <c:pt idx="40">
                  <c:v>73</c:v>
                </c:pt>
                <c:pt idx="41">
                  <c:v>76</c:v>
                </c:pt>
                <c:pt idx="42">
                  <c:v>76</c:v>
                </c:pt>
                <c:pt idx="43">
                  <c:v>78</c:v>
                </c:pt>
                <c:pt idx="44">
                  <c:v>78</c:v>
                </c:pt>
                <c:pt idx="45">
                  <c:v>98</c:v>
                </c:pt>
                <c:pt idx="46">
                  <c:v>102</c:v>
                </c:pt>
                <c:pt idx="47">
                  <c:v>98</c:v>
                </c:pt>
                <c:pt idx="48">
                  <c:v>98</c:v>
                </c:pt>
                <c:pt idx="49">
                  <c:v>99</c:v>
                </c:pt>
                <c:pt idx="50">
                  <c:v>100</c:v>
                </c:pt>
                <c:pt idx="51">
                  <c:v>102</c:v>
                </c:pt>
                <c:pt idx="52">
                  <c:v>103</c:v>
                </c:pt>
                <c:pt idx="53">
                  <c:v>105</c:v>
                </c:pt>
                <c:pt idx="54">
                  <c:v>107</c:v>
                </c:pt>
                <c:pt idx="55">
                  <c:v>109</c:v>
                </c:pt>
                <c:pt idx="56">
                  <c:v>111</c:v>
                </c:pt>
                <c:pt idx="57">
                  <c:v>113</c:v>
                </c:pt>
                <c:pt idx="58">
                  <c:v>115</c:v>
                </c:pt>
                <c:pt idx="59">
                  <c:v>117</c:v>
                </c:pt>
                <c:pt idx="60">
                  <c:v>119</c:v>
                </c:pt>
                <c:pt idx="61">
                  <c:v>120</c:v>
                </c:pt>
                <c:pt idx="62">
                  <c:v>122</c:v>
                </c:pt>
                <c:pt idx="63">
                  <c:v>124</c:v>
                </c:pt>
                <c:pt idx="64">
                  <c:v>125</c:v>
                </c:pt>
                <c:pt idx="65">
                  <c:v>127</c:v>
                </c:pt>
                <c:pt idx="66">
                  <c:v>129</c:v>
                </c:pt>
                <c:pt idx="67">
                  <c:v>131</c:v>
                </c:pt>
                <c:pt idx="68">
                  <c:v>132</c:v>
                </c:pt>
                <c:pt idx="69">
                  <c:v>134</c:v>
                </c:pt>
                <c:pt idx="70">
                  <c:v>136</c:v>
                </c:pt>
                <c:pt idx="71">
                  <c:v>138</c:v>
                </c:pt>
                <c:pt idx="72">
                  <c:v>140</c:v>
                </c:pt>
                <c:pt idx="73">
                  <c:v>142</c:v>
                </c:pt>
                <c:pt idx="74">
                  <c:v>144</c:v>
                </c:pt>
                <c:pt idx="75">
                  <c:v>146</c:v>
                </c:pt>
                <c:pt idx="76">
                  <c:v>148</c:v>
                </c:pt>
                <c:pt idx="77">
                  <c:v>150</c:v>
                </c:pt>
                <c:pt idx="78">
                  <c:v>152</c:v>
                </c:pt>
                <c:pt idx="79">
                  <c:v>154</c:v>
                </c:pt>
                <c:pt idx="80">
                  <c:v>156</c:v>
                </c:pt>
              </c:numCache>
            </c:numRef>
          </c:val>
          <c:smooth val="0"/>
          <c:extLst>
            <c:ext xmlns:c16="http://schemas.microsoft.com/office/drawing/2014/chart" uri="{C3380CC4-5D6E-409C-BE32-E72D297353CC}">
              <c16:uniqueId val="{00000000-46EC-4E43-BEA2-EBB231BFA50E}"/>
            </c:ext>
          </c:extLst>
        </c:ser>
        <c:dLbls>
          <c:showLegendKey val="0"/>
          <c:showVal val="0"/>
          <c:showCatName val="0"/>
          <c:showSerName val="0"/>
          <c:showPercent val="0"/>
          <c:showBubbleSize val="0"/>
        </c:dLbls>
        <c:marker val="1"/>
        <c:smooth val="0"/>
        <c:axId val="1252423712"/>
        <c:axId val="1252439072"/>
      </c:lineChart>
      <c:catAx>
        <c:axId val="1252423712"/>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2439072"/>
        <c:crosses val="autoZero"/>
        <c:auto val="1"/>
        <c:lblAlgn val="ctr"/>
        <c:lblOffset val="100"/>
        <c:tickLblSkip val="10"/>
        <c:tickMarkSkip val="10"/>
        <c:noMultiLvlLbl val="0"/>
      </c:catAx>
      <c:valAx>
        <c:axId val="1252439072"/>
        <c:scaling>
          <c:orientation val="minMax"/>
          <c:max val="180"/>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24237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41493341451829E-2"/>
          <c:y val="0.15844476541024088"/>
          <c:w val="0.94361925651209244"/>
          <c:h val="0.61259432511764433"/>
        </c:manualLayout>
      </c:layout>
      <c:lineChart>
        <c:grouping val="standard"/>
        <c:varyColors val="0"/>
        <c:ser>
          <c:idx val="1"/>
          <c:order val="0"/>
          <c:spPr>
            <a:ln w="28575" cap="rnd">
              <a:noFill/>
              <a:round/>
            </a:ln>
            <a:effectLst/>
          </c:spPr>
          <c:marker>
            <c:symbol val="diamond"/>
            <c:size val="10"/>
            <c:spPr>
              <a:solidFill>
                <a:srgbClr val="BE0000"/>
              </a:solidFill>
              <a:ln w="9525">
                <a:solidFill>
                  <a:srgbClr val="BE0000"/>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Data2!$B$6:$E$6</c:f>
                <c:numCache>
                  <c:formatCode>General</c:formatCode>
                  <c:ptCount val="4"/>
                  <c:pt idx="0">
                    <c:v>1.21</c:v>
                  </c:pt>
                  <c:pt idx="1">
                    <c:v>1.21</c:v>
                  </c:pt>
                  <c:pt idx="2">
                    <c:v>0.80000000000000016</c:v>
                  </c:pt>
                  <c:pt idx="3">
                    <c:v>0.94</c:v>
                  </c:pt>
                </c:numCache>
              </c:numRef>
            </c:plus>
            <c:minus>
              <c:numRef>
                <c:f>Data2!$B$7:$E$7</c:f>
                <c:numCache>
                  <c:formatCode>General</c:formatCode>
                  <c:ptCount val="4"/>
                  <c:pt idx="0">
                    <c:v>1.1200000000000001</c:v>
                  </c:pt>
                  <c:pt idx="1">
                    <c:v>1.21</c:v>
                  </c:pt>
                  <c:pt idx="2">
                    <c:v>0.8</c:v>
                  </c:pt>
                  <c:pt idx="3">
                    <c:v>0.94</c:v>
                  </c:pt>
                </c:numCache>
              </c:numRef>
            </c:minus>
            <c:spPr>
              <a:noFill/>
              <a:ln w="12700" cap="flat" cmpd="sng" algn="ctr">
                <a:solidFill>
                  <a:schemeClr val="tx1">
                    <a:lumMod val="65000"/>
                    <a:lumOff val="35000"/>
                  </a:schemeClr>
                </a:solidFill>
                <a:round/>
              </a:ln>
              <a:effectLst/>
            </c:spPr>
          </c:errBars>
          <c:cat>
            <c:strRef>
              <c:f>Data2!$B$1:$E$1</c:f>
              <c:strCache>
                <c:ptCount val="4"/>
                <c:pt idx="0">
                  <c:v>Baseline</c:v>
                </c:pt>
                <c:pt idx="1">
                  <c:v>Baseline, no controls</c:v>
                </c:pt>
                <c:pt idx="2">
                  <c:v>Levels</c:v>
                </c:pt>
                <c:pt idx="3">
                  <c:v>Levels, no controls</c:v>
                </c:pt>
              </c:strCache>
            </c:strRef>
          </c:cat>
          <c:val>
            <c:numRef>
              <c:f>Data2!$B$3:$E$3</c:f>
              <c:numCache>
                <c:formatCode>General</c:formatCode>
                <c:ptCount val="4"/>
                <c:pt idx="0">
                  <c:v>3</c:v>
                </c:pt>
                <c:pt idx="1">
                  <c:v>2.66</c:v>
                </c:pt>
                <c:pt idx="2">
                  <c:v>0.67</c:v>
                </c:pt>
                <c:pt idx="3">
                  <c:v>-3.32</c:v>
                </c:pt>
              </c:numCache>
            </c:numRef>
          </c:val>
          <c:smooth val="0"/>
          <c:extLst>
            <c:ext xmlns:c16="http://schemas.microsoft.com/office/drawing/2014/chart" uri="{C3380CC4-5D6E-409C-BE32-E72D297353CC}">
              <c16:uniqueId val="{00000000-97CA-47CA-9E7C-A1E9330B4CC8}"/>
            </c:ext>
          </c:extLst>
        </c:ser>
        <c:dLbls>
          <c:showLegendKey val="0"/>
          <c:showVal val="0"/>
          <c:showCatName val="0"/>
          <c:showSerName val="0"/>
          <c:showPercent val="0"/>
          <c:showBubbleSize val="0"/>
        </c:dLbls>
        <c:marker val="1"/>
        <c:smooth val="0"/>
        <c:axId val="1371870928"/>
        <c:axId val="1371871888"/>
      </c:lineChart>
      <c:catAx>
        <c:axId val="1371870928"/>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1871888"/>
        <c:crosses val="autoZero"/>
        <c:auto val="1"/>
        <c:lblAlgn val="ctr"/>
        <c:lblOffset val="100"/>
        <c:noMultiLvlLbl val="0"/>
      </c:catAx>
      <c:valAx>
        <c:axId val="1371871888"/>
        <c:scaling>
          <c:orientation val="minMax"/>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1870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772201929822643E-2"/>
          <c:y val="0.16919493366840835"/>
          <c:w val="0.95252083819354316"/>
          <c:h val="0.61558179192098028"/>
        </c:manualLayout>
      </c:layout>
      <c:lineChart>
        <c:grouping val="standard"/>
        <c:varyColors val="0"/>
        <c:ser>
          <c:idx val="0"/>
          <c:order val="0"/>
          <c:tx>
            <c:strRef>
              <c:f>Data3!$A$3</c:f>
              <c:strCache>
                <c:ptCount val="1"/>
                <c:pt idx="0">
                  <c:v>Mean</c:v>
                </c:pt>
              </c:strCache>
            </c:strRef>
          </c:tx>
          <c:spPr>
            <a:ln w="28575" cap="rnd">
              <a:noFill/>
              <a:round/>
            </a:ln>
            <a:effectLst/>
          </c:spPr>
          <c:marker>
            <c:symbol val="diamond"/>
            <c:size val="10"/>
            <c:spPr>
              <a:solidFill>
                <a:srgbClr val="BE0000"/>
              </a:solidFill>
              <a:ln w="9525">
                <a:solidFill>
                  <a:srgbClr val="BE0000"/>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Data3!$B$6:$D$6</c:f>
                <c:numCache>
                  <c:formatCode>General</c:formatCode>
                  <c:ptCount val="3"/>
                  <c:pt idx="0">
                    <c:v>1.6099999999999999</c:v>
                  </c:pt>
                  <c:pt idx="1">
                    <c:v>0.49</c:v>
                  </c:pt>
                  <c:pt idx="2">
                    <c:v>1.1799999999999997</c:v>
                  </c:pt>
                </c:numCache>
              </c:numRef>
            </c:plus>
            <c:minus>
              <c:numRef>
                <c:f>Data3!$B$7:$D$7</c:f>
                <c:numCache>
                  <c:formatCode>General</c:formatCode>
                  <c:ptCount val="3"/>
                  <c:pt idx="0">
                    <c:v>1.61</c:v>
                  </c:pt>
                  <c:pt idx="1">
                    <c:v>0.49</c:v>
                  </c:pt>
                  <c:pt idx="2">
                    <c:v>1.18</c:v>
                  </c:pt>
                </c:numCache>
              </c:numRef>
            </c:minus>
            <c:spPr>
              <a:noFill/>
              <a:ln w="12700" cap="flat" cmpd="sng" algn="ctr">
                <a:solidFill>
                  <a:schemeClr val="tx1"/>
                </a:solidFill>
                <a:round/>
              </a:ln>
              <a:effectLst/>
            </c:spPr>
          </c:errBars>
          <c:cat>
            <c:strRef>
              <c:f>Data3!$B$1:$D$1</c:f>
              <c:strCache>
                <c:ptCount val="3"/>
                <c:pt idx="0">
                  <c:v>Long-term nominal rate</c:v>
                </c:pt>
                <c:pt idx="1">
                  <c:v>Expected short-term real rate</c:v>
                </c:pt>
                <c:pt idx="2">
                  <c:v>Term premium</c:v>
                </c:pt>
              </c:strCache>
            </c:strRef>
          </c:cat>
          <c:val>
            <c:numRef>
              <c:f>Data3!$B$3:$D$3</c:f>
              <c:numCache>
                <c:formatCode>General</c:formatCode>
                <c:ptCount val="3"/>
                <c:pt idx="0">
                  <c:v>3.47</c:v>
                </c:pt>
                <c:pt idx="1">
                  <c:v>1.01</c:v>
                </c:pt>
                <c:pt idx="2">
                  <c:v>2.38</c:v>
                </c:pt>
              </c:numCache>
            </c:numRef>
          </c:val>
          <c:smooth val="0"/>
          <c:extLst>
            <c:ext xmlns:c16="http://schemas.microsoft.com/office/drawing/2014/chart" uri="{C3380CC4-5D6E-409C-BE32-E72D297353CC}">
              <c16:uniqueId val="{00000000-8185-4F59-9E4B-308805516461}"/>
            </c:ext>
          </c:extLst>
        </c:ser>
        <c:dLbls>
          <c:showLegendKey val="0"/>
          <c:showVal val="0"/>
          <c:showCatName val="0"/>
          <c:showSerName val="0"/>
          <c:showPercent val="0"/>
          <c:showBubbleSize val="0"/>
        </c:dLbls>
        <c:marker val="1"/>
        <c:smooth val="0"/>
        <c:axId val="1245226448"/>
        <c:axId val="1245226928"/>
      </c:lineChart>
      <c:catAx>
        <c:axId val="1245226448"/>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45226928"/>
        <c:crosses val="autoZero"/>
        <c:auto val="1"/>
        <c:lblAlgn val="ctr"/>
        <c:lblOffset val="100"/>
        <c:noMultiLvlLbl val="0"/>
      </c:catAx>
      <c:valAx>
        <c:axId val="1245226928"/>
        <c:scaling>
          <c:orientation val="minMax"/>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45226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3D3E044-1948-43D2-84FB-7F338CD99914}">
  <sheetPr/>
  <sheetViews>
    <sheetView workbookViewId="0"/>
  </sheetViews>
  <pageMargins left="0.25" right="0.25" top="0.25" bottom="2.2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CE1CE5-CF7F-45EA-B46C-01FF3D14CC9D}">
  <sheetPr/>
  <sheetViews>
    <sheetView tabSelected="1"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99434BF-1048-4DB8-BDB1-BAA56D7107DF}">
  <sheetPr/>
  <sheetViews>
    <sheetView workbookViewId="0"/>
  </sheetViews>
  <pageMargins left="0.25" right="0.25" top="0.25" bottom="2.2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7F4F1302-652F-77B8-3C6A-1103FFCC873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0.00903</cdr:x>
      <cdr:y>0.00944</cdr:y>
    </cdr:from>
    <cdr:to>
      <cdr:x>0.98826</cdr:x>
      <cdr:y>0.09639</cdr:y>
    </cdr:to>
    <cdr:sp macro="" textlink="">
      <cdr:nvSpPr>
        <cdr:cNvPr id="2" name="TextBox 1">
          <a:extLst xmlns:a="http://schemas.openxmlformats.org/drawingml/2006/main">
            <a:ext uri="{FF2B5EF4-FFF2-40B4-BE49-F238E27FC236}">
              <a16:creationId xmlns:a16="http://schemas.microsoft.com/office/drawing/2014/main" id="{15D19E48-526A-4E7A-7B9D-88A68114CA8A}"/>
            </a:ext>
          </a:extLst>
        </cdr:cNvPr>
        <cdr:cNvSpPr txBox="1"/>
      </cdr:nvSpPr>
      <cdr:spPr>
        <a:xfrm xmlns:a="http://schemas.openxmlformats.org/drawingml/2006/main">
          <a:off x="85725" y="50803"/>
          <a:ext cx="9292152" cy="46793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 </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U.S. debt-to-GDP ratio projected to increase over next 30 years</a:t>
          </a:r>
        </a:p>
        <a:p xmlns:a="http://schemas.openxmlformats.org/drawingml/2006/main">
          <a:pPr rtl="0">
            <a:lnSpc>
              <a:spcPts val="1800"/>
            </a:lnSpc>
          </a:pPr>
          <a:endParaRPr lang="en-US" sz="1400" b="1" i="0" baseline="0">
            <a:solidFill>
              <a:srgbClr val="2B528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0.72059</cdr:x>
      <cdr:y>0.95691</cdr:y>
    </cdr:from>
    <cdr:to>
      <cdr:x>1</cdr:x>
      <cdr:y>0.99103</cdr:y>
    </cdr:to>
    <cdr:sp macro="" textlink="">
      <cdr:nvSpPr>
        <cdr:cNvPr id="3" name="TextBox 1">
          <a:extLst xmlns:a="http://schemas.openxmlformats.org/drawingml/2006/main">
            <a:ext uri="{FF2B5EF4-FFF2-40B4-BE49-F238E27FC236}">
              <a16:creationId xmlns:a16="http://schemas.microsoft.com/office/drawing/2014/main" id="{5F55D398-FA8D-05E4-9656-C0D16BE6D289}"/>
            </a:ext>
          </a:extLst>
        </cdr:cNvPr>
        <cdr:cNvSpPr txBox="1"/>
      </cdr:nvSpPr>
      <cdr:spPr>
        <a:xfrm xmlns:a="http://schemas.openxmlformats.org/drawingml/2006/main">
          <a:off x="6844847" y="5150338"/>
          <a:ext cx="2654057" cy="1836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0.09665</cdr:y>
    </cdr:from>
    <cdr:to>
      <cdr:x>0.14665</cdr:x>
      <cdr:y>0.146</cdr:y>
    </cdr:to>
    <cdr:sp macro="" textlink="">
      <cdr:nvSpPr>
        <cdr:cNvPr id="4" name="TextBox 3">
          <a:extLst xmlns:a="http://schemas.openxmlformats.org/drawingml/2006/main">
            <a:ext uri="{FF2B5EF4-FFF2-40B4-BE49-F238E27FC236}">
              <a16:creationId xmlns:a16="http://schemas.microsoft.com/office/drawing/2014/main" id="{DA748F59-AF1B-6CF8-DB42-EBF3E7C1602A}"/>
            </a:ext>
          </a:extLst>
        </cdr:cNvPr>
        <cdr:cNvSpPr txBox="1"/>
      </cdr:nvSpPr>
      <cdr:spPr>
        <a:xfrm xmlns:a="http://schemas.openxmlformats.org/drawingml/2006/main">
          <a:off x="0" y="520210"/>
          <a:ext cx="1393030" cy="265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Percent of GDP</a:t>
          </a:r>
        </a:p>
      </cdr:txBody>
    </cdr:sp>
  </cdr:relSizeAnchor>
  <cdr:relSizeAnchor xmlns:cdr="http://schemas.openxmlformats.org/drawingml/2006/chartDrawing">
    <cdr:from>
      <cdr:x>0.00376</cdr:x>
      <cdr:y>0.92566</cdr:y>
    </cdr:from>
    <cdr:to>
      <cdr:x>0.455</cdr:x>
      <cdr:y>0.99103</cdr:y>
    </cdr:to>
    <cdr:sp macro="" textlink="">
      <cdr:nvSpPr>
        <cdr:cNvPr id="5" name="TextBox 4">
          <a:extLst xmlns:a="http://schemas.openxmlformats.org/drawingml/2006/main">
            <a:ext uri="{FF2B5EF4-FFF2-40B4-BE49-F238E27FC236}">
              <a16:creationId xmlns:a16="http://schemas.microsoft.com/office/drawing/2014/main" id="{052374E4-6DDD-603D-819B-2C7274FFE221}"/>
            </a:ext>
          </a:extLst>
        </cdr:cNvPr>
        <cdr:cNvSpPr txBox="1"/>
      </cdr:nvSpPr>
      <cdr:spPr>
        <a:xfrm xmlns:a="http://schemas.openxmlformats.org/drawingml/2006/main">
          <a:off x="35680" y="4981575"/>
          <a:ext cx="4281943" cy="3517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ysClr val="windowText" lastClr="000000"/>
              </a:solidFill>
              <a:latin typeface="Arial" panose="020B0604020202020204" pitchFamily="34" charset="0"/>
              <a:cs typeface="Arial" panose="020B0604020202020204" pitchFamily="34" charset="0"/>
            </a:rPr>
            <a:t>SOURCE: Congressional Budget Office (CBO).</a:t>
          </a:r>
        </a:p>
      </cdr:txBody>
    </cdr:sp>
  </cdr:relSizeAnchor>
  <cdr:relSizeAnchor xmlns:cdr="http://schemas.openxmlformats.org/drawingml/2006/chartDrawing">
    <cdr:from>
      <cdr:x>0.60287</cdr:x>
      <cdr:y>0.17033</cdr:y>
    </cdr:from>
    <cdr:to>
      <cdr:x>0.77835</cdr:x>
      <cdr:y>0.24333</cdr:y>
    </cdr:to>
    <cdr:sp macro="" textlink="">
      <cdr:nvSpPr>
        <cdr:cNvPr id="6" name="TextBox 5">
          <a:extLst xmlns:a="http://schemas.openxmlformats.org/drawingml/2006/main">
            <a:ext uri="{FF2B5EF4-FFF2-40B4-BE49-F238E27FC236}">
              <a16:creationId xmlns:a16="http://schemas.microsoft.com/office/drawing/2014/main" id="{6FD2A717-B508-73D5-CF02-406BC415C8F8}"/>
            </a:ext>
          </a:extLst>
        </cdr:cNvPr>
        <cdr:cNvSpPr txBox="1"/>
      </cdr:nvSpPr>
      <cdr:spPr>
        <a:xfrm xmlns:a="http://schemas.openxmlformats.org/drawingml/2006/main">
          <a:off x="5720780" y="916641"/>
          <a:ext cx="1665179" cy="392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kern="1200">
              <a:solidFill>
                <a:sysClr val="windowText" lastClr="000000"/>
              </a:solidFill>
              <a:latin typeface="Arial" panose="020B0604020202020204" pitchFamily="34" charset="0"/>
              <a:cs typeface="Arial" panose="020B0604020202020204" pitchFamily="34" charset="0"/>
            </a:rPr>
            <a:t>CBO projection</a:t>
          </a:r>
        </a:p>
      </cdr:txBody>
    </cdr:sp>
  </cdr:relSizeAnchor>
  <cdr:relSizeAnchor xmlns:cdr="http://schemas.openxmlformats.org/drawingml/2006/chartDrawing">
    <cdr:from>
      <cdr:x>0.08934</cdr:x>
      <cdr:y>0.17697</cdr:y>
    </cdr:from>
    <cdr:to>
      <cdr:x>0.2941</cdr:x>
      <cdr:y>0.35929</cdr:y>
    </cdr:to>
    <cdr:sp macro="" textlink="">
      <cdr:nvSpPr>
        <cdr:cNvPr id="7" name="TextBox 6">
          <a:extLst xmlns:a="http://schemas.openxmlformats.org/drawingml/2006/main">
            <a:ext uri="{FF2B5EF4-FFF2-40B4-BE49-F238E27FC236}">
              <a16:creationId xmlns:a16="http://schemas.microsoft.com/office/drawing/2014/main" id="{83D357A5-B170-680C-C0D3-C2CFB62F0396}"/>
            </a:ext>
          </a:extLst>
        </cdr:cNvPr>
        <cdr:cNvSpPr txBox="1"/>
      </cdr:nvSpPr>
      <cdr:spPr>
        <a:xfrm xmlns:a="http://schemas.openxmlformats.org/drawingml/2006/main">
          <a:off x="847725" y="952385"/>
          <a:ext cx="1943100" cy="9811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  1975–2005</a:t>
          </a:r>
          <a:r>
            <a:rPr lang="en-US" sz="1200" kern="1200" baseline="0">
              <a:solidFill>
                <a:sysClr val="windowText" lastClr="000000"/>
              </a:solidFill>
              <a:latin typeface="Arial" panose="020B0604020202020204" pitchFamily="34" charset="0"/>
              <a:cs typeface="Arial" panose="020B0604020202020204" pitchFamily="34" charset="0"/>
            </a:rPr>
            <a:t>: 36% (avg)</a:t>
          </a:r>
        </a:p>
        <a:p xmlns:a="http://schemas.openxmlformats.org/drawingml/2006/main">
          <a:endParaRPr lang="en-US" sz="1200" kern="1200" baseline="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US" sz="1200" kern="1200" baseline="0">
              <a:solidFill>
                <a:sysClr val="windowText" lastClr="000000"/>
              </a:solidFill>
              <a:latin typeface="Arial" panose="020B0604020202020204" pitchFamily="34" charset="0"/>
              <a:cs typeface="Arial" panose="020B0604020202020204" pitchFamily="34" charset="0"/>
            </a:rPr>
            <a:t>           2025: 100%</a:t>
          </a:r>
        </a:p>
        <a:p xmlns:a="http://schemas.openxmlformats.org/drawingml/2006/main">
          <a:endParaRPr lang="en-US" sz="1200" kern="1200" baseline="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US" sz="1200" kern="1200" baseline="0">
              <a:solidFill>
                <a:sysClr val="windowText" lastClr="000000"/>
              </a:solidFill>
              <a:latin typeface="Arial" panose="020B0604020202020204" pitchFamily="34" charset="0"/>
              <a:cs typeface="Arial" panose="020B0604020202020204" pitchFamily="34" charset="0"/>
            </a:rPr>
            <a:t>           2055: 156%</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D12C4D6F-7673-5B08-F7E7-04322A46CEE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0.0067</cdr:x>
      <cdr:y>0.00807</cdr:y>
    </cdr:from>
    <cdr:to>
      <cdr:x>1</cdr:x>
      <cdr:y>0.10256</cdr:y>
    </cdr:to>
    <cdr:sp macro="" textlink="">
      <cdr:nvSpPr>
        <cdr:cNvPr id="2" name="TextBox 1">
          <a:extLst xmlns:a="http://schemas.openxmlformats.org/drawingml/2006/main">
            <a:ext uri="{FF2B5EF4-FFF2-40B4-BE49-F238E27FC236}">
              <a16:creationId xmlns:a16="http://schemas.microsoft.com/office/drawing/2014/main" id="{294F9575-DE2B-1D40-0019-929A0CC91FC2}"/>
            </a:ext>
          </a:extLst>
        </cdr:cNvPr>
        <cdr:cNvSpPr txBox="1"/>
      </cdr:nvSpPr>
      <cdr:spPr>
        <a:xfrm xmlns:a="http://schemas.openxmlformats.org/drawingml/2006/main">
          <a:off x="63500" y="43302"/>
          <a:ext cx="9419167" cy="50700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 </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Estimates of interest rate sensitivity to debt vary for given rate change amount versus level of debt</a:t>
          </a:r>
        </a:p>
        <a:p xmlns:a="http://schemas.openxmlformats.org/drawingml/2006/main">
          <a:pPr rtl="0">
            <a:lnSpc>
              <a:spcPts val="1800"/>
            </a:lnSpc>
          </a:pPr>
          <a:endParaRPr lang="en-US" sz="1400" b="1" i="0" baseline="0">
            <a:solidFill>
              <a:srgbClr val="2B528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0.83432</cdr:y>
    </cdr:from>
    <cdr:to>
      <cdr:x>1</cdr:x>
      <cdr:y>1</cdr:y>
    </cdr:to>
    <cdr:sp macro="" textlink="">
      <cdr:nvSpPr>
        <cdr:cNvPr id="3" name="TextBox 2">
          <a:extLst xmlns:a="http://schemas.openxmlformats.org/drawingml/2006/main">
            <a:ext uri="{FF2B5EF4-FFF2-40B4-BE49-F238E27FC236}">
              <a16:creationId xmlns:a16="http://schemas.microsoft.com/office/drawing/2014/main" id="{002BD3A6-137F-DBA2-BD83-510133F84680}"/>
            </a:ext>
          </a:extLst>
        </cdr:cNvPr>
        <cdr:cNvSpPr txBox="1"/>
      </cdr:nvSpPr>
      <cdr:spPr>
        <a:xfrm xmlns:a="http://schemas.openxmlformats.org/drawingml/2006/main">
          <a:off x="0" y="4476750"/>
          <a:ext cx="9482667" cy="889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ysClr val="windowText" lastClr="000000"/>
              </a:solidFill>
              <a:latin typeface="Arial" panose="020B0604020202020204" pitchFamily="34" charset="0"/>
              <a:cs typeface="Arial" panose="020B0604020202020204" pitchFamily="34" charset="0"/>
            </a:rPr>
            <a:t>NOTES: The</a:t>
          </a:r>
          <a:r>
            <a:rPr lang="en-US" sz="1100" kern="1200" baseline="0">
              <a:solidFill>
                <a:sysClr val="windowText" lastClr="000000"/>
              </a:solidFill>
              <a:latin typeface="Arial" panose="020B0604020202020204" pitchFamily="34" charset="0"/>
              <a:cs typeface="Arial" panose="020B0604020202020204" pitchFamily="34" charset="0"/>
            </a:rPr>
            <a:t> diamond is the point estimate of the regression coefficient on debt. The range shows +/- 1 standard error. All regression models include expected inflation and five-year ahead Congressional Budget Office (CBO) debt projections as explanatory variables. Baseline and levels also include Federal Reserve and foreign official holdings of Treasuries, the dividend yield and the CBO's five-year-ahead GDP growth forecast.</a:t>
          </a:r>
        </a:p>
        <a:p xmlns:a="http://schemas.openxmlformats.org/drawingml/2006/main">
          <a:r>
            <a:rPr lang="en-US" sz="1100" kern="1200" baseline="0">
              <a:solidFill>
                <a:sysClr val="windowText" lastClr="000000"/>
              </a:solidFill>
              <a:latin typeface="Arial" panose="020B0604020202020204" pitchFamily="34" charset="0"/>
              <a:cs typeface="Arial" panose="020B0604020202020204" pitchFamily="34" charset="0"/>
            </a:rPr>
            <a:t>SOURCE: Authors' calculations.</a:t>
          </a:r>
          <a:endParaRPr lang="en-US" sz="1100" kern="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0.68688</cdr:x>
      <cdr:y>0.96714</cdr:y>
    </cdr:from>
    <cdr:to>
      <cdr:x>0.99263</cdr:x>
      <cdr:y>0.99631</cdr:y>
    </cdr:to>
    <cdr:sp macro="" textlink="">
      <cdr:nvSpPr>
        <cdr:cNvPr id="4" name="TextBox 1">
          <a:extLst xmlns:a="http://schemas.openxmlformats.org/drawingml/2006/main">
            <a:ext uri="{FF2B5EF4-FFF2-40B4-BE49-F238E27FC236}">
              <a16:creationId xmlns:a16="http://schemas.microsoft.com/office/drawing/2014/main" id="{BBBEC6B6-2207-7402-FFBD-689F411A7569}"/>
            </a:ext>
          </a:extLst>
        </cdr:cNvPr>
        <cdr:cNvSpPr txBox="1"/>
      </cdr:nvSpPr>
      <cdr:spPr>
        <a:xfrm xmlns:a="http://schemas.openxmlformats.org/drawingml/2006/main">
          <a:off x="5956300" y="6087268"/>
          <a:ext cx="2651368" cy="18364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0.09231</cdr:y>
    </cdr:from>
    <cdr:to>
      <cdr:x>0.17395</cdr:x>
      <cdr:y>0.14646</cdr:y>
    </cdr:to>
    <cdr:sp macro="" textlink="">
      <cdr:nvSpPr>
        <cdr:cNvPr id="5" name="TextBox 1">
          <a:extLst xmlns:a="http://schemas.openxmlformats.org/drawingml/2006/main">
            <a:ext uri="{FF2B5EF4-FFF2-40B4-BE49-F238E27FC236}">
              <a16:creationId xmlns:a16="http://schemas.microsoft.com/office/drawing/2014/main" id="{8A489BDD-3B3C-1681-4C9D-ABDD30EE7DBF}"/>
            </a:ext>
          </a:extLst>
        </cdr:cNvPr>
        <cdr:cNvSpPr txBox="1"/>
      </cdr:nvSpPr>
      <cdr:spPr>
        <a:xfrm xmlns:a="http://schemas.openxmlformats.org/drawingml/2006/main">
          <a:off x="0" y="496288"/>
          <a:ext cx="1651000" cy="2911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Basis</a:t>
          </a:r>
          <a:r>
            <a:rPr lang="en-US" sz="1200" kern="1200" baseline="0">
              <a:solidFill>
                <a:sysClr val="windowText" lastClr="000000"/>
              </a:solidFill>
              <a:latin typeface="Arial" panose="020B0604020202020204" pitchFamily="34" charset="0"/>
              <a:cs typeface="Arial" panose="020B0604020202020204" pitchFamily="34" charset="0"/>
            </a:rPr>
            <a:t> points</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1870" cy="5375413"/>
    <xdr:graphicFrame macro="">
      <xdr:nvGraphicFramePr>
        <xdr:cNvPr id="2" name="Chart 1">
          <a:extLst>
            <a:ext uri="{FF2B5EF4-FFF2-40B4-BE49-F238E27FC236}">
              <a16:creationId xmlns:a16="http://schemas.microsoft.com/office/drawing/2014/main" id="{BEA66224-E797-AD87-479F-736DE2D8C3A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0.00781</cdr:x>
      <cdr:y>0.00944</cdr:y>
    </cdr:from>
    <cdr:to>
      <cdr:x>1</cdr:x>
      <cdr:y>0.10364</cdr:y>
    </cdr:to>
    <cdr:sp macro="" textlink="">
      <cdr:nvSpPr>
        <cdr:cNvPr id="2" name="TextBox 1">
          <a:extLst xmlns:a="http://schemas.openxmlformats.org/drawingml/2006/main">
            <a:ext uri="{FF2B5EF4-FFF2-40B4-BE49-F238E27FC236}">
              <a16:creationId xmlns:a16="http://schemas.microsoft.com/office/drawing/2014/main" id="{E7CB8502-249E-4B81-5E64-90916D9CD205}"/>
            </a:ext>
          </a:extLst>
        </cdr:cNvPr>
        <cdr:cNvSpPr txBox="1"/>
      </cdr:nvSpPr>
      <cdr:spPr>
        <a:xfrm xmlns:a="http://schemas.openxmlformats.org/drawingml/2006/main">
          <a:off x="74083" y="50653"/>
          <a:ext cx="9408584" cy="505453"/>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 </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Higher long-term interest rates primarily driven by greater term premium</a:t>
          </a:r>
        </a:p>
        <a:p xmlns:a="http://schemas.openxmlformats.org/drawingml/2006/main">
          <a:pPr rtl="0">
            <a:lnSpc>
              <a:spcPts val="1800"/>
            </a:lnSpc>
          </a:pPr>
          <a:endParaRPr lang="en-US" sz="1400" b="1" i="0" baseline="0">
            <a:solidFill>
              <a:srgbClr val="2B528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0.09818</cdr:y>
    </cdr:from>
    <cdr:to>
      <cdr:x>0.18376</cdr:x>
      <cdr:y>0.14646</cdr:y>
    </cdr:to>
    <cdr:sp macro="" textlink="">
      <cdr:nvSpPr>
        <cdr:cNvPr id="3" name="TextBox 2">
          <a:extLst xmlns:a="http://schemas.openxmlformats.org/drawingml/2006/main">
            <a:ext uri="{FF2B5EF4-FFF2-40B4-BE49-F238E27FC236}">
              <a16:creationId xmlns:a16="http://schemas.microsoft.com/office/drawing/2014/main" id="{891CFCA4-BCF0-0989-C306-38540F1AD419}"/>
            </a:ext>
          </a:extLst>
        </cdr:cNvPr>
        <cdr:cNvSpPr txBox="1"/>
      </cdr:nvSpPr>
      <cdr:spPr>
        <a:xfrm xmlns:a="http://schemas.openxmlformats.org/drawingml/2006/main">
          <a:off x="0" y="527848"/>
          <a:ext cx="1744132" cy="2595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Basis</a:t>
          </a:r>
          <a:r>
            <a:rPr lang="en-US" sz="1200" kern="1200" baseline="0">
              <a:solidFill>
                <a:sysClr val="windowText" lastClr="000000"/>
              </a:solidFill>
              <a:latin typeface="Arial" panose="020B0604020202020204" pitchFamily="34" charset="0"/>
              <a:cs typeface="Arial" panose="020B0604020202020204" pitchFamily="34" charset="0"/>
            </a:rPr>
            <a:t> points</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0.84615</cdr:y>
    </cdr:from>
    <cdr:to>
      <cdr:x>1</cdr:x>
      <cdr:y>1</cdr:y>
    </cdr:to>
    <cdr:sp macro="" textlink="">
      <cdr:nvSpPr>
        <cdr:cNvPr id="4" name="TextBox 3">
          <a:extLst xmlns:a="http://schemas.openxmlformats.org/drawingml/2006/main">
            <a:ext uri="{FF2B5EF4-FFF2-40B4-BE49-F238E27FC236}">
              <a16:creationId xmlns:a16="http://schemas.microsoft.com/office/drawing/2014/main" id="{F8A52194-8B46-6742-0995-D80C2883B1F4}"/>
            </a:ext>
          </a:extLst>
        </cdr:cNvPr>
        <cdr:cNvSpPr txBox="1"/>
      </cdr:nvSpPr>
      <cdr:spPr>
        <a:xfrm xmlns:a="http://schemas.openxmlformats.org/drawingml/2006/main">
          <a:off x="0" y="4540250"/>
          <a:ext cx="9482667" cy="825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The diamond is the point estimate for the coefficient on debt. The range shows +/- 1 standard error. Estimates for short-term, real rate and the term premium are based on data from the model of D'amico, Kim and Wei. The term premium is defined as the sum of the real term premium, expected inflation and the inflation risk premium, all five to 10 years ahead.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Authors' calculations. </a:t>
          </a:r>
        </a:p>
      </cdr:txBody>
    </cdr:sp>
  </cdr:relSizeAnchor>
  <cdr:relSizeAnchor xmlns:cdr="http://schemas.openxmlformats.org/drawingml/2006/chartDrawing">
    <cdr:from>
      <cdr:x>0.69477</cdr:x>
      <cdr:y>0.96704</cdr:y>
    </cdr:from>
    <cdr:to>
      <cdr:x>1</cdr:x>
      <cdr:y>0.99612</cdr:y>
    </cdr:to>
    <cdr:sp macro="" textlink="">
      <cdr:nvSpPr>
        <cdr:cNvPr id="5" name="TextBox 1">
          <a:extLst xmlns:a="http://schemas.openxmlformats.org/drawingml/2006/main">
            <a:ext uri="{FF2B5EF4-FFF2-40B4-BE49-F238E27FC236}">
              <a16:creationId xmlns:a16="http://schemas.microsoft.com/office/drawing/2014/main" id="{3482FB46-029C-B1CA-F413-14B72C871770}"/>
            </a:ext>
          </a:extLst>
        </cdr:cNvPr>
        <cdr:cNvSpPr txBox="1"/>
      </cdr:nvSpPr>
      <cdr:spPr>
        <a:xfrm xmlns:a="http://schemas.openxmlformats.org/drawingml/2006/main">
          <a:off x="6599578" y="5204883"/>
          <a:ext cx="2899326" cy="1565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87D5-D5AD-4A82-B76F-77149B240811}">
  <dimension ref="A1:C82"/>
  <sheetViews>
    <sheetView topLeftCell="A9" workbookViewId="0">
      <selection activeCell="G49" sqref="G49"/>
    </sheetView>
  </sheetViews>
  <sheetFormatPr defaultRowHeight="14.5" x14ac:dyDescent="0.35"/>
  <cols>
    <col min="2" max="2" width="16" bestFit="1" customWidth="1"/>
  </cols>
  <sheetData>
    <row r="1" spans="1:3" x14ac:dyDescent="0.35">
      <c r="A1" t="s">
        <v>0</v>
      </c>
      <c r="B1" t="s">
        <v>1</v>
      </c>
      <c r="C1" t="s">
        <v>2</v>
      </c>
    </row>
    <row r="2" spans="1:3" x14ac:dyDescent="0.35">
      <c r="A2">
        <v>1975</v>
      </c>
      <c r="B2">
        <v>25</v>
      </c>
      <c r="C2" t="e">
        <v>#N/A</v>
      </c>
    </row>
    <row r="3" spans="1:3" x14ac:dyDescent="0.35">
      <c r="A3">
        <v>1976</v>
      </c>
      <c r="B3">
        <v>27</v>
      </c>
      <c r="C3" t="e">
        <v>#N/A</v>
      </c>
    </row>
    <row r="4" spans="1:3" x14ac:dyDescent="0.35">
      <c r="A4">
        <v>1977</v>
      </c>
      <c r="B4">
        <v>27</v>
      </c>
      <c r="C4" t="e">
        <v>#N/A</v>
      </c>
    </row>
    <row r="5" spans="1:3" x14ac:dyDescent="0.35">
      <c r="A5">
        <v>1978</v>
      </c>
      <c r="B5">
        <v>27</v>
      </c>
      <c r="C5" t="e">
        <v>#N/A</v>
      </c>
    </row>
    <row r="6" spans="1:3" x14ac:dyDescent="0.35">
      <c r="A6">
        <v>1979</v>
      </c>
      <c r="B6">
        <v>25</v>
      </c>
      <c r="C6" t="e">
        <v>#N/A</v>
      </c>
    </row>
    <row r="7" spans="1:3" x14ac:dyDescent="0.35">
      <c r="A7">
        <v>1980</v>
      </c>
      <c r="B7">
        <v>26</v>
      </c>
      <c r="C7" t="e">
        <v>#N/A</v>
      </c>
    </row>
    <row r="8" spans="1:3" x14ac:dyDescent="0.35">
      <c r="A8">
        <v>1981</v>
      </c>
      <c r="B8">
        <v>25</v>
      </c>
      <c r="C8" t="e">
        <v>#N/A</v>
      </c>
    </row>
    <row r="9" spans="1:3" x14ac:dyDescent="0.35">
      <c r="A9">
        <v>1982</v>
      </c>
      <c r="B9">
        <v>28</v>
      </c>
      <c r="C9" t="e">
        <v>#N/A</v>
      </c>
    </row>
    <row r="10" spans="1:3" x14ac:dyDescent="0.35">
      <c r="A10">
        <v>1983</v>
      </c>
      <c r="B10">
        <v>32</v>
      </c>
      <c r="C10" t="e">
        <v>#N/A</v>
      </c>
    </row>
    <row r="11" spans="1:3" x14ac:dyDescent="0.35">
      <c r="A11">
        <v>1984</v>
      </c>
      <c r="B11">
        <v>33</v>
      </c>
      <c r="C11" t="e">
        <v>#N/A</v>
      </c>
    </row>
    <row r="12" spans="1:3" x14ac:dyDescent="0.35">
      <c r="A12">
        <v>1985</v>
      </c>
      <c r="B12">
        <v>35</v>
      </c>
      <c r="C12" t="e">
        <v>#N/A</v>
      </c>
    </row>
    <row r="13" spans="1:3" x14ac:dyDescent="0.35">
      <c r="A13">
        <v>1986</v>
      </c>
      <c r="B13">
        <v>38</v>
      </c>
      <c r="C13" t="e">
        <v>#N/A</v>
      </c>
    </row>
    <row r="14" spans="1:3" x14ac:dyDescent="0.35">
      <c r="A14">
        <v>1987</v>
      </c>
      <c r="B14">
        <v>40</v>
      </c>
      <c r="C14" t="e">
        <v>#N/A</v>
      </c>
    </row>
    <row r="15" spans="1:3" x14ac:dyDescent="0.35">
      <c r="A15">
        <v>1988</v>
      </c>
      <c r="B15">
        <v>40</v>
      </c>
      <c r="C15" t="e">
        <v>#N/A</v>
      </c>
    </row>
    <row r="16" spans="1:3" x14ac:dyDescent="0.35">
      <c r="A16">
        <v>1989</v>
      </c>
      <c r="B16">
        <v>39</v>
      </c>
      <c r="C16" t="e">
        <v>#N/A</v>
      </c>
    </row>
    <row r="17" spans="1:3" x14ac:dyDescent="0.35">
      <c r="A17">
        <v>1990</v>
      </c>
      <c r="B17">
        <v>41</v>
      </c>
      <c r="C17" t="e">
        <v>#N/A</v>
      </c>
    </row>
    <row r="18" spans="1:3" x14ac:dyDescent="0.35">
      <c r="A18">
        <v>1991</v>
      </c>
      <c r="B18">
        <v>44</v>
      </c>
      <c r="C18" t="e">
        <v>#N/A</v>
      </c>
    </row>
    <row r="19" spans="1:3" x14ac:dyDescent="0.35">
      <c r="A19">
        <v>1992</v>
      </c>
      <c r="B19">
        <v>47</v>
      </c>
      <c r="C19" t="e">
        <v>#N/A</v>
      </c>
    </row>
    <row r="20" spans="1:3" x14ac:dyDescent="0.35">
      <c r="A20">
        <v>1993</v>
      </c>
      <c r="B20">
        <v>48</v>
      </c>
      <c r="C20" t="e">
        <v>#N/A</v>
      </c>
    </row>
    <row r="21" spans="1:3" x14ac:dyDescent="0.35">
      <c r="A21">
        <v>1994</v>
      </c>
      <c r="B21">
        <v>48</v>
      </c>
      <c r="C21" t="e">
        <v>#N/A</v>
      </c>
    </row>
    <row r="22" spans="1:3" x14ac:dyDescent="0.35">
      <c r="A22">
        <v>1995</v>
      </c>
      <c r="B22">
        <v>48</v>
      </c>
      <c r="C22" t="e">
        <v>#N/A</v>
      </c>
    </row>
    <row r="23" spans="1:3" x14ac:dyDescent="0.35">
      <c r="A23">
        <v>1996</v>
      </c>
      <c r="B23">
        <v>47</v>
      </c>
      <c r="C23" t="e">
        <v>#N/A</v>
      </c>
    </row>
    <row r="24" spans="1:3" x14ac:dyDescent="0.35">
      <c r="A24">
        <v>1997</v>
      </c>
      <c r="B24">
        <v>45</v>
      </c>
      <c r="C24" t="e">
        <v>#N/A</v>
      </c>
    </row>
    <row r="25" spans="1:3" x14ac:dyDescent="0.35">
      <c r="A25">
        <v>1998</v>
      </c>
      <c r="B25">
        <v>42</v>
      </c>
      <c r="C25" t="e">
        <v>#N/A</v>
      </c>
    </row>
    <row r="26" spans="1:3" x14ac:dyDescent="0.35">
      <c r="A26">
        <v>1999</v>
      </c>
      <c r="B26">
        <v>38</v>
      </c>
      <c r="C26" t="e">
        <v>#N/A</v>
      </c>
    </row>
    <row r="27" spans="1:3" x14ac:dyDescent="0.35">
      <c r="A27">
        <v>2000</v>
      </c>
      <c r="B27">
        <v>34</v>
      </c>
      <c r="C27" t="e">
        <v>#N/A</v>
      </c>
    </row>
    <row r="28" spans="1:3" x14ac:dyDescent="0.35">
      <c r="A28">
        <v>2001</v>
      </c>
      <c r="B28">
        <v>32</v>
      </c>
      <c r="C28" t="e">
        <v>#N/A</v>
      </c>
    </row>
    <row r="29" spans="1:3" x14ac:dyDescent="0.35">
      <c r="A29">
        <v>2002</v>
      </c>
      <c r="B29">
        <v>33</v>
      </c>
      <c r="C29" t="e">
        <v>#N/A</v>
      </c>
    </row>
    <row r="30" spans="1:3" x14ac:dyDescent="0.35">
      <c r="A30">
        <v>2003</v>
      </c>
      <c r="B30">
        <v>35</v>
      </c>
      <c r="C30" t="e">
        <v>#N/A</v>
      </c>
    </row>
    <row r="31" spans="1:3" x14ac:dyDescent="0.35">
      <c r="A31">
        <v>2004</v>
      </c>
      <c r="B31">
        <v>36</v>
      </c>
      <c r="C31" t="e">
        <v>#N/A</v>
      </c>
    </row>
    <row r="32" spans="1:3" x14ac:dyDescent="0.35">
      <c r="A32">
        <v>2005</v>
      </c>
      <c r="B32">
        <v>36</v>
      </c>
      <c r="C32" t="e">
        <v>#N/A</v>
      </c>
    </row>
    <row r="33" spans="1:3" x14ac:dyDescent="0.35">
      <c r="A33">
        <v>2006</v>
      </c>
      <c r="B33">
        <v>35</v>
      </c>
      <c r="C33" t="e">
        <v>#N/A</v>
      </c>
    </row>
    <row r="34" spans="1:3" x14ac:dyDescent="0.35">
      <c r="A34">
        <v>2007</v>
      </c>
      <c r="B34">
        <v>35</v>
      </c>
      <c r="C34" t="e">
        <v>#N/A</v>
      </c>
    </row>
    <row r="35" spans="1:3" x14ac:dyDescent="0.35">
      <c r="A35">
        <v>2008</v>
      </c>
      <c r="B35">
        <v>39</v>
      </c>
      <c r="C35" t="e">
        <v>#N/A</v>
      </c>
    </row>
    <row r="36" spans="1:3" x14ac:dyDescent="0.35">
      <c r="A36">
        <v>2009</v>
      </c>
      <c r="B36">
        <v>52</v>
      </c>
      <c r="C36" t="e">
        <v>#N/A</v>
      </c>
    </row>
    <row r="37" spans="1:3" x14ac:dyDescent="0.35">
      <c r="A37">
        <v>2010</v>
      </c>
      <c r="B37">
        <v>61</v>
      </c>
      <c r="C37" t="e">
        <v>#N/A</v>
      </c>
    </row>
    <row r="38" spans="1:3" x14ac:dyDescent="0.35">
      <c r="A38">
        <v>2011</v>
      </c>
      <c r="B38">
        <v>66</v>
      </c>
      <c r="C38" t="e">
        <v>#N/A</v>
      </c>
    </row>
    <row r="39" spans="1:3" x14ac:dyDescent="0.35">
      <c r="A39">
        <v>2012</v>
      </c>
      <c r="B39">
        <v>70</v>
      </c>
      <c r="C39" t="e">
        <v>#N/A</v>
      </c>
    </row>
    <row r="40" spans="1:3" x14ac:dyDescent="0.35">
      <c r="A40">
        <v>2013</v>
      </c>
      <c r="B40">
        <v>72</v>
      </c>
      <c r="C40" t="e">
        <v>#N/A</v>
      </c>
    </row>
    <row r="41" spans="1:3" x14ac:dyDescent="0.35">
      <c r="A41">
        <v>2014</v>
      </c>
      <c r="B41">
        <v>74</v>
      </c>
      <c r="C41" t="e">
        <v>#N/A</v>
      </c>
    </row>
    <row r="42" spans="1:3" x14ac:dyDescent="0.35">
      <c r="A42">
        <v>2015</v>
      </c>
      <c r="B42">
        <v>73</v>
      </c>
      <c r="C42" t="e">
        <v>#N/A</v>
      </c>
    </row>
    <row r="43" spans="1:3" x14ac:dyDescent="0.35">
      <c r="A43">
        <v>2016</v>
      </c>
      <c r="B43">
        <v>76</v>
      </c>
      <c r="C43" t="e">
        <v>#N/A</v>
      </c>
    </row>
    <row r="44" spans="1:3" x14ac:dyDescent="0.35">
      <c r="A44">
        <v>2017</v>
      </c>
      <c r="B44">
        <v>76</v>
      </c>
      <c r="C44" t="e">
        <v>#N/A</v>
      </c>
    </row>
    <row r="45" spans="1:3" x14ac:dyDescent="0.35">
      <c r="A45">
        <v>2018</v>
      </c>
      <c r="B45">
        <v>78</v>
      </c>
      <c r="C45" t="e">
        <v>#N/A</v>
      </c>
    </row>
    <row r="46" spans="1:3" x14ac:dyDescent="0.35">
      <c r="A46">
        <v>2019</v>
      </c>
      <c r="B46">
        <v>78</v>
      </c>
      <c r="C46" t="e">
        <v>#N/A</v>
      </c>
    </row>
    <row r="47" spans="1:3" x14ac:dyDescent="0.35">
      <c r="A47">
        <v>2020</v>
      </c>
      <c r="B47">
        <v>98</v>
      </c>
      <c r="C47" t="e">
        <v>#N/A</v>
      </c>
    </row>
    <row r="48" spans="1:3" x14ac:dyDescent="0.35">
      <c r="A48">
        <v>2021</v>
      </c>
      <c r="B48">
        <v>102</v>
      </c>
      <c r="C48" t="e">
        <v>#N/A</v>
      </c>
    </row>
    <row r="49" spans="1:3" x14ac:dyDescent="0.35">
      <c r="A49">
        <v>2022</v>
      </c>
      <c r="B49">
        <v>98</v>
      </c>
      <c r="C49" t="e">
        <v>#N/A</v>
      </c>
    </row>
    <row r="50" spans="1:3" x14ac:dyDescent="0.35">
      <c r="A50">
        <v>2023</v>
      </c>
      <c r="B50">
        <v>98</v>
      </c>
      <c r="C50" t="e">
        <v>#N/A</v>
      </c>
    </row>
    <row r="51" spans="1:3" x14ac:dyDescent="0.35">
      <c r="A51">
        <v>2024</v>
      </c>
      <c r="B51">
        <v>99</v>
      </c>
      <c r="C51" t="e">
        <v>#N/A</v>
      </c>
    </row>
    <row r="52" spans="1:3" x14ac:dyDescent="0.35">
      <c r="A52">
        <v>2025</v>
      </c>
      <c r="B52">
        <v>100</v>
      </c>
      <c r="C52">
        <v>1000</v>
      </c>
    </row>
    <row r="53" spans="1:3" x14ac:dyDescent="0.35">
      <c r="A53">
        <v>2026</v>
      </c>
      <c r="B53">
        <v>102</v>
      </c>
      <c r="C53">
        <v>1000</v>
      </c>
    </row>
    <row r="54" spans="1:3" x14ac:dyDescent="0.35">
      <c r="A54">
        <v>2027</v>
      </c>
      <c r="B54">
        <v>103</v>
      </c>
      <c r="C54">
        <v>1000</v>
      </c>
    </row>
    <row r="55" spans="1:3" x14ac:dyDescent="0.35">
      <c r="A55">
        <v>2028</v>
      </c>
      <c r="B55">
        <v>105</v>
      </c>
      <c r="C55">
        <v>1000</v>
      </c>
    </row>
    <row r="56" spans="1:3" x14ac:dyDescent="0.35">
      <c r="A56">
        <v>2029</v>
      </c>
      <c r="B56">
        <v>107</v>
      </c>
      <c r="C56">
        <v>1000</v>
      </c>
    </row>
    <row r="57" spans="1:3" x14ac:dyDescent="0.35">
      <c r="A57">
        <v>2030</v>
      </c>
      <c r="B57">
        <v>109</v>
      </c>
      <c r="C57">
        <v>1000</v>
      </c>
    </row>
    <row r="58" spans="1:3" x14ac:dyDescent="0.35">
      <c r="A58">
        <v>2031</v>
      </c>
      <c r="B58">
        <v>111</v>
      </c>
      <c r="C58">
        <v>1000</v>
      </c>
    </row>
    <row r="59" spans="1:3" x14ac:dyDescent="0.35">
      <c r="A59">
        <v>2032</v>
      </c>
      <c r="B59">
        <v>113</v>
      </c>
      <c r="C59">
        <v>1000</v>
      </c>
    </row>
    <row r="60" spans="1:3" x14ac:dyDescent="0.35">
      <c r="A60">
        <v>2033</v>
      </c>
      <c r="B60">
        <v>115</v>
      </c>
      <c r="C60">
        <v>1000</v>
      </c>
    </row>
    <row r="61" spans="1:3" x14ac:dyDescent="0.35">
      <c r="A61">
        <v>2034</v>
      </c>
      <c r="B61">
        <v>117</v>
      </c>
      <c r="C61">
        <v>1000</v>
      </c>
    </row>
    <row r="62" spans="1:3" x14ac:dyDescent="0.35">
      <c r="A62">
        <v>2035</v>
      </c>
      <c r="B62">
        <v>119</v>
      </c>
      <c r="C62">
        <v>1000</v>
      </c>
    </row>
    <row r="63" spans="1:3" x14ac:dyDescent="0.35">
      <c r="A63">
        <v>2036</v>
      </c>
      <c r="B63">
        <v>120</v>
      </c>
      <c r="C63">
        <v>1000</v>
      </c>
    </row>
    <row r="64" spans="1:3" x14ac:dyDescent="0.35">
      <c r="A64">
        <v>2037</v>
      </c>
      <c r="B64">
        <v>122</v>
      </c>
      <c r="C64">
        <v>1000</v>
      </c>
    </row>
    <row r="65" spans="1:3" x14ac:dyDescent="0.35">
      <c r="A65">
        <v>2038</v>
      </c>
      <c r="B65">
        <v>124</v>
      </c>
      <c r="C65">
        <v>1000</v>
      </c>
    </row>
    <row r="66" spans="1:3" x14ac:dyDescent="0.35">
      <c r="A66">
        <v>2039</v>
      </c>
      <c r="B66">
        <v>125</v>
      </c>
      <c r="C66">
        <v>1000</v>
      </c>
    </row>
    <row r="67" spans="1:3" x14ac:dyDescent="0.35">
      <c r="A67">
        <v>2040</v>
      </c>
      <c r="B67">
        <v>127</v>
      </c>
      <c r="C67">
        <v>1000</v>
      </c>
    </row>
    <row r="68" spans="1:3" x14ac:dyDescent="0.35">
      <c r="A68">
        <v>2041</v>
      </c>
      <c r="B68">
        <v>129</v>
      </c>
      <c r="C68">
        <v>1000</v>
      </c>
    </row>
    <row r="69" spans="1:3" x14ac:dyDescent="0.35">
      <c r="A69">
        <v>2042</v>
      </c>
      <c r="B69">
        <v>131</v>
      </c>
      <c r="C69">
        <v>1000</v>
      </c>
    </row>
    <row r="70" spans="1:3" x14ac:dyDescent="0.35">
      <c r="A70">
        <v>2043</v>
      </c>
      <c r="B70">
        <v>132</v>
      </c>
      <c r="C70">
        <v>1000</v>
      </c>
    </row>
    <row r="71" spans="1:3" x14ac:dyDescent="0.35">
      <c r="A71">
        <v>2044</v>
      </c>
      <c r="B71">
        <v>134</v>
      </c>
      <c r="C71">
        <v>1000</v>
      </c>
    </row>
    <row r="72" spans="1:3" x14ac:dyDescent="0.35">
      <c r="A72">
        <v>2045</v>
      </c>
      <c r="B72">
        <v>136</v>
      </c>
      <c r="C72">
        <v>1000</v>
      </c>
    </row>
    <row r="73" spans="1:3" x14ac:dyDescent="0.35">
      <c r="A73">
        <v>2046</v>
      </c>
      <c r="B73">
        <v>138</v>
      </c>
      <c r="C73">
        <v>1000</v>
      </c>
    </row>
    <row r="74" spans="1:3" x14ac:dyDescent="0.35">
      <c r="A74">
        <v>2047</v>
      </c>
      <c r="B74">
        <v>140</v>
      </c>
      <c r="C74">
        <v>1000</v>
      </c>
    </row>
    <row r="75" spans="1:3" x14ac:dyDescent="0.35">
      <c r="A75">
        <v>2048</v>
      </c>
      <c r="B75">
        <v>142</v>
      </c>
      <c r="C75">
        <v>1000</v>
      </c>
    </row>
    <row r="76" spans="1:3" x14ac:dyDescent="0.35">
      <c r="A76">
        <v>2049</v>
      </c>
      <c r="B76">
        <v>144</v>
      </c>
      <c r="C76">
        <v>1000</v>
      </c>
    </row>
    <row r="77" spans="1:3" x14ac:dyDescent="0.35">
      <c r="A77">
        <v>2050</v>
      </c>
      <c r="B77">
        <v>146</v>
      </c>
      <c r="C77">
        <v>1000</v>
      </c>
    </row>
    <row r="78" spans="1:3" x14ac:dyDescent="0.35">
      <c r="A78">
        <v>2051</v>
      </c>
      <c r="B78">
        <v>148</v>
      </c>
      <c r="C78">
        <v>1000</v>
      </c>
    </row>
    <row r="79" spans="1:3" x14ac:dyDescent="0.35">
      <c r="A79">
        <v>2052</v>
      </c>
      <c r="B79">
        <v>150</v>
      </c>
      <c r="C79">
        <v>1000</v>
      </c>
    </row>
    <row r="80" spans="1:3" x14ac:dyDescent="0.35">
      <c r="A80">
        <v>2053</v>
      </c>
      <c r="B80">
        <v>152</v>
      </c>
      <c r="C80">
        <v>1000</v>
      </c>
    </row>
    <row r="81" spans="1:3" x14ac:dyDescent="0.35">
      <c r="A81">
        <v>2054</v>
      </c>
      <c r="B81">
        <v>154</v>
      </c>
      <c r="C81">
        <v>1000</v>
      </c>
    </row>
    <row r="82" spans="1:3" x14ac:dyDescent="0.35">
      <c r="A82">
        <v>2055</v>
      </c>
      <c r="B82">
        <v>156</v>
      </c>
      <c r="C82">
        <v>1000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096D-C8F8-4643-85C1-7579F05B4842}">
  <dimension ref="A1:E7"/>
  <sheetViews>
    <sheetView workbookViewId="0">
      <selection activeCell="E1" sqref="E1"/>
    </sheetView>
  </sheetViews>
  <sheetFormatPr defaultRowHeight="14.5" x14ac:dyDescent="0.35"/>
  <cols>
    <col min="1" max="1" width="9.7265625" customWidth="1"/>
    <col min="2" max="2" width="11.26953125" customWidth="1"/>
    <col min="3" max="3" width="11.26953125" bestFit="1" customWidth="1"/>
    <col min="4" max="4" width="10" customWidth="1"/>
    <col min="5" max="5" width="17.54296875" bestFit="1" customWidth="1"/>
    <col min="8" max="8" width="17.54296875" bestFit="1" customWidth="1"/>
  </cols>
  <sheetData>
    <row r="1" spans="1:5" x14ac:dyDescent="0.35">
      <c r="B1" t="s">
        <v>3</v>
      </c>
      <c r="C1" t="s">
        <v>4</v>
      </c>
      <c r="D1" t="s">
        <v>5</v>
      </c>
      <c r="E1" t="s">
        <v>6</v>
      </c>
    </row>
    <row r="2" spans="1:5" x14ac:dyDescent="0.35">
      <c r="A2" t="s">
        <v>7</v>
      </c>
      <c r="B2">
        <f>B3-1.12</f>
        <v>1.88</v>
      </c>
      <c r="C2">
        <f>C3-1.21</f>
        <v>1.4500000000000002</v>
      </c>
      <c r="D2">
        <f>D3-0.8</f>
        <v>-0.13</v>
      </c>
      <c r="E2">
        <f>E3-0.94</f>
        <v>-4.26</v>
      </c>
    </row>
    <row r="3" spans="1:5" x14ac:dyDescent="0.35">
      <c r="A3" t="s">
        <v>8</v>
      </c>
      <c r="B3">
        <v>3</v>
      </c>
      <c r="C3">
        <v>2.66</v>
      </c>
      <c r="D3">
        <v>0.67</v>
      </c>
      <c r="E3">
        <v>-3.32</v>
      </c>
    </row>
    <row r="4" spans="1:5" x14ac:dyDescent="0.35">
      <c r="A4" t="s">
        <v>7</v>
      </c>
      <c r="B4">
        <f>B3+1.21</f>
        <v>4.21</v>
      </c>
      <c r="C4">
        <f>C3+1.21</f>
        <v>3.87</v>
      </c>
      <c r="D4">
        <f>D3+0.8</f>
        <v>1.4700000000000002</v>
      </c>
      <c r="E4">
        <f>E3+0.94</f>
        <v>-2.38</v>
      </c>
    </row>
    <row r="6" spans="1:5" x14ac:dyDescent="0.35">
      <c r="A6" t="s">
        <v>9</v>
      </c>
      <c r="B6">
        <f>B4-B3</f>
        <v>1.21</v>
      </c>
      <c r="C6">
        <f t="shared" ref="C6:E6" si="0">C4-C3</f>
        <v>1.21</v>
      </c>
      <c r="D6">
        <f t="shared" si="0"/>
        <v>0.80000000000000016</v>
      </c>
      <c r="E6">
        <f t="shared" si="0"/>
        <v>0.94</v>
      </c>
    </row>
    <row r="7" spans="1:5" x14ac:dyDescent="0.35">
      <c r="A7" t="s">
        <v>10</v>
      </c>
      <c r="B7">
        <f>B3-B2</f>
        <v>1.1200000000000001</v>
      </c>
      <c r="C7">
        <f t="shared" ref="C7:E7" si="1">C3-C2</f>
        <v>1.21</v>
      </c>
      <c r="D7">
        <f t="shared" si="1"/>
        <v>0.8</v>
      </c>
      <c r="E7">
        <f t="shared" si="1"/>
        <v>0.94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BFB06-B38E-4BD7-B374-E593F66FED08}">
  <dimension ref="A1:D7"/>
  <sheetViews>
    <sheetView workbookViewId="0">
      <selection activeCell="D1" sqref="D1"/>
    </sheetView>
  </sheetViews>
  <sheetFormatPr defaultRowHeight="14.5" x14ac:dyDescent="0.35"/>
  <cols>
    <col min="2" max="2" width="11.26953125" bestFit="1" customWidth="1"/>
    <col min="3" max="3" width="9.453125" customWidth="1"/>
    <col min="4" max="4" width="12.54296875" bestFit="1" customWidth="1"/>
  </cols>
  <sheetData>
    <row r="1" spans="1:4" x14ac:dyDescent="0.35">
      <c r="B1" t="s">
        <v>11</v>
      </c>
      <c r="C1" t="s">
        <v>12</v>
      </c>
      <c r="D1" t="s">
        <v>13</v>
      </c>
    </row>
    <row r="2" spans="1:4" x14ac:dyDescent="0.35">
      <c r="A2" t="s">
        <v>7</v>
      </c>
      <c r="B2">
        <f>B3-1.61</f>
        <v>1.86</v>
      </c>
      <c r="C2">
        <f>C3-0.49</f>
        <v>0.52</v>
      </c>
      <c r="D2">
        <f>D3-1.18</f>
        <v>1.2</v>
      </c>
    </row>
    <row r="3" spans="1:4" x14ac:dyDescent="0.35">
      <c r="A3" t="s">
        <v>8</v>
      </c>
      <c r="B3">
        <v>3.47</v>
      </c>
      <c r="C3">
        <v>1.01</v>
      </c>
      <c r="D3">
        <v>2.38</v>
      </c>
    </row>
    <row r="4" spans="1:4" x14ac:dyDescent="0.35">
      <c r="A4" t="s">
        <v>7</v>
      </c>
      <c r="B4">
        <f>B3+1.61</f>
        <v>5.08</v>
      </c>
      <c r="C4">
        <f>C3+0.49</f>
        <v>1.5</v>
      </c>
      <c r="D4">
        <f>D3+1.18</f>
        <v>3.5599999999999996</v>
      </c>
    </row>
    <row r="6" spans="1:4" x14ac:dyDescent="0.35">
      <c r="A6" t="s">
        <v>9</v>
      </c>
      <c r="B6">
        <f>B4-B3</f>
        <v>1.6099999999999999</v>
      </c>
      <c r="C6">
        <f>C4-C3</f>
        <v>0.49</v>
      </c>
      <c r="D6">
        <f t="shared" ref="D6" si="0">D4-D3</f>
        <v>1.1799999999999997</v>
      </c>
    </row>
    <row r="7" spans="1:4" x14ac:dyDescent="0.35">
      <c r="A7" t="s">
        <v>10</v>
      </c>
      <c r="B7">
        <f>B3-B2</f>
        <v>1.61</v>
      </c>
      <c r="C7">
        <f>C3-C2</f>
        <v>0.49</v>
      </c>
      <c r="D7">
        <f t="shared" ref="D7" si="1">D3-D2</f>
        <v>1.18</v>
      </c>
    </row>
  </sheetData>
  <pageMargins left="0.7" right="0.7" top="0.75" bottom="0.75" header="0.3" footer="0.3"/>
  <pageSetup orientation="portrait" horizontalDpi="1200" verticalDpi="1200" r:id="rId1"/>
</worksheet>
</file>

<file path=docMetadata/LabelInfo.xml><?xml version="1.0" encoding="utf-8"?>
<clbl:labelList xmlns:clbl="http://schemas.microsoft.com/office/2020/mipLabelMetadata">
  <clbl:label id="{65269c60-0483-4c57-9e8c-3779d6900235}" enabled="1" method="Privileged" siteId="{b397c653-5b19-463f-b9fc-af658ded912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Data1</vt:lpstr>
      <vt:lpstr>Data2</vt:lpstr>
      <vt:lpstr>Data3</vt:lpstr>
      <vt:lpstr>Chart1</vt:lpstr>
      <vt:lpstr>Chart2</vt:lpstr>
      <vt:lpstr>Chart3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2025-07-29T21:54:36Z</dcterms:created>
  <dcterms:modified xsi:type="dcterms:W3CDTF">2025-07-29T21:54:53Z</dcterms:modified>
  <cp:category/>
  <cp:contentStatus/>
</cp:coreProperties>
</file>