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0.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2.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54ACE47A-C072-43BC-933A-44D6BEC76B58}" xr6:coauthVersionLast="47" xr6:coauthVersionMax="47" xr10:uidLastSave="{00000000-0000-0000-0000-000000000000}"/>
  <bookViews>
    <workbookView xWindow="28690" yWindow="-110" windowWidth="38620" windowHeight="21100" activeTab="3" xr2:uid="{B666D5E3-8356-44F3-BFD9-1B4589B329E6}"/>
  </bookViews>
  <sheets>
    <sheet name="Chart1" sheetId="6" r:id="rId1"/>
    <sheet name="Chart2" sheetId="5" r:id="rId2"/>
    <sheet name="Data2" sheetId="1" r:id="rId3"/>
    <sheet name="Chart3" sheetId="7" r:id="rId4"/>
    <sheet name="Chart4" sheetId="11" r:id="rId5"/>
    <sheet name="Data4" sheetId="10" r:id="rId6"/>
    <sheet name="c3-legend" sheetId="9" state="hidden" r:id="rId7"/>
    <sheet name="x-c3-web" sheetId="12"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6" i="1" l="1"/>
  <c r="AB36" i="1"/>
  <c r="AC36" i="1"/>
  <c r="AD36" i="1"/>
  <c r="AE36" i="1"/>
  <c r="AA37" i="1"/>
  <c r="AB37" i="1"/>
  <c r="AC37" i="1"/>
  <c r="AD37" i="1"/>
  <c r="AE37" i="1"/>
  <c r="AA38" i="1"/>
  <c r="AB38" i="1"/>
  <c r="AC38" i="1"/>
  <c r="AD38" i="1"/>
  <c r="AE38" i="1"/>
  <c r="AA39" i="1"/>
  <c r="AB39" i="1"/>
  <c r="AC39" i="1"/>
  <c r="AD39" i="1"/>
  <c r="AE39" i="1"/>
  <c r="AA40" i="1"/>
  <c r="AB40" i="1"/>
  <c r="AC40" i="1"/>
  <c r="AD40" i="1"/>
  <c r="AE40" i="1"/>
  <c r="AA41" i="1"/>
  <c r="AB41" i="1"/>
  <c r="AC41" i="1"/>
  <c r="AD41" i="1"/>
  <c r="AE41" i="1"/>
  <c r="AA42" i="1"/>
  <c r="AB42" i="1"/>
  <c r="AC42" i="1"/>
  <c r="AD42" i="1"/>
  <c r="AE42" i="1"/>
  <c r="AA43" i="1"/>
  <c r="AB43" i="1"/>
  <c r="AC43" i="1"/>
  <c r="AD43" i="1"/>
  <c r="AE43" i="1"/>
  <c r="AA44" i="1"/>
  <c r="AB44" i="1"/>
  <c r="AC44" i="1"/>
  <c r="AD44" i="1"/>
  <c r="AE44" i="1"/>
  <c r="AA45" i="1"/>
  <c r="AB45" i="1"/>
  <c r="AC45" i="1"/>
  <c r="AD45" i="1"/>
  <c r="AE45" i="1"/>
  <c r="AA46" i="1"/>
  <c r="AB46" i="1"/>
  <c r="AC46" i="1"/>
  <c r="AD46" i="1"/>
  <c r="AE46" i="1"/>
  <c r="AA47" i="1"/>
  <c r="AB47" i="1"/>
  <c r="AC47" i="1"/>
  <c r="AD47" i="1"/>
  <c r="AE47" i="1"/>
  <c r="AA48" i="1"/>
  <c r="AB48" i="1"/>
  <c r="AC48" i="1"/>
  <c r="AD48" i="1"/>
  <c r="AE48" i="1"/>
  <c r="AA49" i="1"/>
  <c r="AB49" i="1"/>
  <c r="AC49" i="1"/>
  <c r="AD49" i="1"/>
  <c r="AE49" i="1"/>
  <c r="AA50" i="1"/>
  <c r="AB50" i="1"/>
  <c r="AC50" i="1"/>
  <c r="AD50" i="1"/>
  <c r="AE50" i="1"/>
  <c r="AA26" i="1"/>
  <c r="AB26" i="1"/>
  <c r="AC26" i="1"/>
  <c r="AD26" i="1"/>
  <c r="AE26" i="1"/>
  <c r="AA27" i="1"/>
  <c r="AB27" i="1"/>
  <c r="AC27" i="1"/>
  <c r="AD27" i="1"/>
  <c r="AE27" i="1"/>
  <c r="AA28" i="1"/>
  <c r="AB28" i="1"/>
  <c r="AC28" i="1"/>
  <c r="AD28" i="1"/>
  <c r="AE28" i="1"/>
  <c r="AA29" i="1"/>
  <c r="AB29" i="1"/>
  <c r="AC29" i="1"/>
  <c r="AD29" i="1"/>
  <c r="AE29" i="1"/>
  <c r="AA30" i="1"/>
  <c r="AB30" i="1"/>
  <c r="AC30" i="1"/>
  <c r="AD30" i="1"/>
  <c r="AE30" i="1"/>
  <c r="AA31" i="1"/>
  <c r="AB31" i="1"/>
  <c r="AC31" i="1"/>
  <c r="AD31" i="1"/>
  <c r="AE31" i="1"/>
  <c r="AA32" i="1"/>
  <c r="AB32" i="1"/>
  <c r="AC32" i="1"/>
  <c r="AD32" i="1"/>
  <c r="AE32" i="1"/>
  <c r="AA33" i="1"/>
  <c r="AB33" i="1"/>
  <c r="AC33" i="1"/>
  <c r="AD33" i="1"/>
  <c r="AE33" i="1"/>
  <c r="AA34" i="1"/>
  <c r="AB34" i="1"/>
  <c r="AC34" i="1"/>
  <c r="AD34" i="1"/>
  <c r="AE34" i="1"/>
  <c r="AA35" i="1"/>
  <c r="AB35" i="1"/>
  <c r="AC35" i="1"/>
  <c r="AD35" i="1"/>
  <c r="AE35" i="1"/>
  <c r="AA17" i="1"/>
  <c r="AB17" i="1"/>
  <c r="AC17" i="1"/>
  <c r="AD17" i="1"/>
  <c r="AE17" i="1"/>
  <c r="AA18" i="1"/>
  <c r="AB18" i="1"/>
  <c r="AC18" i="1"/>
  <c r="AD18" i="1"/>
  <c r="AE18" i="1"/>
  <c r="AA19" i="1"/>
  <c r="AB19" i="1"/>
  <c r="AC19" i="1"/>
  <c r="AD19" i="1"/>
  <c r="AE19" i="1"/>
  <c r="AA20" i="1"/>
  <c r="AB20" i="1"/>
  <c r="AC20" i="1"/>
  <c r="AD20" i="1"/>
  <c r="AE20" i="1"/>
  <c r="AA21" i="1"/>
  <c r="AB21" i="1"/>
  <c r="AC21" i="1"/>
  <c r="AD21" i="1"/>
  <c r="AE21" i="1"/>
  <c r="AA22" i="1"/>
  <c r="AB22" i="1"/>
  <c r="AC22" i="1"/>
  <c r="AD22" i="1"/>
  <c r="AE22" i="1"/>
  <c r="AA23" i="1"/>
  <c r="AB23" i="1"/>
  <c r="AC23" i="1"/>
  <c r="AD23" i="1"/>
  <c r="AE23" i="1"/>
  <c r="AA24" i="1"/>
  <c r="AB24" i="1"/>
  <c r="AC24" i="1"/>
  <c r="AD24" i="1"/>
  <c r="AE24" i="1"/>
  <c r="AA25" i="1"/>
  <c r="AB25" i="1"/>
  <c r="AC25" i="1"/>
  <c r="AD25" i="1"/>
  <c r="AE25" i="1"/>
  <c r="Z18" i="1"/>
  <c r="Z19" i="1"/>
  <c r="Z20" i="1"/>
  <c r="Z21" i="1"/>
  <c r="Z22" i="1"/>
  <c r="Z23" i="1"/>
  <c r="Z24" i="1"/>
  <c r="Z25" i="1"/>
  <c r="AA12" i="1"/>
  <c r="AB12" i="1"/>
  <c r="AC12" i="1"/>
  <c r="AD12" i="1"/>
  <c r="AE12" i="1"/>
  <c r="AA13" i="1"/>
  <c r="AB13" i="1"/>
  <c r="AC13" i="1"/>
  <c r="AD13" i="1"/>
  <c r="AE13" i="1"/>
  <c r="AA14" i="1"/>
  <c r="AB14" i="1"/>
  <c r="AC14" i="1"/>
  <c r="AD14" i="1"/>
  <c r="AE14" i="1"/>
  <c r="AA15" i="1"/>
  <c r="AB15" i="1"/>
  <c r="AC15" i="1"/>
  <c r="AD15" i="1"/>
  <c r="AE15" i="1"/>
  <c r="AA16" i="1"/>
  <c r="AB16" i="1"/>
  <c r="AC16" i="1"/>
  <c r="AD16" i="1"/>
  <c r="AE16" i="1"/>
  <c r="Z50" i="1"/>
  <c r="Z49" i="1"/>
  <c r="Z48" i="1"/>
  <c r="Z47" i="1"/>
  <c r="Z46" i="1"/>
  <c r="Z45" i="1"/>
  <c r="AF45" i="1" s="1"/>
  <c r="Z43" i="1"/>
  <c r="Z44" i="1"/>
  <c r="AF44" i="1" s="1"/>
  <c r="Z42" i="1"/>
  <c r="AF42" i="1" s="1"/>
  <c r="Z41" i="1"/>
  <c r="AF41" i="1" s="1"/>
  <c r="Z40" i="1"/>
  <c r="AF40" i="1" s="1"/>
  <c r="Z39" i="1"/>
  <c r="Z38" i="1"/>
  <c r="Z37" i="1"/>
  <c r="AF37" i="1" s="1"/>
  <c r="Z36" i="1"/>
  <c r="Z35" i="1"/>
  <c r="AF35" i="1" s="1"/>
  <c r="Z34" i="1"/>
  <c r="Z33" i="1"/>
  <c r="Z32" i="1"/>
  <c r="Z31" i="1"/>
  <c r="AF31" i="1" s="1"/>
  <c r="Z30" i="1"/>
  <c r="Z29" i="1"/>
  <c r="Z28" i="1"/>
  <c r="Z27" i="1"/>
  <c r="AF27" i="1" s="1"/>
  <c r="Z26" i="1"/>
  <c r="Z17" i="1"/>
  <c r="AF17" i="1" s="1"/>
  <c r="Z16" i="1"/>
  <c r="AF16" i="1" s="1"/>
  <c r="Z15" i="1"/>
  <c r="Z14" i="1"/>
  <c r="Z13" i="1"/>
  <c r="AF13" i="1" s="1"/>
  <c r="Z12" i="1"/>
  <c r="AF12" i="1" s="1"/>
  <c r="AE11" i="1"/>
  <c r="AD11" i="1"/>
  <c r="AC11" i="1"/>
  <c r="AB11" i="1"/>
  <c r="AA11" i="1"/>
  <c r="Z11" i="1"/>
  <c r="AE10" i="1"/>
  <c r="AD10" i="1"/>
  <c r="AC10" i="1"/>
  <c r="AB10" i="1"/>
  <c r="AA10" i="1"/>
  <c r="Z10" i="1"/>
  <c r="AE9" i="1"/>
  <c r="AD9" i="1"/>
  <c r="AC9" i="1"/>
  <c r="AB9" i="1"/>
  <c r="AA9" i="1"/>
  <c r="Z9" i="1"/>
  <c r="AE8" i="1"/>
  <c r="AD8" i="1"/>
  <c r="AC8" i="1"/>
  <c r="AB8" i="1"/>
  <c r="AA8" i="1"/>
  <c r="Z8" i="1"/>
  <c r="AE7" i="1"/>
  <c r="AD7" i="1"/>
  <c r="AC7" i="1"/>
  <c r="AB7" i="1"/>
  <c r="AA7" i="1"/>
  <c r="Z7" i="1"/>
  <c r="AE6" i="1"/>
  <c r="AD6" i="1"/>
  <c r="AC6" i="1"/>
  <c r="AB6" i="1"/>
  <c r="AA6" i="1"/>
  <c r="Z6" i="1"/>
  <c r="AE5" i="1"/>
  <c r="AD5" i="1"/>
  <c r="AC5" i="1"/>
  <c r="AB5" i="1"/>
  <c r="AA5" i="1"/>
  <c r="Z5" i="1"/>
  <c r="AE2" i="1"/>
  <c r="AD2" i="1"/>
  <c r="AC2" i="1"/>
  <c r="AB2" i="1"/>
  <c r="AA2" i="1"/>
  <c r="Z2" i="1"/>
  <c r="AE3" i="1"/>
  <c r="AD3" i="1"/>
  <c r="AC3" i="1"/>
  <c r="AB3" i="1"/>
  <c r="AA3" i="1"/>
  <c r="Z3" i="1"/>
  <c r="AE4" i="1"/>
  <c r="AD4" i="1"/>
  <c r="AC4" i="1"/>
  <c r="AB4" i="1"/>
  <c r="AA4" i="1"/>
  <c r="Z4" i="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2" i="1"/>
  <c r="AF36" i="1" l="1"/>
  <c r="AF38" i="1"/>
  <c r="AF18" i="1"/>
  <c r="AF15" i="1"/>
  <c r="AF32" i="1"/>
  <c r="AF46" i="1"/>
  <c r="AF14" i="1"/>
  <c r="AF33" i="1"/>
  <c r="AF28" i="1"/>
  <c r="AF19" i="1"/>
  <c r="AF34" i="1"/>
  <c r="AF30" i="1"/>
  <c r="AF26" i="1"/>
  <c r="AF47" i="1"/>
  <c r="AF39" i="1"/>
  <c r="AF29" i="1"/>
  <c r="AF49" i="1"/>
  <c r="AF48" i="1"/>
  <c r="AF43" i="1"/>
  <c r="AF22" i="1"/>
  <c r="AF4" i="1"/>
  <c r="AF50" i="1"/>
  <c r="AF25" i="1"/>
  <c r="AF21" i="1"/>
  <c r="AF24" i="1"/>
  <c r="AF23" i="1"/>
  <c r="AF20" i="1"/>
  <c r="AF2" i="1"/>
  <c r="AF3" i="1"/>
  <c r="AF5" i="1" l="1"/>
  <c r="AF8" i="1"/>
  <c r="AF11" i="1"/>
  <c r="AF9" i="1"/>
  <c r="AF7" i="1"/>
  <c r="AF10" i="1"/>
  <c r="AF6" i="1"/>
</calcChain>
</file>

<file path=xl/sharedStrings.xml><?xml version="1.0" encoding="utf-8"?>
<sst xmlns="http://schemas.openxmlformats.org/spreadsheetml/2006/main" count="343" uniqueCount="191">
  <si>
    <t>STUSPS</t>
  </si>
  <si>
    <t>state</t>
  </si>
  <si>
    <t>Solar</t>
  </si>
  <si>
    <t>Biomass</t>
  </si>
  <si>
    <t>Geothermal</t>
  </si>
  <si>
    <t>Hydro</t>
  </si>
  <si>
    <t>Nuclear</t>
  </si>
  <si>
    <t>Wind</t>
  </si>
  <si>
    <t>Other</t>
  </si>
  <si>
    <t>clean</t>
  </si>
  <si>
    <t>Fossil</t>
  </si>
  <si>
    <t>_ID</t>
  </si>
  <si>
    <t>_CX</t>
  </si>
  <si>
    <t>_CY</t>
  </si>
  <si>
    <t>STATEFP</t>
  </si>
  <si>
    <t>STATENS</t>
  </si>
  <si>
    <t>AFFGEOID</t>
  </si>
  <si>
    <t>statefip</t>
  </si>
  <si>
    <t>NAME</t>
  </si>
  <si>
    <t>LSAD</t>
  </si>
  <si>
    <t>ALAND</t>
  </si>
  <si>
    <t>AWATER</t>
  </si>
  <si>
    <t xml:space="preserve"> Solar</t>
  </si>
  <si>
    <t xml:space="preserve"> Biomass</t>
  </si>
  <si>
    <t xml:space="preserve"> Geothermal</t>
  </si>
  <si>
    <t xml:space="preserve"> Hydro</t>
  </si>
  <si>
    <t xml:space="preserve"> Nuclear</t>
  </si>
  <si>
    <t xml:space="preserve"> Wind</t>
  </si>
  <si>
    <t>CA</t>
  </si>
  <si>
    <t>California</t>
  </si>
  <si>
    <t>0400000US06</t>
  </si>
  <si>
    <t>North Dakota</t>
  </si>
  <si>
    <t>MA</t>
  </si>
  <si>
    <t>Massachusetts</t>
  </si>
  <si>
    <t>0400000US25</t>
  </si>
  <si>
    <t>Iowa</t>
  </si>
  <si>
    <t>TX</t>
  </si>
  <si>
    <t>Texas</t>
  </si>
  <si>
    <t>0400000US48</t>
  </si>
  <si>
    <t>South Carolina</t>
  </si>
  <si>
    <t>NY</t>
  </si>
  <si>
    <t>New York</t>
  </si>
  <si>
    <t>0400000US36</t>
  </si>
  <si>
    <t>Arkansas</t>
  </si>
  <si>
    <t>FL</t>
  </si>
  <si>
    <t>Florida</t>
  </si>
  <si>
    <t>0400000US12</t>
  </si>
  <si>
    <t>Alabama</t>
  </si>
  <si>
    <t>AZ</t>
  </si>
  <si>
    <t>Arizona</t>
  </si>
  <si>
    <t>0400000US04</t>
  </si>
  <si>
    <t>Kansas</t>
  </si>
  <si>
    <t>NC</t>
  </si>
  <si>
    <t>North Carolina</t>
  </si>
  <si>
    <t>0400000US37</t>
  </si>
  <si>
    <t>South Dakota</t>
  </si>
  <si>
    <t>NV</t>
  </si>
  <si>
    <t>Nevada</t>
  </si>
  <si>
    <t>0400000US32</t>
  </si>
  <si>
    <t>Michigan</t>
  </si>
  <si>
    <t>NJ</t>
  </si>
  <si>
    <t>New Jersey</t>
  </si>
  <si>
    <t>0400000US34</t>
  </si>
  <si>
    <t>Illinois</t>
  </si>
  <si>
    <t>CO</t>
  </si>
  <si>
    <t>Colorado</t>
  </si>
  <si>
    <t>0400000US08</t>
  </si>
  <si>
    <t>Maine</t>
  </si>
  <si>
    <t>OH</t>
  </si>
  <si>
    <t>Ohio</t>
  </si>
  <si>
    <t>0400000US39</t>
  </si>
  <si>
    <t>GA</t>
  </si>
  <si>
    <t>Georgia</t>
  </si>
  <si>
    <t>0400000US13</t>
  </si>
  <si>
    <t>Indiana</t>
  </si>
  <si>
    <t>UT</t>
  </si>
  <si>
    <t>Utah</t>
  </si>
  <si>
    <t>0400000US49</t>
  </si>
  <si>
    <t>Oklahoma</t>
  </si>
  <si>
    <t>MD</t>
  </si>
  <si>
    <t>Maryland</t>
  </si>
  <si>
    <t>0400000US24</t>
  </si>
  <si>
    <t>Idaho</t>
  </si>
  <si>
    <t>IL</t>
  </si>
  <si>
    <t>0400000US17</t>
  </si>
  <si>
    <t>Montana</t>
  </si>
  <si>
    <t>PA</t>
  </si>
  <si>
    <t>Pennsylvania</t>
  </si>
  <si>
    <t>0400000US42</t>
  </si>
  <si>
    <t>New Hampshire</t>
  </si>
  <si>
    <t>OR</t>
  </si>
  <si>
    <t>Oregon</t>
  </si>
  <si>
    <t>0400000US41</t>
  </si>
  <si>
    <t>VA</t>
  </si>
  <si>
    <t>Virginia</t>
  </si>
  <si>
    <t>0400000US51</t>
  </si>
  <si>
    <t>Washington</t>
  </si>
  <si>
    <t>MI</t>
  </si>
  <si>
    <t>0400000US26</t>
  </si>
  <si>
    <t>West Virginia</t>
  </si>
  <si>
    <t>WA</t>
  </si>
  <si>
    <t>0400000US53</t>
  </si>
  <si>
    <t>TN</t>
  </si>
  <si>
    <t>Tennessee</t>
  </si>
  <si>
    <t>0400000US47</t>
  </si>
  <si>
    <t>MN</t>
  </si>
  <si>
    <t>Minnesota</t>
  </si>
  <si>
    <t>0400000US27</t>
  </si>
  <si>
    <t>WI</t>
  </si>
  <si>
    <t>Wisconsin</t>
  </si>
  <si>
    <t>0400000US55</t>
  </si>
  <si>
    <t>IN</t>
  </si>
  <si>
    <t>0400000US18</t>
  </si>
  <si>
    <t>Nebraska</t>
  </si>
  <si>
    <t>SC</t>
  </si>
  <si>
    <t>0400000US45</t>
  </si>
  <si>
    <t>Missouri</t>
  </si>
  <si>
    <t>LA</t>
  </si>
  <si>
    <t>Louisiana</t>
  </si>
  <si>
    <t>0400000US22</t>
  </si>
  <si>
    <t>MO</t>
  </si>
  <si>
    <t>0400000US29</t>
  </si>
  <si>
    <t>NM</t>
  </si>
  <si>
    <t>New Mexico</t>
  </si>
  <si>
    <t>0400000US35</t>
  </si>
  <si>
    <t>Wyoming</t>
  </si>
  <si>
    <t>CT</t>
  </si>
  <si>
    <t>Connecticut</t>
  </si>
  <si>
    <t>0400000US09</t>
  </si>
  <si>
    <t>NE</t>
  </si>
  <si>
    <t>0400000US31</t>
  </si>
  <si>
    <t>Mississippi</t>
  </si>
  <si>
    <t>KY</t>
  </si>
  <si>
    <t>Kentucky</t>
  </si>
  <si>
    <t>0400000US21</t>
  </si>
  <si>
    <t>VT</t>
  </si>
  <si>
    <t>Vermont</t>
  </si>
  <si>
    <t>0400000US50</t>
  </si>
  <si>
    <t>DC</t>
  </si>
  <si>
    <t>District of Col.</t>
  </si>
  <si>
    <t>0400000US11</t>
  </si>
  <si>
    <t>District of Columbia</t>
  </si>
  <si>
    <t>NH</t>
  </si>
  <si>
    <t>0400000US33</t>
  </si>
  <si>
    <t>RI</t>
  </si>
  <si>
    <t>Rhode Island</t>
  </si>
  <si>
    <t>0400000US44</t>
  </si>
  <si>
    <t>OK</t>
  </si>
  <si>
    <t>0400000US40</t>
  </si>
  <si>
    <t>AL</t>
  </si>
  <si>
    <t>0400000US01</t>
  </si>
  <si>
    <t>MS</t>
  </si>
  <si>
    <t>0400000US28</t>
  </si>
  <si>
    <t>KS</t>
  </si>
  <si>
    <t>0400000US20</t>
  </si>
  <si>
    <t>IA</t>
  </si>
  <si>
    <t>0400000US19</t>
  </si>
  <si>
    <t>ID</t>
  </si>
  <si>
    <t>0400000US16</t>
  </si>
  <si>
    <t>ME</t>
  </si>
  <si>
    <t>0400000US23</t>
  </si>
  <si>
    <t>SD</t>
  </si>
  <si>
    <t>0400000US46</t>
  </si>
  <si>
    <t>DE</t>
  </si>
  <si>
    <t>Delaware</t>
  </si>
  <si>
    <t>0400000US10</t>
  </si>
  <si>
    <t>AR</t>
  </si>
  <si>
    <t>0400000US05</t>
  </si>
  <si>
    <t>WV</t>
  </si>
  <si>
    <t>0400000US54</t>
  </si>
  <si>
    <t>MT</t>
  </si>
  <si>
    <t>0400000US30</t>
  </si>
  <si>
    <t>ND</t>
  </si>
  <si>
    <t>0400000US38</t>
  </si>
  <si>
    <t>WY</t>
  </si>
  <si>
    <t>0400000US56</t>
  </si>
  <si>
    <t>Year</t>
  </si>
  <si>
    <t>DOE_Solar</t>
  </si>
  <si>
    <t>BLS_Solar</t>
  </si>
  <si>
    <t>DOE_Wind</t>
  </si>
  <si>
    <t>BLS_Wind</t>
  </si>
  <si>
    <t>DOE_Geothermal</t>
  </si>
  <si>
    <t>BLS_Geothermal</t>
  </si>
  <si>
    <t>DOE_Bioenergy</t>
  </si>
  <si>
    <t xml:space="preserve">BLS_Bioenergy </t>
  </si>
  <si>
    <t xml:space="preserve">DOE_Hydro </t>
  </si>
  <si>
    <t xml:space="preserve">BLS_Hydro </t>
  </si>
  <si>
    <t>DOE_Nuclear</t>
  </si>
  <si>
    <t>BLS_Nuclear</t>
  </si>
  <si>
    <t>DOE_FossilFuel</t>
  </si>
  <si>
    <t>BLS_FossilFuel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</si>
</sst>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theme="1"/>
      <name val="Arial"/>
      <family val="2"/>
      <scheme val="minor"/>
    </font>
    <font>
      <sz val="11"/>
      <color theme="1"/>
      <name val="Arial"/>
      <family val="2"/>
      <scheme val="minor"/>
    </font>
    <font>
      <sz val="11"/>
      <color theme="0" tint="-0.34998626667073579"/>
      <name val="Arial"/>
      <family val="2"/>
      <scheme val="minor"/>
    </font>
    <font>
      <b/>
      <sz val="11"/>
      <color theme="1"/>
      <name val="Arial"/>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12">
    <xf numFmtId="0" fontId="0" fillId="0" borderId="0" xfId="0"/>
    <xf numFmtId="9" fontId="0" fillId="0" borderId="0" xfId="0" applyNumberFormat="1"/>
    <xf numFmtId="9" fontId="0" fillId="0" borderId="0" xfId="1" applyFont="1"/>
    <xf numFmtId="0" fontId="0" fillId="2" borderId="0" xfId="0" applyFill="1"/>
    <xf numFmtId="0" fontId="2" fillId="0" borderId="0" xfId="0" applyFont="1"/>
    <xf numFmtId="49" fontId="0" fillId="0" borderId="0" xfId="0" applyNumberFormat="1"/>
    <xf numFmtId="0" fontId="3" fillId="0" borderId="0" xfId="0" applyFont="1"/>
    <xf numFmtId="164" fontId="0" fillId="0" borderId="0" xfId="0" applyNumberFormat="1"/>
    <xf numFmtId="1" fontId="0" fillId="0" borderId="0" xfId="0" applyNumberFormat="1"/>
    <xf numFmtId="0" fontId="0" fillId="3" borderId="0" xfId="0" applyFill="1"/>
    <xf numFmtId="0" fontId="0" fillId="4" borderId="0" xfId="0" applyFill="1"/>
    <xf numFmtId="1" fontId="0" fillId="4" borderId="0" xfId="0" applyNumberFormat="1" applyFill="1"/>
  </cellXfs>
  <cellStyles count="2">
    <cellStyle name="Normal" xfId="0" builtinId="0"/>
    <cellStyle name="Percent" xfId="1" builtinId="5"/>
  </cellStyles>
  <dxfs count="0"/>
  <tableStyles count="0" defaultTableStyle="TableStyleMedium2" defaultPivotStyle="PivotStyleLight16"/>
  <colors>
    <mruColors>
      <color rgb="FFC3271B"/>
      <color rgb="FF6F4A99"/>
      <color rgb="FF5BA73F"/>
      <color rgb="FF5C473D"/>
      <color rgb="FF407B8F"/>
      <color rgb="FF18AEE5"/>
      <color rgb="FFAB5F37"/>
      <color rgb="FF97D0E7"/>
      <color rgb="FFB0988C"/>
      <color rgb="FFF374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3" Type="http://schemas.openxmlformats.org/officeDocument/2006/relationships/worksheet" Target="worksheets/sheet1.xml"/><Relationship Id="rId7"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2.xml"/><Relationship Id="rId11" Type="http://schemas.openxmlformats.org/officeDocument/2006/relationships/sharedStrings" Target="sharedStrings.xml"/><Relationship Id="rId5" Type="http://schemas.openxmlformats.org/officeDocument/2006/relationships/chartsheet" Target="chartsheets/sheet4.xml"/><Relationship Id="rId10"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449387759"/>
        <c:axId val="1449380559"/>
      </c:barChart>
      <c:catAx>
        <c:axId val="1449387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380559"/>
        <c:crosses val="autoZero"/>
        <c:auto val="1"/>
        <c:lblAlgn val="ctr"/>
        <c:lblOffset val="100"/>
        <c:noMultiLvlLbl val="0"/>
      </c:catAx>
      <c:valAx>
        <c:axId val="14493805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387759"/>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Hydro (Secondary Axis)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Data4!$J$1</c:f>
              <c:strCache>
                <c:ptCount val="1"/>
                <c:pt idx="0">
                  <c:v>DOE_Hydro </c:v>
                </c:pt>
              </c:strCache>
            </c:strRef>
          </c:tx>
          <c:spPr>
            <a:ln w="28575" cap="rnd">
              <a:solidFill>
                <a:schemeClr val="accent1"/>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Data4!$J$2:$J$9</c:f>
              <c:numCache>
                <c:formatCode>General</c:formatCode>
                <c:ptCount val="8"/>
                <c:pt idx="0">
                  <c:v>35419</c:v>
                </c:pt>
                <c:pt idx="1">
                  <c:v>65554</c:v>
                </c:pt>
                <c:pt idx="2">
                  <c:v>66872</c:v>
                </c:pt>
                <c:pt idx="3">
                  <c:v>66448</c:v>
                </c:pt>
                <c:pt idx="4">
                  <c:v>67772</c:v>
                </c:pt>
                <c:pt idx="5">
                  <c:v>63131</c:v>
                </c:pt>
                <c:pt idx="6">
                  <c:v>64514</c:v>
                </c:pt>
                <c:pt idx="7">
                  <c:v>66272</c:v>
                </c:pt>
              </c:numCache>
            </c:numRef>
          </c:val>
          <c:smooth val="0"/>
          <c:extLst>
            <c:ext xmlns:c16="http://schemas.microsoft.com/office/drawing/2014/chart" uri="{C3380CC4-5D6E-409C-BE32-E72D297353CC}">
              <c16:uniqueId val="{00000000-9FB8-42B9-BF4F-84528B922B65}"/>
            </c:ext>
          </c:extLst>
        </c:ser>
        <c:dLbls>
          <c:showLegendKey val="0"/>
          <c:showVal val="0"/>
          <c:showCatName val="0"/>
          <c:showSerName val="0"/>
          <c:showPercent val="0"/>
          <c:showBubbleSize val="0"/>
        </c:dLbls>
        <c:marker val="1"/>
        <c:smooth val="0"/>
        <c:axId val="517685728"/>
        <c:axId val="517679008"/>
      </c:lineChart>
      <c:lineChart>
        <c:grouping val="standard"/>
        <c:varyColors val="0"/>
        <c:ser>
          <c:idx val="1"/>
          <c:order val="1"/>
          <c:tx>
            <c:strRef>
              <c:f>Data4!$K$1</c:f>
              <c:strCache>
                <c:ptCount val="1"/>
                <c:pt idx="0">
                  <c:v>BLS_Hydro </c:v>
                </c:pt>
              </c:strCache>
            </c:strRef>
          </c:tx>
          <c:spPr>
            <a:ln w="28575" cap="rnd">
              <a:solidFill>
                <a:schemeClr val="accent2"/>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Data4!$K$2:$K$9</c:f>
              <c:numCache>
                <c:formatCode>0</c:formatCode>
                <c:ptCount val="8"/>
                <c:pt idx="0">
                  <c:v>5484.166666666667</c:v>
                </c:pt>
                <c:pt idx="1">
                  <c:v>6493.333333333333</c:v>
                </c:pt>
                <c:pt idx="2">
                  <c:v>6470.8333333333339</c:v>
                </c:pt>
                <c:pt idx="3">
                  <c:v>6537.4999999999991</c:v>
                </c:pt>
                <c:pt idx="4">
                  <c:v>6630</c:v>
                </c:pt>
                <c:pt idx="5">
                  <c:v>6738.333333333333</c:v>
                </c:pt>
                <c:pt idx="6">
                  <c:v>6961.6666666666661</c:v>
                </c:pt>
                <c:pt idx="7">
                  <c:v>7522.5000000000009</c:v>
                </c:pt>
              </c:numCache>
            </c:numRef>
          </c:val>
          <c:smooth val="0"/>
          <c:extLst>
            <c:ext xmlns:c16="http://schemas.microsoft.com/office/drawing/2014/chart" uri="{C3380CC4-5D6E-409C-BE32-E72D297353CC}">
              <c16:uniqueId val="{00000001-9FB8-42B9-BF4F-84528B922B65}"/>
            </c:ext>
          </c:extLst>
        </c:ser>
        <c:dLbls>
          <c:showLegendKey val="0"/>
          <c:showVal val="0"/>
          <c:showCatName val="0"/>
          <c:showSerName val="0"/>
          <c:showPercent val="0"/>
          <c:showBubbleSize val="0"/>
        </c:dLbls>
        <c:marker val="1"/>
        <c:smooth val="0"/>
        <c:axId val="1151957647"/>
        <c:axId val="1151939887"/>
      </c:lineChart>
      <c:catAx>
        <c:axId val="517685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679008"/>
        <c:crosses val="autoZero"/>
        <c:auto val="1"/>
        <c:lblAlgn val="ctr"/>
        <c:lblOffset val="100"/>
        <c:noMultiLvlLbl val="0"/>
      </c:catAx>
      <c:valAx>
        <c:axId val="517679008"/>
        <c:scaling>
          <c:orientation val="minMax"/>
          <c:max val="3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685728"/>
        <c:crosses val="autoZero"/>
        <c:crossBetween val="between"/>
      </c:valAx>
      <c:valAx>
        <c:axId val="1151939887"/>
        <c:scaling>
          <c:orientation val="minMax"/>
          <c:max val="1000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1957647"/>
        <c:crosses val="max"/>
        <c:crossBetween val="between"/>
      </c:valAx>
      <c:catAx>
        <c:axId val="1151957647"/>
        <c:scaling>
          <c:orientation val="minMax"/>
        </c:scaling>
        <c:delete val="1"/>
        <c:axPos val="b"/>
        <c:numFmt formatCode="General" sourceLinked="1"/>
        <c:majorTickMark val="out"/>
        <c:minorTickMark val="none"/>
        <c:tickLblPos val="nextTo"/>
        <c:crossAx val="115193988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Nuclear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Data4!$L$1</c:f>
              <c:strCache>
                <c:ptCount val="1"/>
                <c:pt idx="0">
                  <c:v>DOE_Nuclear</c:v>
                </c:pt>
              </c:strCache>
            </c:strRef>
          </c:tx>
          <c:spPr>
            <a:ln w="28575" cap="rnd">
              <a:solidFill>
                <a:schemeClr val="accent1"/>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Data4!$L$2:$L$9</c:f>
              <c:numCache>
                <c:formatCode>General</c:formatCode>
                <c:ptCount val="8"/>
                <c:pt idx="0">
                  <c:v>36097</c:v>
                </c:pt>
                <c:pt idx="1">
                  <c:v>68176</c:v>
                </c:pt>
                <c:pt idx="2">
                  <c:v>64743</c:v>
                </c:pt>
                <c:pt idx="3">
                  <c:v>62987</c:v>
                </c:pt>
                <c:pt idx="4">
                  <c:v>60916</c:v>
                </c:pt>
                <c:pt idx="5">
                  <c:v>58002</c:v>
                </c:pt>
                <c:pt idx="6">
                  <c:v>55562</c:v>
                </c:pt>
                <c:pt idx="7">
                  <c:v>56921</c:v>
                </c:pt>
              </c:numCache>
            </c:numRef>
          </c:val>
          <c:smooth val="0"/>
          <c:extLst>
            <c:ext xmlns:c16="http://schemas.microsoft.com/office/drawing/2014/chart" uri="{C3380CC4-5D6E-409C-BE32-E72D297353CC}">
              <c16:uniqueId val="{00000000-88A4-46B3-826F-5854BAEA53CF}"/>
            </c:ext>
          </c:extLst>
        </c:ser>
        <c:ser>
          <c:idx val="1"/>
          <c:order val="1"/>
          <c:tx>
            <c:strRef>
              <c:f>Data4!$M$1</c:f>
              <c:strCache>
                <c:ptCount val="1"/>
                <c:pt idx="0">
                  <c:v>BLS_Nuclear</c:v>
                </c:pt>
              </c:strCache>
            </c:strRef>
          </c:tx>
          <c:spPr>
            <a:ln w="28575" cap="rnd">
              <a:solidFill>
                <a:schemeClr val="accent2"/>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Data4!$M$2:$M$9</c:f>
              <c:numCache>
                <c:formatCode>0</c:formatCode>
                <c:ptCount val="8"/>
                <c:pt idx="0">
                  <c:v>47235.833333333336</c:v>
                </c:pt>
                <c:pt idx="1">
                  <c:v>46113.333333333336</c:v>
                </c:pt>
                <c:pt idx="2">
                  <c:v>44696.666666666664</c:v>
                </c:pt>
                <c:pt idx="3">
                  <c:v>43380.833333333336</c:v>
                </c:pt>
                <c:pt idx="4">
                  <c:v>40785.833333333328</c:v>
                </c:pt>
                <c:pt idx="5">
                  <c:v>39291.666666666664</c:v>
                </c:pt>
                <c:pt idx="6">
                  <c:v>36943.333333333336</c:v>
                </c:pt>
                <c:pt idx="7">
                  <c:v>37217.499999999993</c:v>
                </c:pt>
              </c:numCache>
            </c:numRef>
          </c:val>
          <c:smooth val="0"/>
          <c:extLst>
            <c:ext xmlns:c16="http://schemas.microsoft.com/office/drawing/2014/chart" uri="{C3380CC4-5D6E-409C-BE32-E72D297353CC}">
              <c16:uniqueId val="{00000001-88A4-46B3-826F-5854BAEA53CF}"/>
            </c:ext>
          </c:extLst>
        </c:ser>
        <c:dLbls>
          <c:showLegendKey val="0"/>
          <c:showVal val="0"/>
          <c:showCatName val="0"/>
          <c:showSerName val="0"/>
          <c:showPercent val="0"/>
          <c:showBubbleSize val="0"/>
        </c:dLbls>
        <c:smooth val="0"/>
        <c:axId val="271586336"/>
        <c:axId val="271587776"/>
      </c:lineChart>
      <c:catAx>
        <c:axId val="27158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587776"/>
        <c:crosses val="autoZero"/>
        <c:auto val="1"/>
        <c:lblAlgn val="ctr"/>
        <c:lblOffset val="100"/>
        <c:noMultiLvlLbl val="0"/>
      </c:catAx>
      <c:valAx>
        <c:axId val="271587776"/>
        <c:scaling>
          <c:orientation val="minMax"/>
          <c:max val="3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586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Fossil energy (MW)</c:v>
          </c:tx>
          <c:spPr>
            <a:noFill/>
            <a:ln>
              <a:noFill/>
            </a:ln>
            <a:effectLst/>
          </c:spPr>
          <c:invertIfNegative val="0"/>
          <c:val>
            <c:numRef>
              <c:f>'c3-legend'!$E$3:$E$5</c:f>
              <c:numCache>
                <c:formatCode>@</c:formatCode>
                <c:ptCount val="3"/>
                <c:pt idx="0">
                  <c:v>0</c:v>
                </c:pt>
                <c:pt idx="1">
                  <c:v>100</c:v>
                </c:pt>
                <c:pt idx="2">
                  <c:v>1000</c:v>
                </c:pt>
              </c:numCache>
            </c:numRef>
          </c:val>
          <c:extLst>
            <c:ext xmlns:c16="http://schemas.microsoft.com/office/drawing/2014/chart" uri="{C3380CC4-5D6E-409C-BE32-E72D297353CC}">
              <c16:uniqueId val="{00000000-1DB3-42F9-BD2E-D7A5D335EDD0}"/>
            </c:ext>
          </c:extLst>
        </c:ser>
        <c:ser>
          <c:idx val="1"/>
          <c:order val="1"/>
          <c:tx>
            <c:v>Nonfossil energy (MW)</c:v>
          </c:tx>
          <c:spPr>
            <a:noFill/>
            <a:ln>
              <a:noFill/>
            </a:ln>
            <a:effectLst/>
          </c:spPr>
          <c:invertIfNegative val="0"/>
          <c:val>
            <c:numRef>
              <c:f>'c3-legend'!$F$3:$F$5</c:f>
              <c:numCache>
                <c:formatCode>General</c:formatCode>
                <c:ptCount val="3"/>
                <c:pt idx="0">
                  <c:v>1</c:v>
                </c:pt>
                <c:pt idx="1">
                  <c:v>2</c:v>
                </c:pt>
                <c:pt idx="2">
                  <c:v>3</c:v>
                </c:pt>
              </c:numCache>
            </c:numRef>
          </c:val>
          <c:extLst>
            <c:ext xmlns:c16="http://schemas.microsoft.com/office/drawing/2014/chart" uri="{C3380CC4-5D6E-409C-BE32-E72D297353CC}">
              <c16:uniqueId val="{00000001-1DB3-42F9-BD2E-D7A5D335EDD0}"/>
            </c:ext>
          </c:extLst>
        </c:ser>
        <c:dLbls>
          <c:showLegendKey val="0"/>
          <c:showVal val="0"/>
          <c:showCatName val="0"/>
          <c:showSerName val="0"/>
          <c:showPercent val="0"/>
          <c:showBubbleSize val="0"/>
        </c:dLbls>
        <c:gapWidth val="219"/>
        <c:overlap val="-27"/>
        <c:axId val="1197859728"/>
        <c:axId val="1197872688"/>
      </c:barChart>
      <c:catAx>
        <c:axId val="11978597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Fossil energy (MW)</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158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197872688"/>
        <c:crosses val="autoZero"/>
        <c:auto val="1"/>
        <c:lblAlgn val="ctr"/>
        <c:lblOffset val="100"/>
        <c:noMultiLvlLbl val="0"/>
      </c:catAx>
      <c:valAx>
        <c:axId val="1197872688"/>
        <c:scaling>
          <c:orientation val="minMax"/>
          <c:max val="3"/>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Nonfossil energy (MW)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sourceLinked="1"/>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197859728"/>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449387759"/>
        <c:axId val="1449380559"/>
      </c:barChart>
      <c:catAx>
        <c:axId val="1449387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380559"/>
        <c:crosses val="autoZero"/>
        <c:auto val="1"/>
        <c:lblAlgn val="ctr"/>
        <c:lblOffset val="100"/>
        <c:noMultiLvlLbl val="0"/>
      </c:catAx>
      <c:valAx>
        <c:axId val="14493805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387759"/>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633454909045459"/>
          <c:y val="0.14093369648246007"/>
          <c:w val="0.551313358557453"/>
          <c:h val="0.54923930798214171"/>
        </c:manualLayout>
      </c:layout>
      <c:barChart>
        <c:barDir val="col"/>
        <c:grouping val="clustered"/>
        <c:varyColors val="0"/>
        <c:ser>
          <c:idx val="0"/>
          <c:order val="0"/>
          <c:tx>
            <c:v>Fossil energy (MW)</c:v>
          </c:tx>
          <c:spPr>
            <a:noFill/>
            <a:ln>
              <a:noFill/>
            </a:ln>
            <a:effectLst/>
          </c:spPr>
          <c:invertIfNegative val="0"/>
          <c:val>
            <c:numRef>
              <c:f>'c3-legend'!$E$3:$E$5</c:f>
              <c:numCache>
                <c:formatCode>@</c:formatCode>
                <c:ptCount val="3"/>
                <c:pt idx="0">
                  <c:v>0</c:v>
                </c:pt>
                <c:pt idx="1">
                  <c:v>100</c:v>
                </c:pt>
                <c:pt idx="2">
                  <c:v>1000</c:v>
                </c:pt>
              </c:numCache>
            </c:numRef>
          </c:val>
          <c:extLst>
            <c:ext xmlns:c16="http://schemas.microsoft.com/office/drawing/2014/chart" uri="{C3380CC4-5D6E-409C-BE32-E72D297353CC}">
              <c16:uniqueId val="{00000000-C9FC-4288-B583-A88928F5B6B8}"/>
            </c:ext>
          </c:extLst>
        </c:ser>
        <c:ser>
          <c:idx val="1"/>
          <c:order val="1"/>
          <c:tx>
            <c:v>Nonfossil energy (MW)</c:v>
          </c:tx>
          <c:spPr>
            <a:noFill/>
            <a:ln>
              <a:noFill/>
            </a:ln>
            <a:effectLst/>
          </c:spPr>
          <c:invertIfNegative val="0"/>
          <c:val>
            <c:numRef>
              <c:f>'c3-legend'!$F$3:$F$5</c:f>
              <c:numCache>
                <c:formatCode>General</c:formatCode>
                <c:ptCount val="3"/>
                <c:pt idx="0">
                  <c:v>1</c:v>
                </c:pt>
                <c:pt idx="1">
                  <c:v>2</c:v>
                </c:pt>
                <c:pt idx="2">
                  <c:v>3</c:v>
                </c:pt>
              </c:numCache>
            </c:numRef>
          </c:val>
          <c:extLst>
            <c:ext xmlns:c16="http://schemas.microsoft.com/office/drawing/2014/chart" uri="{C3380CC4-5D6E-409C-BE32-E72D297353CC}">
              <c16:uniqueId val="{00000001-C9FC-4288-B583-A88928F5B6B8}"/>
            </c:ext>
          </c:extLst>
        </c:ser>
        <c:dLbls>
          <c:showLegendKey val="0"/>
          <c:showVal val="0"/>
          <c:showCatName val="0"/>
          <c:showSerName val="0"/>
          <c:showPercent val="0"/>
          <c:showBubbleSize val="0"/>
        </c:dLbls>
        <c:gapWidth val="219"/>
        <c:overlap val="-27"/>
        <c:axId val="1197859728"/>
        <c:axId val="1197872688"/>
      </c:barChart>
      <c:catAx>
        <c:axId val="1197859728"/>
        <c:scaling>
          <c:orientation val="minMax"/>
        </c:scaling>
        <c:delete val="0"/>
        <c:axPos val="b"/>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000">
                    <a:latin typeface="+mn-lt"/>
                  </a:rPr>
                  <a:t>Fossil energy (MW)</a:t>
                </a:r>
              </a:p>
            </c:rich>
          </c:tx>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crossAx val="1197872688"/>
        <c:crosses val="autoZero"/>
        <c:auto val="1"/>
        <c:lblAlgn val="ctr"/>
        <c:lblOffset val="100"/>
        <c:noMultiLvlLbl val="0"/>
      </c:catAx>
      <c:valAx>
        <c:axId val="1197872688"/>
        <c:scaling>
          <c:orientation val="minMax"/>
          <c:max val="3"/>
        </c:scaling>
        <c:delete val="0"/>
        <c:axPos val="l"/>
        <c:numFmt formatCode="@"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crossAx val="1197859728"/>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9408255786209"/>
          <c:y val="5.9185070765675821E-2"/>
          <c:w val="0.81175970687350263"/>
          <c:h val="0.78855482299162361"/>
        </c:manualLayout>
      </c:layout>
      <c:barChart>
        <c:barDir val="bar"/>
        <c:grouping val="stacked"/>
        <c:varyColors val="0"/>
        <c:ser>
          <c:idx val="0"/>
          <c:order val="0"/>
          <c:tx>
            <c:strRef>
              <c:f>Data2!$AI$1</c:f>
              <c:strCache>
                <c:ptCount val="1"/>
                <c:pt idx="0">
                  <c:v> Solar</c:v>
                </c:pt>
              </c:strCache>
            </c:strRef>
          </c:tx>
          <c:spPr>
            <a:solidFill>
              <a:srgbClr val="2B5280"/>
            </a:solidFill>
            <a:ln>
              <a:noFill/>
            </a:ln>
            <a:effectLst/>
          </c:spPr>
          <c:invertIfNegative val="0"/>
          <c:cat>
            <c:strRef>
              <c:f>Data2!$AH$2:$AH$50</c:f>
              <c:strCache>
                <c:ptCount val="49"/>
                <c:pt idx="0">
                  <c:v>North Dakota</c:v>
                </c:pt>
                <c:pt idx="1">
                  <c:v>Iowa</c:v>
                </c:pt>
                <c:pt idx="2">
                  <c:v>South Carolina</c:v>
                </c:pt>
                <c:pt idx="3">
                  <c:v>Arkansas</c:v>
                </c:pt>
                <c:pt idx="4">
                  <c:v>Alabama</c:v>
                </c:pt>
                <c:pt idx="5">
                  <c:v>Kansas</c:v>
                </c:pt>
                <c:pt idx="6">
                  <c:v>South Dakota</c:v>
                </c:pt>
                <c:pt idx="7">
                  <c:v>Michigan</c:v>
                </c:pt>
                <c:pt idx="8">
                  <c:v>Illinois</c:v>
                </c:pt>
                <c:pt idx="9">
                  <c:v>Maine</c:v>
                </c:pt>
                <c:pt idx="10">
                  <c:v>Texas</c:v>
                </c:pt>
                <c:pt idx="11">
                  <c:v>Indiana</c:v>
                </c:pt>
                <c:pt idx="12">
                  <c:v>Oklahoma</c:v>
                </c:pt>
                <c:pt idx="13">
                  <c:v>Idaho</c:v>
                </c:pt>
                <c:pt idx="14">
                  <c:v>Montana</c:v>
                </c:pt>
                <c:pt idx="15">
                  <c:v>New Hampshire</c:v>
                </c:pt>
                <c:pt idx="16">
                  <c:v>Pennsylvania</c:v>
                </c:pt>
                <c:pt idx="17">
                  <c:v>Washington</c:v>
                </c:pt>
                <c:pt idx="18">
                  <c:v>West Virginia</c:v>
                </c:pt>
                <c:pt idx="19">
                  <c:v>Virginia</c:v>
                </c:pt>
                <c:pt idx="20">
                  <c:v>Tennessee</c:v>
                </c:pt>
                <c:pt idx="21">
                  <c:v>Colorado</c:v>
                </c:pt>
                <c:pt idx="22">
                  <c:v>Minnesota</c:v>
                </c:pt>
                <c:pt idx="23">
                  <c:v>Nebraska</c:v>
                </c:pt>
                <c:pt idx="24">
                  <c:v>Missouri</c:v>
                </c:pt>
                <c:pt idx="25">
                  <c:v>Florida</c:v>
                </c:pt>
                <c:pt idx="26">
                  <c:v>New York</c:v>
                </c:pt>
                <c:pt idx="27">
                  <c:v>Wyoming</c:v>
                </c:pt>
                <c:pt idx="28">
                  <c:v>Wisconsin</c:v>
                </c:pt>
                <c:pt idx="29">
                  <c:v>Mississippi</c:v>
                </c:pt>
                <c:pt idx="30">
                  <c:v>Georgia</c:v>
                </c:pt>
                <c:pt idx="31">
                  <c:v>Connecticut</c:v>
                </c:pt>
                <c:pt idx="32">
                  <c:v>Oregon</c:v>
                </c:pt>
                <c:pt idx="33">
                  <c:v>New Jersey</c:v>
                </c:pt>
                <c:pt idx="34">
                  <c:v>North Carolina</c:v>
                </c:pt>
                <c:pt idx="35">
                  <c:v>Louisiana</c:v>
                </c:pt>
                <c:pt idx="36">
                  <c:v>Rhode Island</c:v>
                </c:pt>
                <c:pt idx="37">
                  <c:v>Ohio</c:v>
                </c:pt>
                <c:pt idx="38">
                  <c:v>Arizona</c:v>
                </c:pt>
                <c:pt idx="39">
                  <c:v>Kentucky</c:v>
                </c:pt>
                <c:pt idx="40">
                  <c:v>District of Col.</c:v>
                </c:pt>
                <c:pt idx="41">
                  <c:v>Maryland</c:v>
                </c:pt>
                <c:pt idx="42">
                  <c:v>Massachusetts</c:v>
                </c:pt>
                <c:pt idx="43">
                  <c:v>New Mexico</c:v>
                </c:pt>
                <c:pt idx="44">
                  <c:v>Delaware</c:v>
                </c:pt>
                <c:pt idx="45">
                  <c:v>Vermont</c:v>
                </c:pt>
                <c:pt idx="46">
                  <c:v>California</c:v>
                </c:pt>
                <c:pt idx="47">
                  <c:v>Utah</c:v>
                </c:pt>
                <c:pt idx="48">
                  <c:v>Nevada</c:v>
                </c:pt>
              </c:strCache>
            </c:strRef>
          </c:cat>
          <c:val>
            <c:numRef>
              <c:f>Data2!$AI$2:$AI$50</c:f>
              <c:numCache>
                <c:formatCode>0%</c:formatCode>
                <c:ptCount val="49"/>
                <c:pt idx="0">
                  <c:v>0.1367713004484305</c:v>
                </c:pt>
                <c:pt idx="1">
                  <c:v>0.1768770152003685</c:v>
                </c:pt>
                <c:pt idx="2">
                  <c:v>0.20841106550823515</c:v>
                </c:pt>
                <c:pt idx="3">
                  <c:v>0.20907563025210085</c:v>
                </c:pt>
                <c:pt idx="4">
                  <c:v>0.20978062157221206</c:v>
                </c:pt>
                <c:pt idx="5">
                  <c:v>0.23790798269760124</c:v>
                </c:pt>
                <c:pt idx="6">
                  <c:v>0.24188369603995719</c:v>
                </c:pt>
                <c:pt idx="7">
                  <c:v>0.2643030213123671</c:v>
                </c:pt>
                <c:pt idx="8">
                  <c:v>0.2774310533861854</c:v>
                </c:pt>
                <c:pt idx="9">
                  <c:v>0.29665071770334928</c:v>
                </c:pt>
                <c:pt idx="10">
                  <c:v>0.29974734714502271</c:v>
                </c:pt>
                <c:pt idx="11">
                  <c:v>0.34030800133913625</c:v>
                </c:pt>
                <c:pt idx="12">
                  <c:v>0.35436537050623623</c:v>
                </c:pt>
                <c:pt idx="13">
                  <c:v>0.37432036804684232</c:v>
                </c:pt>
                <c:pt idx="14">
                  <c:v>0.37609329446064138</c:v>
                </c:pt>
                <c:pt idx="15">
                  <c:v>0.38401997503121099</c:v>
                </c:pt>
                <c:pt idx="16">
                  <c:v>0.39597989949748746</c:v>
                </c:pt>
                <c:pt idx="17">
                  <c:v>0.39728493212330307</c:v>
                </c:pt>
                <c:pt idx="18">
                  <c:v>0.41009946442234124</c:v>
                </c:pt>
                <c:pt idx="19">
                  <c:v>0.4114508978886468</c:v>
                </c:pt>
                <c:pt idx="20">
                  <c:v>0.42698783130521756</c:v>
                </c:pt>
                <c:pt idx="21">
                  <c:v>0.44389145012573344</c:v>
                </c:pt>
                <c:pt idx="22">
                  <c:v>0.44872918492550395</c:v>
                </c:pt>
                <c:pt idx="23">
                  <c:v>0.45953128775066443</c:v>
                </c:pt>
                <c:pt idx="24">
                  <c:v>0.47655259822560203</c:v>
                </c:pt>
                <c:pt idx="25">
                  <c:v>0.478736677004242</c:v>
                </c:pt>
                <c:pt idx="26">
                  <c:v>0.48523120798533304</c:v>
                </c:pt>
                <c:pt idx="27">
                  <c:v>0.48903508771929827</c:v>
                </c:pt>
                <c:pt idx="28">
                  <c:v>0.51838052657724787</c:v>
                </c:pt>
                <c:pt idx="29">
                  <c:v>0.53946830265848666</c:v>
                </c:pt>
                <c:pt idx="30">
                  <c:v>0.55443634804972142</c:v>
                </c:pt>
                <c:pt idx="31">
                  <c:v>0.57876646935268283</c:v>
                </c:pt>
                <c:pt idx="32">
                  <c:v>0.58018722353667318</c:v>
                </c:pt>
                <c:pt idx="33">
                  <c:v>0.60180933452128027</c:v>
                </c:pt>
                <c:pt idx="34">
                  <c:v>0.61438129350544024</c:v>
                </c:pt>
                <c:pt idx="35">
                  <c:v>0.61660462858067644</c:v>
                </c:pt>
                <c:pt idx="36">
                  <c:v>0.62142857142857144</c:v>
                </c:pt>
                <c:pt idx="37">
                  <c:v>0.64626476453443782</c:v>
                </c:pt>
                <c:pt idx="38">
                  <c:v>0.6517941773865944</c:v>
                </c:pt>
                <c:pt idx="39">
                  <c:v>0.65545927209705368</c:v>
                </c:pt>
                <c:pt idx="40">
                  <c:v>0.6556420233463035</c:v>
                </c:pt>
                <c:pt idx="41">
                  <c:v>0.66585838991270607</c:v>
                </c:pt>
                <c:pt idx="42">
                  <c:v>0.67796680326172443</c:v>
                </c:pt>
                <c:pt idx="43">
                  <c:v>0.6815012305168171</c:v>
                </c:pt>
                <c:pt idx="44">
                  <c:v>0.68737270875763745</c:v>
                </c:pt>
                <c:pt idx="45">
                  <c:v>0.69669551534225016</c:v>
                </c:pt>
                <c:pt idx="46">
                  <c:v>0.78058477314134389</c:v>
                </c:pt>
                <c:pt idx="47">
                  <c:v>0.82670870397477758</c:v>
                </c:pt>
                <c:pt idx="48">
                  <c:v>0.86804669871480433</c:v>
                </c:pt>
              </c:numCache>
            </c:numRef>
          </c:val>
          <c:extLst>
            <c:ext xmlns:c16="http://schemas.microsoft.com/office/drawing/2014/chart" uri="{C3380CC4-5D6E-409C-BE32-E72D297353CC}">
              <c16:uniqueId val="{00000000-D67A-4D07-B991-97761599766A}"/>
            </c:ext>
          </c:extLst>
        </c:ser>
        <c:ser>
          <c:idx val="1"/>
          <c:order val="1"/>
          <c:tx>
            <c:strRef>
              <c:f>Data2!$AJ$1</c:f>
              <c:strCache>
                <c:ptCount val="1"/>
                <c:pt idx="0">
                  <c:v> Biomass</c:v>
                </c:pt>
              </c:strCache>
            </c:strRef>
          </c:tx>
          <c:spPr>
            <a:solidFill>
              <a:srgbClr val="FBB040"/>
            </a:solidFill>
            <a:ln>
              <a:noFill/>
            </a:ln>
            <a:effectLst/>
          </c:spPr>
          <c:invertIfNegative val="0"/>
          <c:cat>
            <c:strRef>
              <c:f>Data2!$AH$2:$AH$50</c:f>
              <c:strCache>
                <c:ptCount val="49"/>
                <c:pt idx="0">
                  <c:v>North Dakota</c:v>
                </c:pt>
                <c:pt idx="1">
                  <c:v>Iowa</c:v>
                </c:pt>
                <c:pt idx="2">
                  <c:v>South Carolina</c:v>
                </c:pt>
                <c:pt idx="3">
                  <c:v>Arkansas</c:v>
                </c:pt>
                <c:pt idx="4">
                  <c:v>Alabama</c:v>
                </c:pt>
                <c:pt idx="5">
                  <c:v>Kansas</c:v>
                </c:pt>
                <c:pt idx="6">
                  <c:v>South Dakota</c:v>
                </c:pt>
                <c:pt idx="7">
                  <c:v>Michigan</c:v>
                </c:pt>
                <c:pt idx="8">
                  <c:v>Illinois</c:v>
                </c:pt>
                <c:pt idx="9">
                  <c:v>Maine</c:v>
                </c:pt>
                <c:pt idx="10">
                  <c:v>Texas</c:v>
                </c:pt>
                <c:pt idx="11">
                  <c:v>Indiana</c:v>
                </c:pt>
                <c:pt idx="12">
                  <c:v>Oklahoma</c:v>
                </c:pt>
                <c:pt idx="13">
                  <c:v>Idaho</c:v>
                </c:pt>
                <c:pt idx="14">
                  <c:v>Montana</c:v>
                </c:pt>
                <c:pt idx="15">
                  <c:v>New Hampshire</c:v>
                </c:pt>
                <c:pt idx="16">
                  <c:v>Pennsylvania</c:v>
                </c:pt>
                <c:pt idx="17">
                  <c:v>Washington</c:v>
                </c:pt>
                <c:pt idx="18">
                  <c:v>West Virginia</c:v>
                </c:pt>
                <c:pt idx="19">
                  <c:v>Virginia</c:v>
                </c:pt>
                <c:pt idx="20">
                  <c:v>Tennessee</c:v>
                </c:pt>
                <c:pt idx="21">
                  <c:v>Colorado</c:v>
                </c:pt>
                <c:pt idx="22">
                  <c:v>Minnesota</c:v>
                </c:pt>
                <c:pt idx="23">
                  <c:v>Nebraska</c:v>
                </c:pt>
                <c:pt idx="24">
                  <c:v>Missouri</c:v>
                </c:pt>
                <c:pt idx="25">
                  <c:v>Florida</c:v>
                </c:pt>
                <c:pt idx="26">
                  <c:v>New York</c:v>
                </c:pt>
                <c:pt idx="27">
                  <c:v>Wyoming</c:v>
                </c:pt>
                <c:pt idx="28">
                  <c:v>Wisconsin</c:v>
                </c:pt>
                <c:pt idx="29">
                  <c:v>Mississippi</c:v>
                </c:pt>
                <c:pt idx="30">
                  <c:v>Georgia</c:v>
                </c:pt>
                <c:pt idx="31">
                  <c:v>Connecticut</c:v>
                </c:pt>
                <c:pt idx="32">
                  <c:v>Oregon</c:v>
                </c:pt>
                <c:pt idx="33">
                  <c:v>New Jersey</c:v>
                </c:pt>
                <c:pt idx="34">
                  <c:v>North Carolina</c:v>
                </c:pt>
                <c:pt idx="35">
                  <c:v>Louisiana</c:v>
                </c:pt>
                <c:pt idx="36">
                  <c:v>Rhode Island</c:v>
                </c:pt>
                <c:pt idx="37">
                  <c:v>Ohio</c:v>
                </c:pt>
                <c:pt idx="38">
                  <c:v>Arizona</c:v>
                </c:pt>
                <c:pt idx="39">
                  <c:v>Kentucky</c:v>
                </c:pt>
                <c:pt idx="40">
                  <c:v>District of Col.</c:v>
                </c:pt>
                <c:pt idx="41">
                  <c:v>Maryland</c:v>
                </c:pt>
                <c:pt idx="42">
                  <c:v>Massachusetts</c:v>
                </c:pt>
                <c:pt idx="43">
                  <c:v>New Mexico</c:v>
                </c:pt>
                <c:pt idx="44">
                  <c:v>Delaware</c:v>
                </c:pt>
                <c:pt idx="45">
                  <c:v>Vermont</c:v>
                </c:pt>
                <c:pt idx="46">
                  <c:v>California</c:v>
                </c:pt>
                <c:pt idx="47">
                  <c:v>Utah</c:v>
                </c:pt>
                <c:pt idx="48">
                  <c:v>Nevada</c:v>
                </c:pt>
              </c:strCache>
            </c:strRef>
          </c:cat>
          <c:val>
            <c:numRef>
              <c:f>Data2!$AJ$2:$AJ$50</c:f>
              <c:numCache>
                <c:formatCode>0%</c:formatCode>
                <c:ptCount val="49"/>
                <c:pt idx="0">
                  <c:v>5.6053811659192827E-2</c:v>
                </c:pt>
                <c:pt idx="1">
                  <c:v>8.2911100875172727E-2</c:v>
                </c:pt>
                <c:pt idx="2">
                  <c:v>4.7065721443419861E-2</c:v>
                </c:pt>
                <c:pt idx="3">
                  <c:v>8.3025210084033615E-2</c:v>
                </c:pt>
                <c:pt idx="4">
                  <c:v>0.16026812918951858</c:v>
                </c:pt>
                <c:pt idx="5">
                  <c:v>8.5332284703106567E-2</c:v>
                </c:pt>
                <c:pt idx="6">
                  <c:v>6.3503389225829474E-2</c:v>
                </c:pt>
                <c:pt idx="7">
                  <c:v>5.1426593482668252E-2</c:v>
                </c:pt>
                <c:pt idx="8">
                  <c:v>9.180231087121532E-2</c:v>
                </c:pt>
                <c:pt idx="9">
                  <c:v>0.12850307587149692</c:v>
                </c:pt>
                <c:pt idx="10">
                  <c:v>3.1248105103587671E-2</c:v>
                </c:pt>
                <c:pt idx="11">
                  <c:v>3.8416471375962505E-2</c:v>
                </c:pt>
                <c:pt idx="12">
                  <c:v>4.0841281486916119E-2</c:v>
                </c:pt>
                <c:pt idx="13">
                  <c:v>5.1442910915934753E-2</c:v>
                </c:pt>
                <c:pt idx="14">
                  <c:v>5.4421768707482991E-2</c:v>
                </c:pt>
                <c:pt idx="15">
                  <c:v>0.1355805243445693</c:v>
                </c:pt>
                <c:pt idx="16">
                  <c:v>8.0402010050251257E-2</c:v>
                </c:pt>
                <c:pt idx="17">
                  <c:v>8.7302182554563859E-2</c:v>
                </c:pt>
                <c:pt idx="18">
                  <c:v>7.8806426931905121E-2</c:v>
                </c:pt>
                <c:pt idx="19">
                  <c:v>0.1366744308362762</c:v>
                </c:pt>
                <c:pt idx="20">
                  <c:v>3.3005500916819468E-2</c:v>
                </c:pt>
                <c:pt idx="21">
                  <c:v>6.9729673093042746E-2</c:v>
                </c:pt>
                <c:pt idx="22">
                  <c:v>4.3382997370727434E-2</c:v>
                </c:pt>
                <c:pt idx="23">
                  <c:v>0.11838608359507127</c:v>
                </c:pt>
                <c:pt idx="24">
                  <c:v>9.9140966061118149E-2</c:v>
                </c:pt>
                <c:pt idx="25">
                  <c:v>0.19299183688019106</c:v>
                </c:pt>
                <c:pt idx="26">
                  <c:v>3.0793780131730834E-2</c:v>
                </c:pt>
                <c:pt idx="27">
                  <c:v>7.0175438596491224E-2</c:v>
                </c:pt>
                <c:pt idx="28">
                  <c:v>6.5697963238946847E-2</c:v>
                </c:pt>
                <c:pt idx="29">
                  <c:v>4.2126789366053172E-2</c:v>
                </c:pt>
                <c:pt idx="30">
                  <c:v>6.5866552364623521E-2</c:v>
                </c:pt>
                <c:pt idx="31">
                  <c:v>6.9505442046973454E-2</c:v>
                </c:pt>
                <c:pt idx="32">
                  <c:v>3.3844254706305935E-2</c:v>
                </c:pt>
                <c:pt idx="33">
                  <c:v>0.10417380577068056</c:v>
                </c:pt>
                <c:pt idx="34">
                  <c:v>0.10495370683246603</c:v>
                </c:pt>
                <c:pt idx="35">
                  <c:v>3.9488590386793983E-2</c:v>
                </c:pt>
                <c:pt idx="36">
                  <c:v>3.319327731092437E-2</c:v>
                </c:pt>
                <c:pt idx="37">
                  <c:v>4.6556220279183921E-2</c:v>
                </c:pt>
                <c:pt idx="38">
                  <c:v>4.4143534190927557E-2</c:v>
                </c:pt>
                <c:pt idx="39">
                  <c:v>0.10225303292894281</c:v>
                </c:pt>
                <c:pt idx="40">
                  <c:v>5.1750972762645911E-2</c:v>
                </c:pt>
                <c:pt idx="41">
                  <c:v>4.6556741028128033E-2</c:v>
                </c:pt>
                <c:pt idx="42">
                  <c:v>7.7610828262759224E-2</c:v>
                </c:pt>
                <c:pt idx="43">
                  <c:v>2.5430680885972109E-2</c:v>
                </c:pt>
                <c:pt idx="44">
                  <c:v>5.3971486761710798E-2</c:v>
                </c:pt>
                <c:pt idx="45">
                  <c:v>3.1471282454760031E-2</c:v>
                </c:pt>
                <c:pt idx="46">
                  <c:v>4.9747031771725805E-2</c:v>
                </c:pt>
                <c:pt idx="47">
                  <c:v>2.7924783245130053E-2</c:v>
                </c:pt>
                <c:pt idx="48">
                  <c:v>5.0721083096242521E-2</c:v>
                </c:pt>
              </c:numCache>
            </c:numRef>
          </c:val>
          <c:extLst>
            <c:ext xmlns:c16="http://schemas.microsoft.com/office/drawing/2014/chart" uri="{C3380CC4-5D6E-409C-BE32-E72D297353CC}">
              <c16:uniqueId val="{00000001-D67A-4D07-B991-97761599766A}"/>
            </c:ext>
          </c:extLst>
        </c:ser>
        <c:ser>
          <c:idx val="2"/>
          <c:order val="2"/>
          <c:tx>
            <c:strRef>
              <c:f>Data2!$AK$1</c:f>
              <c:strCache>
                <c:ptCount val="1"/>
                <c:pt idx="0">
                  <c:v> Geothermal</c:v>
                </c:pt>
              </c:strCache>
            </c:strRef>
          </c:tx>
          <c:spPr>
            <a:solidFill>
              <a:srgbClr val="6F4A99"/>
            </a:solidFill>
            <a:ln>
              <a:noFill/>
            </a:ln>
            <a:effectLst/>
          </c:spPr>
          <c:invertIfNegative val="0"/>
          <c:cat>
            <c:strRef>
              <c:f>Data2!$AH$2:$AH$50</c:f>
              <c:strCache>
                <c:ptCount val="49"/>
                <c:pt idx="0">
                  <c:v>North Dakota</c:v>
                </c:pt>
                <c:pt idx="1">
                  <c:v>Iowa</c:v>
                </c:pt>
                <c:pt idx="2">
                  <c:v>South Carolina</c:v>
                </c:pt>
                <c:pt idx="3">
                  <c:v>Arkansas</c:v>
                </c:pt>
                <c:pt idx="4">
                  <c:v>Alabama</c:v>
                </c:pt>
                <c:pt idx="5">
                  <c:v>Kansas</c:v>
                </c:pt>
                <c:pt idx="6">
                  <c:v>South Dakota</c:v>
                </c:pt>
                <c:pt idx="7">
                  <c:v>Michigan</c:v>
                </c:pt>
                <c:pt idx="8">
                  <c:v>Illinois</c:v>
                </c:pt>
                <c:pt idx="9">
                  <c:v>Maine</c:v>
                </c:pt>
                <c:pt idx="10">
                  <c:v>Texas</c:v>
                </c:pt>
                <c:pt idx="11">
                  <c:v>Indiana</c:v>
                </c:pt>
                <c:pt idx="12">
                  <c:v>Oklahoma</c:v>
                </c:pt>
                <c:pt idx="13">
                  <c:v>Idaho</c:v>
                </c:pt>
                <c:pt idx="14">
                  <c:v>Montana</c:v>
                </c:pt>
                <c:pt idx="15">
                  <c:v>New Hampshire</c:v>
                </c:pt>
                <c:pt idx="16">
                  <c:v>Pennsylvania</c:v>
                </c:pt>
                <c:pt idx="17">
                  <c:v>Washington</c:v>
                </c:pt>
                <c:pt idx="18">
                  <c:v>West Virginia</c:v>
                </c:pt>
                <c:pt idx="19">
                  <c:v>Virginia</c:v>
                </c:pt>
                <c:pt idx="20">
                  <c:v>Tennessee</c:v>
                </c:pt>
                <c:pt idx="21">
                  <c:v>Colorado</c:v>
                </c:pt>
                <c:pt idx="22">
                  <c:v>Minnesota</c:v>
                </c:pt>
                <c:pt idx="23">
                  <c:v>Nebraska</c:v>
                </c:pt>
                <c:pt idx="24">
                  <c:v>Missouri</c:v>
                </c:pt>
                <c:pt idx="25">
                  <c:v>Florida</c:v>
                </c:pt>
                <c:pt idx="26">
                  <c:v>New York</c:v>
                </c:pt>
                <c:pt idx="27">
                  <c:v>Wyoming</c:v>
                </c:pt>
                <c:pt idx="28">
                  <c:v>Wisconsin</c:v>
                </c:pt>
                <c:pt idx="29">
                  <c:v>Mississippi</c:v>
                </c:pt>
                <c:pt idx="30">
                  <c:v>Georgia</c:v>
                </c:pt>
                <c:pt idx="31">
                  <c:v>Connecticut</c:v>
                </c:pt>
                <c:pt idx="32">
                  <c:v>Oregon</c:v>
                </c:pt>
                <c:pt idx="33">
                  <c:v>New Jersey</c:v>
                </c:pt>
                <c:pt idx="34">
                  <c:v>North Carolina</c:v>
                </c:pt>
                <c:pt idx="35">
                  <c:v>Louisiana</c:v>
                </c:pt>
                <c:pt idx="36">
                  <c:v>Rhode Island</c:v>
                </c:pt>
                <c:pt idx="37">
                  <c:v>Ohio</c:v>
                </c:pt>
                <c:pt idx="38">
                  <c:v>Arizona</c:v>
                </c:pt>
                <c:pt idx="39">
                  <c:v>Kentucky</c:v>
                </c:pt>
                <c:pt idx="40">
                  <c:v>District of Col.</c:v>
                </c:pt>
                <c:pt idx="41">
                  <c:v>Maryland</c:v>
                </c:pt>
                <c:pt idx="42">
                  <c:v>Massachusetts</c:v>
                </c:pt>
                <c:pt idx="43">
                  <c:v>New Mexico</c:v>
                </c:pt>
                <c:pt idx="44">
                  <c:v>Delaware</c:v>
                </c:pt>
                <c:pt idx="45">
                  <c:v>Vermont</c:v>
                </c:pt>
                <c:pt idx="46">
                  <c:v>California</c:v>
                </c:pt>
                <c:pt idx="47">
                  <c:v>Utah</c:v>
                </c:pt>
                <c:pt idx="48">
                  <c:v>Nevada</c:v>
                </c:pt>
              </c:strCache>
            </c:strRef>
          </c:cat>
          <c:val>
            <c:numRef>
              <c:f>Data2!$AK$2:$AK$50</c:f>
              <c:numCache>
                <c:formatCode>0%</c:formatCode>
                <c:ptCount val="49"/>
                <c:pt idx="0">
                  <c:v>8.5201793721973087E-3</c:v>
                </c:pt>
                <c:pt idx="1">
                  <c:v>9.6729617687701525E-3</c:v>
                </c:pt>
                <c:pt idx="2">
                  <c:v>5.1169980278236767E-3</c:v>
                </c:pt>
                <c:pt idx="3">
                  <c:v>2.3529411764705882E-2</c:v>
                </c:pt>
                <c:pt idx="4">
                  <c:v>1.7519804996953079E-2</c:v>
                </c:pt>
                <c:pt idx="5">
                  <c:v>1.2190326386158081E-2</c:v>
                </c:pt>
                <c:pt idx="6">
                  <c:v>6.7784516589368534E-3</c:v>
                </c:pt>
                <c:pt idx="7">
                  <c:v>9.8402808683182522E-3</c:v>
                </c:pt>
                <c:pt idx="8">
                  <c:v>1.1554356076579236E-2</c:v>
                </c:pt>
                <c:pt idx="9">
                  <c:v>1.1278195488721804E-2</c:v>
                </c:pt>
                <c:pt idx="10">
                  <c:v>1.4188984335522991E-2</c:v>
                </c:pt>
                <c:pt idx="11">
                  <c:v>1.0796786072982926E-2</c:v>
                </c:pt>
                <c:pt idx="12">
                  <c:v>1.7363658596233799E-2</c:v>
                </c:pt>
                <c:pt idx="13">
                  <c:v>2.0911752404851526E-2</c:v>
                </c:pt>
                <c:pt idx="14">
                  <c:v>2.1379980563654033E-2</c:v>
                </c:pt>
                <c:pt idx="15">
                  <c:v>9.9875156054931337E-3</c:v>
                </c:pt>
                <c:pt idx="16">
                  <c:v>1.7148241206030149E-2</c:v>
                </c:pt>
                <c:pt idx="17">
                  <c:v>1.1025275631890798E-2</c:v>
                </c:pt>
                <c:pt idx="18">
                  <c:v>2.1423106350420811E-2</c:v>
                </c:pt>
                <c:pt idx="19">
                  <c:v>1.8558869937636186E-2</c:v>
                </c:pt>
                <c:pt idx="20">
                  <c:v>1.2168694782463744E-2</c:v>
                </c:pt>
                <c:pt idx="21">
                  <c:v>9.6395641240569988E-3</c:v>
                </c:pt>
                <c:pt idx="22">
                  <c:v>1.2269938650306749E-2</c:v>
                </c:pt>
                <c:pt idx="23">
                  <c:v>1.3529838125151003E-2</c:v>
                </c:pt>
                <c:pt idx="24">
                  <c:v>1.8025630192930572E-2</c:v>
                </c:pt>
                <c:pt idx="25">
                  <c:v>2.0639503796385412E-2</c:v>
                </c:pt>
                <c:pt idx="26">
                  <c:v>1.4734840768656209E-2</c:v>
                </c:pt>
                <c:pt idx="27">
                  <c:v>2.850877192982456E-2</c:v>
                </c:pt>
                <c:pt idx="28">
                  <c:v>1.4406358668653751E-2</c:v>
                </c:pt>
                <c:pt idx="29">
                  <c:v>1.7586912065439674E-2</c:v>
                </c:pt>
                <c:pt idx="30">
                  <c:v>1.5930847263894841E-2</c:v>
                </c:pt>
                <c:pt idx="31">
                  <c:v>1.6994462478518237E-2</c:v>
                </c:pt>
                <c:pt idx="32">
                  <c:v>1.1624318485752495E-2</c:v>
                </c:pt>
                <c:pt idx="33">
                  <c:v>1.2816119525735041E-2</c:v>
                </c:pt>
                <c:pt idx="34">
                  <c:v>1.6354666486449957E-2</c:v>
                </c:pt>
                <c:pt idx="35">
                  <c:v>1.5860171548794304E-2</c:v>
                </c:pt>
                <c:pt idx="36">
                  <c:v>1.0084033613445379E-2</c:v>
                </c:pt>
                <c:pt idx="37">
                  <c:v>1.6413560362018714E-2</c:v>
                </c:pt>
                <c:pt idx="38">
                  <c:v>1.042654028436019E-2</c:v>
                </c:pt>
                <c:pt idx="39">
                  <c:v>2.8422876949740036E-2</c:v>
                </c:pt>
                <c:pt idx="40">
                  <c:v>2.1789883268482489E-2</c:v>
                </c:pt>
                <c:pt idx="41">
                  <c:v>1.7361784675072746E-2</c:v>
                </c:pt>
                <c:pt idx="42">
                  <c:v>1.0886212177656359E-2</c:v>
                </c:pt>
                <c:pt idx="43">
                  <c:v>1.2305168170631665E-2</c:v>
                </c:pt>
                <c:pt idx="44">
                  <c:v>2.1384928716904276E-2</c:v>
                </c:pt>
                <c:pt idx="45">
                  <c:v>7.0810385523210071E-3</c:v>
                </c:pt>
                <c:pt idx="46">
                  <c:v>1.1290442745196312E-2</c:v>
                </c:pt>
                <c:pt idx="47">
                  <c:v>1.058439364936381E-2</c:v>
                </c:pt>
                <c:pt idx="48">
                  <c:v>3.0216815461591287E-2</c:v>
                </c:pt>
              </c:numCache>
            </c:numRef>
          </c:val>
          <c:extLst>
            <c:ext xmlns:c16="http://schemas.microsoft.com/office/drawing/2014/chart" uri="{C3380CC4-5D6E-409C-BE32-E72D297353CC}">
              <c16:uniqueId val="{00000002-D67A-4D07-B991-97761599766A}"/>
            </c:ext>
          </c:extLst>
        </c:ser>
        <c:ser>
          <c:idx val="3"/>
          <c:order val="3"/>
          <c:tx>
            <c:strRef>
              <c:f>Data2!$AL$1</c:f>
              <c:strCache>
                <c:ptCount val="1"/>
                <c:pt idx="0">
                  <c:v> Hydro</c:v>
                </c:pt>
              </c:strCache>
            </c:strRef>
          </c:tx>
          <c:spPr>
            <a:solidFill>
              <a:srgbClr val="6DBDE1"/>
            </a:solidFill>
            <a:ln>
              <a:noFill/>
            </a:ln>
            <a:effectLst/>
          </c:spPr>
          <c:invertIfNegative val="0"/>
          <c:cat>
            <c:strRef>
              <c:f>Data2!$AH$2:$AH$50</c:f>
              <c:strCache>
                <c:ptCount val="49"/>
                <c:pt idx="0">
                  <c:v>North Dakota</c:v>
                </c:pt>
                <c:pt idx="1">
                  <c:v>Iowa</c:v>
                </c:pt>
                <c:pt idx="2">
                  <c:v>South Carolina</c:v>
                </c:pt>
                <c:pt idx="3">
                  <c:v>Arkansas</c:v>
                </c:pt>
                <c:pt idx="4">
                  <c:v>Alabama</c:v>
                </c:pt>
                <c:pt idx="5">
                  <c:v>Kansas</c:v>
                </c:pt>
                <c:pt idx="6">
                  <c:v>South Dakota</c:v>
                </c:pt>
                <c:pt idx="7">
                  <c:v>Michigan</c:v>
                </c:pt>
                <c:pt idx="8">
                  <c:v>Illinois</c:v>
                </c:pt>
                <c:pt idx="9">
                  <c:v>Maine</c:v>
                </c:pt>
                <c:pt idx="10">
                  <c:v>Texas</c:v>
                </c:pt>
                <c:pt idx="11">
                  <c:v>Indiana</c:v>
                </c:pt>
                <c:pt idx="12">
                  <c:v>Oklahoma</c:v>
                </c:pt>
                <c:pt idx="13">
                  <c:v>Idaho</c:v>
                </c:pt>
                <c:pt idx="14">
                  <c:v>Montana</c:v>
                </c:pt>
                <c:pt idx="15">
                  <c:v>New Hampshire</c:v>
                </c:pt>
                <c:pt idx="16">
                  <c:v>Pennsylvania</c:v>
                </c:pt>
                <c:pt idx="17">
                  <c:v>Washington</c:v>
                </c:pt>
                <c:pt idx="18">
                  <c:v>West Virginia</c:v>
                </c:pt>
                <c:pt idx="19">
                  <c:v>Virginia</c:v>
                </c:pt>
                <c:pt idx="20">
                  <c:v>Tennessee</c:v>
                </c:pt>
                <c:pt idx="21">
                  <c:v>Colorado</c:v>
                </c:pt>
                <c:pt idx="22">
                  <c:v>Minnesota</c:v>
                </c:pt>
                <c:pt idx="23">
                  <c:v>Nebraska</c:v>
                </c:pt>
                <c:pt idx="24">
                  <c:v>Missouri</c:v>
                </c:pt>
                <c:pt idx="25">
                  <c:v>Florida</c:v>
                </c:pt>
                <c:pt idx="26">
                  <c:v>New York</c:v>
                </c:pt>
                <c:pt idx="27">
                  <c:v>Wyoming</c:v>
                </c:pt>
                <c:pt idx="28">
                  <c:v>Wisconsin</c:v>
                </c:pt>
                <c:pt idx="29">
                  <c:v>Mississippi</c:v>
                </c:pt>
                <c:pt idx="30">
                  <c:v>Georgia</c:v>
                </c:pt>
                <c:pt idx="31">
                  <c:v>Connecticut</c:v>
                </c:pt>
                <c:pt idx="32">
                  <c:v>Oregon</c:v>
                </c:pt>
                <c:pt idx="33">
                  <c:v>New Jersey</c:v>
                </c:pt>
                <c:pt idx="34">
                  <c:v>North Carolina</c:v>
                </c:pt>
                <c:pt idx="35">
                  <c:v>Louisiana</c:v>
                </c:pt>
                <c:pt idx="36">
                  <c:v>Rhode Island</c:v>
                </c:pt>
                <c:pt idx="37">
                  <c:v>Ohio</c:v>
                </c:pt>
                <c:pt idx="38">
                  <c:v>Arizona</c:v>
                </c:pt>
                <c:pt idx="39">
                  <c:v>Kentucky</c:v>
                </c:pt>
                <c:pt idx="40">
                  <c:v>District of Col.</c:v>
                </c:pt>
                <c:pt idx="41">
                  <c:v>Maryland</c:v>
                </c:pt>
                <c:pt idx="42">
                  <c:v>Massachusetts</c:v>
                </c:pt>
                <c:pt idx="43">
                  <c:v>New Mexico</c:v>
                </c:pt>
                <c:pt idx="44">
                  <c:v>Delaware</c:v>
                </c:pt>
                <c:pt idx="45">
                  <c:v>Vermont</c:v>
                </c:pt>
                <c:pt idx="46">
                  <c:v>California</c:v>
                </c:pt>
                <c:pt idx="47">
                  <c:v>Utah</c:v>
                </c:pt>
                <c:pt idx="48">
                  <c:v>Nevada</c:v>
                </c:pt>
              </c:strCache>
            </c:strRef>
          </c:cat>
          <c:val>
            <c:numRef>
              <c:f>Data2!$AL$2:$AL$50</c:f>
              <c:numCache>
                <c:formatCode>0%</c:formatCode>
                <c:ptCount val="49"/>
                <c:pt idx="0">
                  <c:v>2.6008968609865471E-2</c:v>
                </c:pt>
                <c:pt idx="1">
                  <c:v>2.7483494549362813E-2</c:v>
                </c:pt>
                <c:pt idx="2">
                  <c:v>0.41644901657694156</c:v>
                </c:pt>
                <c:pt idx="3">
                  <c:v>5.1092436974789913E-2</c:v>
                </c:pt>
                <c:pt idx="4">
                  <c:v>9.0188909201706274E-2</c:v>
                </c:pt>
                <c:pt idx="5">
                  <c:v>5.2103814392449863E-2</c:v>
                </c:pt>
                <c:pt idx="6">
                  <c:v>2.7113806635747414E-2</c:v>
                </c:pt>
                <c:pt idx="7">
                  <c:v>0.27359936705731097</c:v>
                </c:pt>
                <c:pt idx="8">
                  <c:v>5.4819937589609513E-2</c:v>
                </c:pt>
                <c:pt idx="9">
                  <c:v>0.10936431989063568</c:v>
                </c:pt>
                <c:pt idx="10">
                  <c:v>6.546740778170794E-2</c:v>
                </c:pt>
                <c:pt idx="11">
                  <c:v>2.535989286909943E-2</c:v>
                </c:pt>
                <c:pt idx="12">
                  <c:v>0.11910002445585718</c:v>
                </c:pt>
                <c:pt idx="13">
                  <c:v>0.11710581346716854</c:v>
                </c:pt>
                <c:pt idx="14">
                  <c:v>0.41885325558794945</c:v>
                </c:pt>
                <c:pt idx="15">
                  <c:v>7.9400749063670409E-2</c:v>
                </c:pt>
                <c:pt idx="16">
                  <c:v>5.5590452261306531E-2</c:v>
                </c:pt>
                <c:pt idx="17">
                  <c:v>0.20865521638040951</c:v>
                </c:pt>
                <c:pt idx="18">
                  <c:v>0.15149196633511861</c:v>
                </c:pt>
                <c:pt idx="19">
                  <c:v>8.5656322789090092E-2</c:v>
                </c:pt>
                <c:pt idx="20">
                  <c:v>0.46482747124520751</c:v>
                </c:pt>
                <c:pt idx="21">
                  <c:v>6.5329002514668902E-2</c:v>
                </c:pt>
                <c:pt idx="22">
                  <c:v>0.10359333917616126</c:v>
                </c:pt>
                <c:pt idx="23">
                  <c:v>6.4025126842232424E-2</c:v>
                </c:pt>
                <c:pt idx="24">
                  <c:v>8.6466694831713847E-2</c:v>
                </c:pt>
                <c:pt idx="25">
                  <c:v>5.6999251416960751E-2</c:v>
                </c:pt>
                <c:pt idx="26">
                  <c:v>0.20177225504176002</c:v>
                </c:pt>
                <c:pt idx="27">
                  <c:v>0.10087719298245613</c:v>
                </c:pt>
                <c:pt idx="28">
                  <c:v>5.0298062593144559E-2</c:v>
                </c:pt>
                <c:pt idx="29">
                  <c:v>5.6441717791411043E-2</c:v>
                </c:pt>
                <c:pt idx="30">
                  <c:v>8.3440491498785546E-2</c:v>
                </c:pt>
                <c:pt idx="31">
                  <c:v>4.9646744319266758E-2</c:v>
                </c:pt>
                <c:pt idx="32">
                  <c:v>0.18712066659808663</c:v>
                </c:pt>
                <c:pt idx="33">
                  <c:v>3.9065177164005212E-2</c:v>
                </c:pt>
                <c:pt idx="34">
                  <c:v>7.1568561194836788E-2</c:v>
                </c:pt>
                <c:pt idx="35">
                  <c:v>4.9198899498300697E-2</c:v>
                </c:pt>
                <c:pt idx="36">
                  <c:v>5.3361344537815124E-2</c:v>
                </c:pt>
                <c:pt idx="37">
                  <c:v>4.716981132075472E-2</c:v>
                </c:pt>
                <c:pt idx="38">
                  <c:v>3.6899119837508466E-2</c:v>
                </c:pt>
                <c:pt idx="39">
                  <c:v>7.5909878682842283E-2</c:v>
                </c:pt>
                <c:pt idx="40">
                  <c:v>8.9105058365758757E-2</c:v>
                </c:pt>
                <c:pt idx="41">
                  <c:v>4.7235693501454901E-2</c:v>
                </c:pt>
                <c:pt idx="42">
                  <c:v>8.5020075334243966E-2</c:v>
                </c:pt>
                <c:pt idx="43">
                  <c:v>3.5069729286300248E-2</c:v>
                </c:pt>
                <c:pt idx="44">
                  <c:v>0.14358452138492872</c:v>
                </c:pt>
                <c:pt idx="45">
                  <c:v>5.861526357199056E-2</c:v>
                </c:pt>
                <c:pt idx="46">
                  <c:v>8.0028717142915193E-2</c:v>
                </c:pt>
                <c:pt idx="47">
                  <c:v>5.5962166422700146E-2</c:v>
                </c:pt>
                <c:pt idx="48">
                  <c:v>1.6874325517512018E-2</c:v>
                </c:pt>
              </c:numCache>
            </c:numRef>
          </c:val>
          <c:extLst>
            <c:ext xmlns:c16="http://schemas.microsoft.com/office/drawing/2014/chart" uri="{C3380CC4-5D6E-409C-BE32-E72D297353CC}">
              <c16:uniqueId val="{00000003-D67A-4D07-B991-97761599766A}"/>
            </c:ext>
          </c:extLst>
        </c:ser>
        <c:ser>
          <c:idx val="4"/>
          <c:order val="4"/>
          <c:tx>
            <c:strRef>
              <c:f>Data2!$AM$1</c:f>
              <c:strCache>
                <c:ptCount val="1"/>
                <c:pt idx="0">
                  <c:v> Nuclear</c:v>
                </c:pt>
              </c:strCache>
            </c:strRef>
          </c:tx>
          <c:spPr>
            <a:solidFill>
              <a:schemeClr val="accent5"/>
            </a:solidFill>
            <a:ln>
              <a:noFill/>
            </a:ln>
            <a:effectLst/>
          </c:spPr>
          <c:invertIfNegative val="0"/>
          <c:cat>
            <c:strRef>
              <c:f>Data2!$AH$2:$AH$50</c:f>
              <c:strCache>
                <c:ptCount val="49"/>
                <c:pt idx="0">
                  <c:v>North Dakota</c:v>
                </c:pt>
                <c:pt idx="1">
                  <c:v>Iowa</c:v>
                </c:pt>
                <c:pt idx="2">
                  <c:v>South Carolina</c:v>
                </c:pt>
                <c:pt idx="3">
                  <c:v>Arkansas</c:v>
                </c:pt>
                <c:pt idx="4">
                  <c:v>Alabama</c:v>
                </c:pt>
                <c:pt idx="5">
                  <c:v>Kansas</c:v>
                </c:pt>
                <c:pt idx="6">
                  <c:v>South Dakota</c:v>
                </c:pt>
                <c:pt idx="7">
                  <c:v>Michigan</c:v>
                </c:pt>
                <c:pt idx="8">
                  <c:v>Illinois</c:v>
                </c:pt>
                <c:pt idx="9">
                  <c:v>Maine</c:v>
                </c:pt>
                <c:pt idx="10">
                  <c:v>Texas</c:v>
                </c:pt>
                <c:pt idx="11">
                  <c:v>Indiana</c:v>
                </c:pt>
                <c:pt idx="12">
                  <c:v>Oklahoma</c:v>
                </c:pt>
                <c:pt idx="13">
                  <c:v>Idaho</c:v>
                </c:pt>
                <c:pt idx="14">
                  <c:v>Montana</c:v>
                </c:pt>
                <c:pt idx="15">
                  <c:v>New Hampshire</c:v>
                </c:pt>
                <c:pt idx="16">
                  <c:v>Pennsylvania</c:v>
                </c:pt>
                <c:pt idx="17">
                  <c:v>Washington</c:v>
                </c:pt>
                <c:pt idx="18">
                  <c:v>West Virginia</c:v>
                </c:pt>
                <c:pt idx="19">
                  <c:v>Virginia</c:v>
                </c:pt>
                <c:pt idx="20">
                  <c:v>Tennessee</c:v>
                </c:pt>
                <c:pt idx="21">
                  <c:v>Colorado</c:v>
                </c:pt>
                <c:pt idx="22">
                  <c:v>Minnesota</c:v>
                </c:pt>
                <c:pt idx="23">
                  <c:v>Nebraska</c:v>
                </c:pt>
                <c:pt idx="24">
                  <c:v>Missouri</c:v>
                </c:pt>
                <c:pt idx="25">
                  <c:v>Florida</c:v>
                </c:pt>
                <c:pt idx="26">
                  <c:v>New York</c:v>
                </c:pt>
                <c:pt idx="27">
                  <c:v>Wyoming</c:v>
                </c:pt>
                <c:pt idx="28">
                  <c:v>Wisconsin</c:v>
                </c:pt>
                <c:pt idx="29">
                  <c:v>Mississippi</c:v>
                </c:pt>
                <c:pt idx="30">
                  <c:v>Georgia</c:v>
                </c:pt>
                <c:pt idx="31">
                  <c:v>Connecticut</c:v>
                </c:pt>
                <c:pt idx="32">
                  <c:v>Oregon</c:v>
                </c:pt>
                <c:pt idx="33">
                  <c:v>New Jersey</c:v>
                </c:pt>
                <c:pt idx="34">
                  <c:v>North Carolina</c:v>
                </c:pt>
                <c:pt idx="35">
                  <c:v>Louisiana</c:v>
                </c:pt>
                <c:pt idx="36">
                  <c:v>Rhode Island</c:v>
                </c:pt>
                <c:pt idx="37">
                  <c:v>Ohio</c:v>
                </c:pt>
                <c:pt idx="38">
                  <c:v>Arizona</c:v>
                </c:pt>
                <c:pt idx="39">
                  <c:v>Kentucky</c:v>
                </c:pt>
                <c:pt idx="40">
                  <c:v>District of Col.</c:v>
                </c:pt>
                <c:pt idx="41">
                  <c:v>Maryland</c:v>
                </c:pt>
                <c:pt idx="42">
                  <c:v>Massachusetts</c:v>
                </c:pt>
                <c:pt idx="43">
                  <c:v>New Mexico</c:v>
                </c:pt>
                <c:pt idx="44">
                  <c:v>Delaware</c:v>
                </c:pt>
                <c:pt idx="45">
                  <c:v>Vermont</c:v>
                </c:pt>
                <c:pt idx="46">
                  <c:v>California</c:v>
                </c:pt>
                <c:pt idx="47">
                  <c:v>Utah</c:v>
                </c:pt>
                <c:pt idx="48">
                  <c:v>Nevada</c:v>
                </c:pt>
              </c:strCache>
            </c:strRef>
          </c:cat>
          <c:val>
            <c:numRef>
              <c:f>Data2!$AM$2:$AM$50</c:f>
              <c:numCache>
                <c:formatCode>0%</c:formatCode>
                <c:ptCount val="49"/>
                <c:pt idx="0">
                  <c:v>0</c:v>
                </c:pt>
                <c:pt idx="1">
                  <c:v>9.9800399201596807E-2</c:v>
                </c:pt>
                <c:pt idx="2">
                  <c:v>0.23095783806833325</c:v>
                </c:pt>
                <c:pt idx="3">
                  <c:v>0.32067226890756301</c:v>
                </c:pt>
                <c:pt idx="4">
                  <c:v>0.30545399146861668</c:v>
                </c:pt>
                <c:pt idx="5">
                  <c:v>0.21274085725521039</c:v>
                </c:pt>
                <c:pt idx="6">
                  <c:v>0</c:v>
                </c:pt>
                <c:pt idx="7">
                  <c:v>0.14799980220540968</c:v>
                </c:pt>
                <c:pt idx="8">
                  <c:v>0.17285148013831492</c:v>
                </c:pt>
                <c:pt idx="9">
                  <c:v>0</c:v>
                </c:pt>
                <c:pt idx="10">
                  <c:v>6.1101566447700859E-2</c:v>
                </c:pt>
                <c:pt idx="11">
                  <c:v>6.8630733177100769E-3</c:v>
                </c:pt>
                <c:pt idx="12">
                  <c:v>3.4238200048911714E-3</c:v>
                </c:pt>
                <c:pt idx="13">
                  <c:v>2.9276453366792136E-3</c:v>
                </c:pt>
                <c:pt idx="14">
                  <c:v>8.7463556851311956E-3</c:v>
                </c:pt>
                <c:pt idx="15">
                  <c:v>0.10112359550561797</c:v>
                </c:pt>
                <c:pt idx="16">
                  <c:v>0.25665829145728641</c:v>
                </c:pt>
                <c:pt idx="17">
                  <c:v>3.7425935648391209E-2</c:v>
                </c:pt>
                <c:pt idx="18">
                  <c:v>0</c:v>
                </c:pt>
                <c:pt idx="19">
                  <c:v>0.17784957547524233</c:v>
                </c:pt>
                <c:pt idx="20">
                  <c:v>7.5845974329054842E-3</c:v>
                </c:pt>
                <c:pt idx="21">
                  <c:v>5.86756077116513E-3</c:v>
                </c:pt>
                <c:pt idx="22">
                  <c:v>0.15021910604732691</c:v>
                </c:pt>
                <c:pt idx="23">
                  <c:v>0.18120318917612949</c:v>
                </c:pt>
                <c:pt idx="24">
                  <c:v>0.11702577101816646</c:v>
                </c:pt>
                <c:pt idx="25">
                  <c:v>4.8657897551064054E-2</c:v>
                </c:pt>
                <c:pt idx="26">
                  <c:v>0.12018741087797923</c:v>
                </c:pt>
                <c:pt idx="27">
                  <c:v>1.0964912280701754E-2</c:v>
                </c:pt>
                <c:pt idx="28">
                  <c:v>0.11711376055638351</c:v>
                </c:pt>
                <c:pt idx="29">
                  <c:v>0.24989775051124744</c:v>
                </c:pt>
                <c:pt idx="30">
                  <c:v>0.19124160594370623</c:v>
                </c:pt>
                <c:pt idx="31">
                  <c:v>0.22703838075233912</c:v>
                </c:pt>
                <c:pt idx="32">
                  <c:v>1.9236704042793953E-2</c:v>
                </c:pt>
                <c:pt idx="33">
                  <c:v>0.16578712905215545</c:v>
                </c:pt>
                <c:pt idx="34">
                  <c:v>0.10123673717645469</c:v>
                </c:pt>
                <c:pt idx="35">
                  <c:v>0.20682958407509305</c:v>
                </c:pt>
                <c:pt idx="36">
                  <c:v>2.689075630252101E-2</c:v>
                </c:pt>
                <c:pt idx="37">
                  <c:v>0.13452983586439637</c:v>
                </c:pt>
                <c:pt idx="38">
                  <c:v>0.17054840893703452</c:v>
                </c:pt>
                <c:pt idx="39">
                  <c:v>4.0901213171577126E-2</c:v>
                </c:pt>
                <c:pt idx="40">
                  <c:v>4.4747081712062257E-2</c:v>
                </c:pt>
                <c:pt idx="41">
                  <c:v>0.1064015518913676</c:v>
                </c:pt>
                <c:pt idx="42">
                  <c:v>3.8453578376588436E-2</c:v>
                </c:pt>
                <c:pt idx="43">
                  <c:v>1.8252666119770302E-2</c:v>
                </c:pt>
                <c:pt idx="44">
                  <c:v>1.1201629327902239E-2</c:v>
                </c:pt>
                <c:pt idx="45">
                  <c:v>6.6483084185680566E-2</c:v>
                </c:pt>
                <c:pt idx="46">
                  <c:v>2.7443835634994276E-2</c:v>
                </c:pt>
                <c:pt idx="47">
                  <c:v>5.1795968922418644E-3</c:v>
                </c:pt>
                <c:pt idx="48">
                  <c:v>1.2557637594427549E-2</c:v>
                </c:pt>
              </c:numCache>
            </c:numRef>
          </c:val>
          <c:extLst>
            <c:ext xmlns:c16="http://schemas.microsoft.com/office/drawing/2014/chart" uri="{C3380CC4-5D6E-409C-BE32-E72D297353CC}">
              <c16:uniqueId val="{00000004-D67A-4D07-B991-97761599766A}"/>
            </c:ext>
          </c:extLst>
        </c:ser>
        <c:ser>
          <c:idx val="5"/>
          <c:order val="5"/>
          <c:tx>
            <c:strRef>
              <c:f>Data2!$AN$1</c:f>
              <c:strCache>
                <c:ptCount val="1"/>
                <c:pt idx="0">
                  <c:v> Wind</c:v>
                </c:pt>
              </c:strCache>
            </c:strRef>
          </c:tx>
          <c:spPr>
            <a:solidFill>
              <a:srgbClr val="5BA73F"/>
            </a:solidFill>
            <a:ln>
              <a:noFill/>
            </a:ln>
            <a:effectLst/>
          </c:spPr>
          <c:invertIfNegative val="0"/>
          <c:cat>
            <c:strRef>
              <c:f>Data2!$AH$2:$AH$50</c:f>
              <c:strCache>
                <c:ptCount val="49"/>
                <c:pt idx="0">
                  <c:v>North Dakota</c:v>
                </c:pt>
                <c:pt idx="1">
                  <c:v>Iowa</c:v>
                </c:pt>
                <c:pt idx="2">
                  <c:v>South Carolina</c:v>
                </c:pt>
                <c:pt idx="3">
                  <c:v>Arkansas</c:v>
                </c:pt>
                <c:pt idx="4">
                  <c:v>Alabama</c:v>
                </c:pt>
                <c:pt idx="5">
                  <c:v>Kansas</c:v>
                </c:pt>
                <c:pt idx="6">
                  <c:v>South Dakota</c:v>
                </c:pt>
                <c:pt idx="7">
                  <c:v>Michigan</c:v>
                </c:pt>
                <c:pt idx="8">
                  <c:v>Illinois</c:v>
                </c:pt>
                <c:pt idx="9">
                  <c:v>Maine</c:v>
                </c:pt>
                <c:pt idx="10">
                  <c:v>Texas</c:v>
                </c:pt>
                <c:pt idx="11">
                  <c:v>Indiana</c:v>
                </c:pt>
                <c:pt idx="12">
                  <c:v>Oklahoma</c:v>
                </c:pt>
                <c:pt idx="13">
                  <c:v>Idaho</c:v>
                </c:pt>
                <c:pt idx="14">
                  <c:v>Montana</c:v>
                </c:pt>
                <c:pt idx="15">
                  <c:v>New Hampshire</c:v>
                </c:pt>
                <c:pt idx="16">
                  <c:v>Pennsylvania</c:v>
                </c:pt>
                <c:pt idx="17">
                  <c:v>Washington</c:v>
                </c:pt>
                <c:pt idx="18">
                  <c:v>West Virginia</c:v>
                </c:pt>
                <c:pt idx="19">
                  <c:v>Virginia</c:v>
                </c:pt>
                <c:pt idx="20">
                  <c:v>Tennessee</c:v>
                </c:pt>
                <c:pt idx="21">
                  <c:v>Colorado</c:v>
                </c:pt>
                <c:pt idx="22">
                  <c:v>Minnesota</c:v>
                </c:pt>
                <c:pt idx="23">
                  <c:v>Nebraska</c:v>
                </c:pt>
                <c:pt idx="24">
                  <c:v>Missouri</c:v>
                </c:pt>
                <c:pt idx="25">
                  <c:v>Florida</c:v>
                </c:pt>
                <c:pt idx="26">
                  <c:v>New York</c:v>
                </c:pt>
                <c:pt idx="27">
                  <c:v>Wyoming</c:v>
                </c:pt>
                <c:pt idx="28">
                  <c:v>Wisconsin</c:v>
                </c:pt>
                <c:pt idx="29">
                  <c:v>Mississippi</c:v>
                </c:pt>
                <c:pt idx="30">
                  <c:v>Georgia</c:v>
                </c:pt>
                <c:pt idx="31">
                  <c:v>Connecticut</c:v>
                </c:pt>
                <c:pt idx="32">
                  <c:v>Oregon</c:v>
                </c:pt>
                <c:pt idx="33">
                  <c:v>New Jersey</c:v>
                </c:pt>
                <c:pt idx="34">
                  <c:v>North Carolina</c:v>
                </c:pt>
                <c:pt idx="35">
                  <c:v>Louisiana</c:v>
                </c:pt>
                <c:pt idx="36">
                  <c:v>Rhode Island</c:v>
                </c:pt>
                <c:pt idx="37">
                  <c:v>Ohio</c:v>
                </c:pt>
                <c:pt idx="38">
                  <c:v>Arizona</c:v>
                </c:pt>
                <c:pt idx="39">
                  <c:v>Kentucky</c:v>
                </c:pt>
                <c:pt idx="40">
                  <c:v>District of Col.</c:v>
                </c:pt>
                <c:pt idx="41">
                  <c:v>Maryland</c:v>
                </c:pt>
                <c:pt idx="42">
                  <c:v>Massachusetts</c:v>
                </c:pt>
                <c:pt idx="43">
                  <c:v>New Mexico</c:v>
                </c:pt>
                <c:pt idx="44">
                  <c:v>Delaware</c:v>
                </c:pt>
                <c:pt idx="45">
                  <c:v>Vermont</c:v>
                </c:pt>
                <c:pt idx="46">
                  <c:v>California</c:v>
                </c:pt>
                <c:pt idx="47">
                  <c:v>Utah</c:v>
                </c:pt>
                <c:pt idx="48">
                  <c:v>Nevada</c:v>
                </c:pt>
              </c:strCache>
            </c:strRef>
          </c:cat>
          <c:val>
            <c:numRef>
              <c:f>Data2!$AN$2:$AN$50</c:f>
              <c:numCache>
                <c:formatCode>0%</c:formatCode>
                <c:ptCount val="49"/>
                <c:pt idx="0">
                  <c:v>0.77264573991031393</c:v>
                </c:pt>
                <c:pt idx="1">
                  <c:v>0.603255028404729</c:v>
                </c:pt>
                <c:pt idx="2">
                  <c:v>9.1999360375246517E-2</c:v>
                </c:pt>
                <c:pt idx="3">
                  <c:v>0.31260504201680672</c:v>
                </c:pt>
                <c:pt idx="4">
                  <c:v>0.21678854357099331</c:v>
                </c:pt>
                <c:pt idx="5">
                  <c:v>0.39972473456547386</c:v>
                </c:pt>
                <c:pt idx="6">
                  <c:v>0.66072065643952904</c:v>
                </c:pt>
                <c:pt idx="7">
                  <c:v>0.25283093507392573</c:v>
                </c:pt>
                <c:pt idx="8">
                  <c:v>0.39154086193809562</c:v>
                </c:pt>
                <c:pt idx="9">
                  <c:v>0.45420369104579633</c:v>
                </c:pt>
                <c:pt idx="10">
                  <c:v>0.52824658918645784</c:v>
                </c:pt>
                <c:pt idx="11">
                  <c:v>0.57825577502510883</c:v>
                </c:pt>
                <c:pt idx="12">
                  <c:v>0.46490584494986548</c:v>
                </c:pt>
                <c:pt idx="13">
                  <c:v>0.43329150982852366</c:v>
                </c:pt>
                <c:pt idx="14">
                  <c:v>0.12050534499514091</c:v>
                </c:pt>
                <c:pt idx="15">
                  <c:v>0.28988764044943821</c:v>
                </c:pt>
                <c:pt idx="16">
                  <c:v>0.19422110552763819</c:v>
                </c:pt>
                <c:pt idx="17">
                  <c:v>0.25830645766144156</c:v>
                </c:pt>
                <c:pt idx="18">
                  <c:v>0.33817903596021426</c:v>
                </c:pt>
                <c:pt idx="19">
                  <c:v>0.16980990307310842</c:v>
                </c:pt>
                <c:pt idx="20">
                  <c:v>5.5425904317386233E-2</c:v>
                </c:pt>
                <c:pt idx="21">
                  <c:v>0.40554274937133278</c:v>
                </c:pt>
                <c:pt idx="22">
                  <c:v>0.24180543382997371</c:v>
                </c:pt>
                <c:pt idx="23">
                  <c:v>0.16332447451075138</c:v>
                </c:pt>
                <c:pt idx="24">
                  <c:v>0.20278833967046894</c:v>
                </c:pt>
                <c:pt idx="25">
                  <c:v>0.20197483335115674</c:v>
                </c:pt>
                <c:pt idx="26">
                  <c:v>0.14728050519454064</c:v>
                </c:pt>
                <c:pt idx="27">
                  <c:v>0.30043859649122806</c:v>
                </c:pt>
                <c:pt idx="28">
                  <c:v>0.23410332836562345</c:v>
                </c:pt>
                <c:pt idx="29">
                  <c:v>9.4478527607361959E-2</c:v>
                </c:pt>
                <c:pt idx="30">
                  <c:v>8.9084154879268462E-2</c:v>
                </c:pt>
                <c:pt idx="31">
                  <c:v>5.8048501050219595E-2</c:v>
                </c:pt>
                <c:pt idx="32">
                  <c:v>0.16798683263038783</c:v>
                </c:pt>
                <c:pt idx="33">
                  <c:v>7.634843396614352E-2</c:v>
                </c:pt>
                <c:pt idx="34">
                  <c:v>9.1505034804352237E-2</c:v>
                </c:pt>
                <c:pt idx="35">
                  <c:v>7.2018125910341485E-2</c:v>
                </c:pt>
                <c:pt idx="36">
                  <c:v>0.25504201680672267</c:v>
                </c:pt>
                <c:pt idx="37">
                  <c:v>0.10906580763920846</c:v>
                </c:pt>
                <c:pt idx="38">
                  <c:v>8.6188219363574819E-2</c:v>
                </c:pt>
                <c:pt idx="39">
                  <c:v>9.7053726169844021E-2</c:v>
                </c:pt>
                <c:pt idx="40">
                  <c:v>0.13696498054474709</c:v>
                </c:pt>
                <c:pt idx="41">
                  <c:v>0.1165858389912706</c:v>
                </c:pt>
                <c:pt idx="42">
                  <c:v>0.11006250258702761</c:v>
                </c:pt>
                <c:pt idx="43">
                  <c:v>0.22744052502050863</c:v>
                </c:pt>
                <c:pt idx="44">
                  <c:v>8.2484725050916502E-2</c:v>
                </c:pt>
                <c:pt idx="45">
                  <c:v>0.13965381589299763</c:v>
                </c:pt>
                <c:pt idx="46">
                  <c:v>5.0905199563824527E-2</c:v>
                </c:pt>
                <c:pt idx="47">
                  <c:v>7.3640355815786512E-2</c:v>
                </c:pt>
                <c:pt idx="48">
                  <c:v>2.1583439615422348E-2</c:v>
                </c:pt>
              </c:numCache>
            </c:numRef>
          </c:val>
          <c:extLst>
            <c:ext xmlns:c16="http://schemas.microsoft.com/office/drawing/2014/chart" uri="{C3380CC4-5D6E-409C-BE32-E72D297353CC}">
              <c16:uniqueId val="{00000005-D67A-4D07-B991-97761599766A}"/>
            </c:ext>
          </c:extLst>
        </c:ser>
        <c:dLbls>
          <c:showLegendKey val="0"/>
          <c:showVal val="0"/>
          <c:showCatName val="0"/>
          <c:showSerName val="0"/>
          <c:showPercent val="0"/>
          <c:showBubbleSize val="0"/>
        </c:dLbls>
        <c:gapWidth val="25"/>
        <c:overlap val="100"/>
        <c:axId val="1813810111"/>
        <c:axId val="1813821631"/>
      </c:barChart>
      <c:catAx>
        <c:axId val="1813810111"/>
        <c:scaling>
          <c:orientation val="minMax"/>
        </c:scaling>
        <c:delete val="0"/>
        <c:axPos val="l"/>
        <c:numFmt formatCode="General" sourceLinked="1"/>
        <c:majorTickMark val="none"/>
        <c:minorTickMark val="none"/>
        <c:tickLblPos val="nextTo"/>
        <c:spPr>
          <a:noFill/>
          <a:ln w="9525" cap="flat" cmpd="sng" algn="ctr">
            <a:solidFill>
              <a:schemeClr val="tx1">
                <a:lumMod val="85000"/>
                <a:lumOff val="1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813821631"/>
        <c:crosses val="autoZero"/>
        <c:auto val="1"/>
        <c:lblAlgn val="ctr"/>
        <c:lblOffset val="100"/>
        <c:noMultiLvlLbl val="0"/>
      </c:catAx>
      <c:valAx>
        <c:axId val="1813821631"/>
        <c:scaling>
          <c:orientation val="minMax"/>
          <c:max val="1"/>
        </c:scaling>
        <c:delete val="0"/>
        <c:axPos val="b"/>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50" b="0" i="0" u="none" strike="noStrike" kern="1200" baseline="0">
                <a:solidFill>
                  <a:schemeClr val="tx1">
                    <a:lumMod val="65000"/>
                    <a:lumOff val="35000"/>
                  </a:schemeClr>
                </a:solidFill>
                <a:latin typeface="+mn-lt"/>
                <a:ea typeface="+mn-ea"/>
                <a:cs typeface="+mn-cs"/>
              </a:defRPr>
            </a:pPr>
            <a:endParaRPr lang="en-US"/>
          </a:p>
        </c:txPr>
        <c:crossAx val="1813810111"/>
        <c:crosses val="autoZero"/>
        <c:crossBetween val="between"/>
      </c:valAx>
      <c:spPr>
        <a:noFill/>
        <a:ln>
          <a:noFill/>
        </a:ln>
        <a:effectLst/>
      </c:spPr>
    </c:plotArea>
    <c:legend>
      <c:legendPos val="b"/>
      <c:layout>
        <c:manualLayout>
          <c:xMode val="edge"/>
          <c:yMode val="edge"/>
          <c:x val="0.18771784286615481"/>
          <c:y val="0.87516095894711721"/>
          <c:w val="0.7180833030989433"/>
          <c:h val="2.5340014316392268E-2"/>
        </c:manualLayout>
      </c:layout>
      <c:overlay val="0"/>
      <c:spPr>
        <a:noFill/>
        <a:ln>
          <a:noFill/>
        </a:ln>
        <a:effectLst/>
      </c:spPr>
      <c:txPr>
        <a:bodyPr rot="0" spcFirstLastPara="1" vertOverflow="ellipsis" vert="horz" wrap="square" anchor="ctr" anchorCtr="1"/>
        <a:lstStyle/>
        <a:p>
          <a:pPr>
            <a:defRPr sz="11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1449387759"/>
        <c:axId val="1449380559"/>
      </c:barChart>
      <c:catAx>
        <c:axId val="1449387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380559"/>
        <c:crosses val="autoZero"/>
        <c:auto val="1"/>
        <c:lblAlgn val="ctr"/>
        <c:lblOffset val="100"/>
        <c:noMultiLvlLbl val="0"/>
      </c:catAx>
      <c:valAx>
        <c:axId val="14493805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9387759"/>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73517275974473"/>
          <c:y val="0.15789597874038849"/>
          <c:w val="0.4232313381853452"/>
          <c:h val="0.54923930798214171"/>
        </c:manualLayout>
      </c:layout>
      <c:barChart>
        <c:barDir val="col"/>
        <c:grouping val="clustered"/>
        <c:varyColors val="0"/>
        <c:ser>
          <c:idx val="0"/>
          <c:order val="0"/>
          <c:tx>
            <c:v>Fossil energy (MW)</c:v>
          </c:tx>
          <c:spPr>
            <a:noFill/>
            <a:ln>
              <a:noFill/>
            </a:ln>
            <a:effectLst/>
          </c:spPr>
          <c:invertIfNegative val="0"/>
          <c:val>
            <c:numRef>
              <c:f>'c3-legend'!$E$3:$E$5</c:f>
              <c:numCache>
                <c:formatCode>@</c:formatCode>
                <c:ptCount val="3"/>
                <c:pt idx="0">
                  <c:v>0</c:v>
                </c:pt>
                <c:pt idx="1">
                  <c:v>100</c:v>
                </c:pt>
                <c:pt idx="2">
                  <c:v>1000</c:v>
                </c:pt>
              </c:numCache>
            </c:numRef>
          </c:val>
          <c:extLst>
            <c:ext xmlns:c16="http://schemas.microsoft.com/office/drawing/2014/chart" uri="{C3380CC4-5D6E-409C-BE32-E72D297353CC}">
              <c16:uniqueId val="{00000000-E0DF-4A1D-A3BB-69058C574D65}"/>
            </c:ext>
          </c:extLst>
        </c:ser>
        <c:ser>
          <c:idx val="1"/>
          <c:order val="1"/>
          <c:tx>
            <c:v>Nonfossil energy (MW)</c:v>
          </c:tx>
          <c:spPr>
            <a:noFill/>
            <a:ln>
              <a:noFill/>
            </a:ln>
            <a:effectLst/>
          </c:spPr>
          <c:invertIfNegative val="0"/>
          <c:val>
            <c:numRef>
              <c:f>'c3-legend'!$F$3:$F$5</c:f>
              <c:numCache>
                <c:formatCode>General</c:formatCode>
                <c:ptCount val="3"/>
                <c:pt idx="0">
                  <c:v>1</c:v>
                </c:pt>
                <c:pt idx="1">
                  <c:v>2</c:v>
                </c:pt>
                <c:pt idx="2">
                  <c:v>3</c:v>
                </c:pt>
              </c:numCache>
            </c:numRef>
          </c:val>
          <c:extLst>
            <c:ext xmlns:c16="http://schemas.microsoft.com/office/drawing/2014/chart" uri="{C3380CC4-5D6E-409C-BE32-E72D297353CC}">
              <c16:uniqueId val="{00000001-E0DF-4A1D-A3BB-69058C574D65}"/>
            </c:ext>
          </c:extLst>
        </c:ser>
        <c:dLbls>
          <c:showLegendKey val="0"/>
          <c:showVal val="0"/>
          <c:showCatName val="0"/>
          <c:showSerName val="0"/>
          <c:showPercent val="0"/>
          <c:showBubbleSize val="0"/>
        </c:dLbls>
        <c:gapWidth val="219"/>
        <c:overlap val="-27"/>
        <c:axId val="1197859728"/>
        <c:axId val="1197872688"/>
      </c:barChart>
      <c:catAx>
        <c:axId val="1197859728"/>
        <c:scaling>
          <c:orientation val="minMax"/>
        </c:scaling>
        <c:delete val="1"/>
        <c:axPos val="b"/>
        <c:title>
          <c:tx>
            <c:rich>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US" sz="1000">
                    <a:latin typeface="+mn-lt"/>
                  </a:rPr>
                  <a:t>Fossil fuel energy (MW)</a:t>
                </a:r>
              </a:p>
            </c:rich>
          </c:tx>
          <c:layout>
            <c:manualLayout>
              <c:xMode val="edge"/>
              <c:yMode val="edge"/>
              <c:x val="0.31735279750728546"/>
              <c:y val="0.7693310782022646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crossAx val="1197872688"/>
        <c:crosses val="autoZero"/>
        <c:auto val="1"/>
        <c:lblAlgn val="ctr"/>
        <c:lblOffset val="100"/>
        <c:noMultiLvlLbl val="0"/>
      </c:catAx>
      <c:valAx>
        <c:axId val="1197872688"/>
        <c:scaling>
          <c:orientation val="minMax"/>
          <c:max val="3"/>
        </c:scaling>
        <c:delete val="1"/>
        <c:axPos val="l"/>
        <c:numFmt formatCode="@" sourceLinked="1"/>
        <c:majorTickMark val="out"/>
        <c:minorTickMark val="none"/>
        <c:tickLblPos val="nextTo"/>
        <c:crossAx val="1197859728"/>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659800925084972E-2"/>
          <c:y val="0.22158716001207815"/>
          <c:w val="0.2438003775104842"/>
          <c:h val="0.61281007130745813"/>
        </c:manualLayout>
      </c:layout>
      <c:lineChart>
        <c:grouping val="standard"/>
        <c:varyColors val="0"/>
        <c:ser>
          <c:idx val="1"/>
          <c:order val="0"/>
          <c:tx>
            <c:strRef>
              <c:f>Data4!$B$1</c:f>
              <c:strCache>
                <c:ptCount val="1"/>
                <c:pt idx="0">
                  <c:v>DOE_Solar</c:v>
                </c:pt>
              </c:strCache>
            </c:strRef>
          </c:tx>
          <c:spPr>
            <a:ln w="19050" cap="rnd">
              <a:solidFill>
                <a:srgbClr val="5BA73F"/>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Data4!$B$2:$B$9</c:f>
              <c:numCache>
                <c:formatCode>General</c:formatCode>
                <c:ptCount val="8"/>
                <c:pt idx="0">
                  <c:v>209000</c:v>
                </c:pt>
                <c:pt idx="1">
                  <c:v>260077</c:v>
                </c:pt>
                <c:pt idx="2">
                  <c:v>250000</c:v>
                </c:pt>
                <c:pt idx="3">
                  <c:v>242343</c:v>
                </c:pt>
                <c:pt idx="4">
                  <c:v>248034</c:v>
                </c:pt>
                <c:pt idx="5">
                  <c:v>231474</c:v>
                </c:pt>
                <c:pt idx="6">
                  <c:v>253052</c:v>
                </c:pt>
                <c:pt idx="7">
                  <c:v>261776</c:v>
                </c:pt>
              </c:numCache>
            </c:numRef>
          </c:val>
          <c:smooth val="0"/>
          <c:extLst>
            <c:ext xmlns:c16="http://schemas.microsoft.com/office/drawing/2014/chart" uri="{C3380CC4-5D6E-409C-BE32-E72D297353CC}">
              <c16:uniqueId val="{00000001-1C08-4777-A7B3-4083CEB168A1}"/>
            </c:ext>
          </c:extLst>
        </c:ser>
        <c:dLbls>
          <c:showLegendKey val="0"/>
          <c:showVal val="0"/>
          <c:showCatName val="0"/>
          <c:showSerName val="0"/>
          <c:showPercent val="0"/>
          <c:showBubbleSize val="0"/>
        </c:dLbls>
        <c:marker val="1"/>
        <c:smooth val="0"/>
        <c:axId val="507883376"/>
        <c:axId val="507883856"/>
      </c:lineChart>
      <c:lineChart>
        <c:grouping val="standard"/>
        <c:varyColors val="0"/>
        <c:ser>
          <c:idx val="2"/>
          <c:order val="1"/>
          <c:tx>
            <c:strRef>
              <c:f>Data4!$C$1</c:f>
              <c:strCache>
                <c:ptCount val="1"/>
                <c:pt idx="0">
                  <c:v>BLS_Solar</c:v>
                </c:pt>
              </c:strCache>
            </c:strRef>
          </c:tx>
          <c:spPr>
            <a:ln w="19050" cap="rnd">
              <a:solidFill>
                <a:srgbClr val="6F4A99"/>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Data4!$C$2:$C$9</c:f>
              <c:numCache>
                <c:formatCode>General</c:formatCode>
                <c:ptCount val="8"/>
                <c:pt idx="0">
                  <c:v>2068</c:v>
                </c:pt>
                <c:pt idx="1">
                  <c:v>2765</c:v>
                </c:pt>
                <c:pt idx="2">
                  <c:v>2843</c:v>
                </c:pt>
                <c:pt idx="3">
                  <c:v>3313</c:v>
                </c:pt>
                <c:pt idx="4">
                  <c:v>3644</c:v>
                </c:pt>
                <c:pt idx="5">
                  <c:v>4291</c:v>
                </c:pt>
                <c:pt idx="6">
                  <c:v>5981</c:v>
                </c:pt>
                <c:pt idx="7">
                  <c:v>9448</c:v>
                </c:pt>
              </c:numCache>
            </c:numRef>
          </c:val>
          <c:smooth val="0"/>
          <c:extLst>
            <c:ext xmlns:c16="http://schemas.microsoft.com/office/drawing/2014/chart" uri="{C3380CC4-5D6E-409C-BE32-E72D297353CC}">
              <c16:uniqueId val="{00000002-1C08-4777-A7B3-4083CEB168A1}"/>
            </c:ext>
          </c:extLst>
        </c:ser>
        <c:dLbls>
          <c:showLegendKey val="0"/>
          <c:showVal val="0"/>
          <c:showCatName val="0"/>
          <c:showSerName val="0"/>
          <c:showPercent val="0"/>
          <c:showBubbleSize val="0"/>
        </c:dLbls>
        <c:marker val="1"/>
        <c:smooth val="0"/>
        <c:axId val="311880368"/>
        <c:axId val="311880848"/>
      </c:lineChart>
      <c:catAx>
        <c:axId val="507883376"/>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7883856"/>
        <c:crosses val="autoZero"/>
        <c:auto val="1"/>
        <c:lblAlgn val="ctr"/>
        <c:lblOffset val="100"/>
        <c:tickLblSkip val="2"/>
        <c:noMultiLvlLbl val="0"/>
      </c:catAx>
      <c:valAx>
        <c:axId val="507883856"/>
        <c:scaling>
          <c:orientation val="minMax"/>
          <c:max val="270000"/>
          <c:min val="200000"/>
        </c:scaling>
        <c:delete val="0"/>
        <c:axPos val="l"/>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7883376"/>
        <c:crosses val="autoZero"/>
        <c:crossBetween val="midCat"/>
        <c:dispUnits>
          <c:builtInUnit val="thousands"/>
        </c:dispUnits>
      </c:valAx>
      <c:valAx>
        <c:axId val="311880848"/>
        <c:scaling>
          <c:orientation val="minMax"/>
        </c:scaling>
        <c:delete val="0"/>
        <c:axPos val="r"/>
        <c:numFmt formatCode="General" sourceLinked="1"/>
        <c:majorTickMark val="out"/>
        <c:minorTickMark val="none"/>
        <c:tickLblPos val="nextTo"/>
        <c:spPr>
          <a:noFill/>
          <a:ln w="12700">
            <a:solidFill>
              <a:sysClr val="windowText" lastClr="000000"/>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311880368"/>
        <c:crosses val="max"/>
        <c:crossBetween val="between"/>
        <c:dispUnits>
          <c:builtInUnit val="thousands"/>
        </c:dispUnits>
      </c:valAx>
      <c:catAx>
        <c:axId val="311880368"/>
        <c:scaling>
          <c:orientation val="minMax"/>
        </c:scaling>
        <c:delete val="1"/>
        <c:axPos val="b"/>
        <c:numFmt formatCode="General" sourceLinked="1"/>
        <c:majorTickMark val="out"/>
        <c:minorTickMark val="none"/>
        <c:tickLblPos val="nextTo"/>
        <c:crossAx val="311880848"/>
        <c:crosses val="autoZero"/>
        <c:auto val="1"/>
        <c:lblAlgn val="ctr"/>
        <c:lblOffset val="100"/>
        <c:noMultiLvlLbl val="0"/>
      </c:catAx>
      <c:spPr>
        <a:noFill/>
        <a:ln w="25400">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3626228372442"/>
          <c:y val="4.3245096628646874E-2"/>
          <c:w val="0.72240556233532027"/>
          <c:h val="0.87460281610834556"/>
        </c:manualLayout>
      </c:layout>
      <c:lineChart>
        <c:grouping val="standard"/>
        <c:varyColors val="0"/>
        <c:ser>
          <c:idx val="1"/>
          <c:order val="0"/>
          <c:tx>
            <c:strRef>
              <c:f>Data4!$D$1</c:f>
              <c:strCache>
                <c:ptCount val="1"/>
                <c:pt idx="0">
                  <c:v>DOE_Wind</c:v>
                </c:pt>
              </c:strCache>
            </c:strRef>
          </c:tx>
          <c:spPr>
            <a:ln w="19050" cap="rnd">
              <a:solidFill>
                <a:srgbClr val="5BA73F"/>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Data4!$D$2:$D$9</c:f>
              <c:numCache>
                <c:formatCode>General</c:formatCode>
                <c:ptCount val="8"/>
                <c:pt idx="0">
                  <c:v>77088</c:v>
                </c:pt>
                <c:pt idx="1">
                  <c:v>101738</c:v>
                </c:pt>
                <c:pt idx="2">
                  <c:v>107444</c:v>
                </c:pt>
                <c:pt idx="3">
                  <c:v>111166</c:v>
                </c:pt>
                <c:pt idx="4">
                  <c:v>114774</c:v>
                </c:pt>
                <c:pt idx="5">
                  <c:v>116817</c:v>
                </c:pt>
                <c:pt idx="6">
                  <c:v>120164</c:v>
                </c:pt>
                <c:pt idx="7">
                  <c:v>125580</c:v>
                </c:pt>
              </c:numCache>
            </c:numRef>
          </c:val>
          <c:smooth val="0"/>
          <c:extLst>
            <c:ext xmlns:c16="http://schemas.microsoft.com/office/drawing/2014/chart" uri="{C3380CC4-5D6E-409C-BE32-E72D297353CC}">
              <c16:uniqueId val="{00000001-CEA8-4462-BE6C-7000FF146D7D}"/>
            </c:ext>
          </c:extLst>
        </c:ser>
        <c:dLbls>
          <c:showLegendKey val="0"/>
          <c:showVal val="0"/>
          <c:showCatName val="0"/>
          <c:showSerName val="0"/>
          <c:showPercent val="0"/>
          <c:showBubbleSize val="0"/>
        </c:dLbls>
        <c:marker val="1"/>
        <c:smooth val="0"/>
        <c:axId val="262592384"/>
        <c:axId val="262596224"/>
      </c:lineChart>
      <c:lineChart>
        <c:grouping val="standard"/>
        <c:varyColors val="0"/>
        <c:ser>
          <c:idx val="2"/>
          <c:order val="1"/>
          <c:tx>
            <c:strRef>
              <c:f>Data4!$E$1</c:f>
              <c:strCache>
                <c:ptCount val="1"/>
                <c:pt idx="0">
                  <c:v>BLS_Wind</c:v>
                </c:pt>
              </c:strCache>
            </c:strRef>
          </c:tx>
          <c:spPr>
            <a:ln w="19050" cap="rnd">
              <a:solidFill>
                <a:srgbClr val="6F4A99"/>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Data4!$E$2:$E$9</c:f>
              <c:numCache>
                <c:formatCode>General</c:formatCode>
                <c:ptCount val="8"/>
                <c:pt idx="0">
                  <c:v>4247</c:v>
                </c:pt>
                <c:pt idx="1">
                  <c:v>4882</c:v>
                </c:pt>
                <c:pt idx="2">
                  <c:v>6016</c:v>
                </c:pt>
                <c:pt idx="3">
                  <c:v>6308</c:v>
                </c:pt>
                <c:pt idx="4">
                  <c:v>6716</c:v>
                </c:pt>
                <c:pt idx="5">
                  <c:v>6886</c:v>
                </c:pt>
                <c:pt idx="6">
                  <c:v>7405</c:v>
                </c:pt>
                <c:pt idx="7">
                  <c:v>8298</c:v>
                </c:pt>
              </c:numCache>
            </c:numRef>
          </c:val>
          <c:smooth val="0"/>
          <c:extLst>
            <c:ext xmlns:c16="http://schemas.microsoft.com/office/drawing/2014/chart" uri="{C3380CC4-5D6E-409C-BE32-E72D297353CC}">
              <c16:uniqueId val="{00000002-CEA8-4462-BE6C-7000FF146D7D}"/>
            </c:ext>
          </c:extLst>
        </c:ser>
        <c:dLbls>
          <c:showLegendKey val="0"/>
          <c:showVal val="0"/>
          <c:showCatName val="0"/>
          <c:showSerName val="0"/>
          <c:showPercent val="0"/>
          <c:showBubbleSize val="0"/>
        </c:dLbls>
        <c:marker val="1"/>
        <c:smooth val="0"/>
        <c:axId val="311923568"/>
        <c:axId val="311921648"/>
      </c:lineChart>
      <c:catAx>
        <c:axId val="262592384"/>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62596224"/>
        <c:crosses val="autoZero"/>
        <c:auto val="1"/>
        <c:lblAlgn val="ctr"/>
        <c:lblOffset val="100"/>
        <c:tickLblSkip val="2"/>
        <c:noMultiLvlLbl val="0"/>
      </c:catAx>
      <c:valAx>
        <c:axId val="262596224"/>
        <c:scaling>
          <c:orientation val="minMax"/>
          <c:max val="130000"/>
          <c:min val="70000"/>
        </c:scaling>
        <c:delete val="0"/>
        <c:axPos val="l"/>
        <c:majorGridlines>
          <c:spPr>
            <a:ln w="9525" cap="flat" cmpd="sng" algn="ctr">
              <a:noFill/>
              <a:round/>
            </a:ln>
            <a:effectLst/>
          </c:spPr>
        </c:majorGridlines>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62592384"/>
        <c:crosses val="autoZero"/>
        <c:crossBetween val="midCat"/>
        <c:dispUnits>
          <c:builtInUnit val="thousands"/>
        </c:dispUnits>
      </c:valAx>
      <c:valAx>
        <c:axId val="311921648"/>
        <c:scaling>
          <c:orientation val="minMax"/>
          <c:max val="9000"/>
          <c:min val="4000"/>
        </c:scaling>
        <c:delete val="0"/>
        <c:axPos val="r"/>
        <c:numFmt formatCode="#,##0.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311923568"/>
        <c:crosses val="max"/>
        <c:crossBetween val="between"/>
        <c:dispUnits>
          <c:builtInUnit val="thousands"/>
        </c:dispUnits>
      </c:valAx>
      <c:catAx>
        <c:axId val="311923568"/>
        <c:scaling>
          <c:orientation val="minMax"/>
        </c:scaling>
        <c:delete val="1"/>
        <c:axPos val="b"/>
        <c:numFmt formatCode="General" sourceLinked="1"/>
        <c:majorTickMark val="out"/>
        <c:minorTickMark val="none"/>
        <c:tickLblPos val="nextTo"/>
        <c:crossAx val="311921648"/>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71753238167269"/>
          <c:y val="3.0537400463155499E-2"/>
          <c:w val="0.74326630244495384"/>
          <c:h val="0.87079461725633844"/>
        </c:manualLayout>
      </c:layout>
      <c:lineChart>
        <c:grouping val="standard"/>
        <c:varyColors val="0"/>
        <c:ser>
          <c:idx val="0"/>
          <c:order val="0"/>
          <c:tx>
            <c:strRef>
              <c:f>Data4!$N$1</c:f>
              <c:strCache>
                <c:ptCount val="1"/>
                <c:pt idx="0">
                  <c:v>DOE_FossilFuel</c:v>
                </c:pt>
              </c:strCache>
            </c:strRef>
          </c:tx>
          <c:spPr>
            <a:ln w="19050" cap="rnd">
              <a:solidFill>
                <a:srgbClr val="5BA73F"/>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Data4!$N$2:$N$9</c:f>
              <c:numCache>
                <c:formatCode>General</c:formatCode>
                <c:ptCount val="8"/>
                <c:pt idx="0">
                  <c:v>171878</c:v>
                </c:pt>
                <c:pt idx="1">
                  <c:v>255880</c:v>
                </c:pt>
                <c:pt idx="2">
                  <c:v>301986</c:v>
                </c:pt>
                <c:pt idx="3">
                  <c:v>307734</c:v>
                </c:pt>
                <c:pt idx="4">
                  <c:v>316346</c:v>
                </c:pt>
                <c:pt idx="5">
                  <c:v>287015</c:v>
                </c:pt>
                <c:pt idx="6">
                  <c:v>291946</c:v>
                </c:pt>
                <c:pt idx="7">
                  <c:v>296580</c:v>
                </c:pt>
              </c:numCache>
            </c:numRef>
          </c:val>
          <c:smooth val="0"/>
          <c:extLst>
            <c:ext xmlns:c16="http://schemas.microsoft.com/office/drawing/2014/chart" uri="{C3380CC4-5D6E-409C-BE32-E72D297353CC}">
              <c16:uniqueId val="{00000000-187B-4BE9-A2E5-DF1E4310024B}"/>
            </c:ext>
          </c:extLst>
        </c:ser>
        <c:dLbls>
          <c:showLegendKey val="0"/>
          <c:showVal val="0"/>
          <c:showCatName val="0"/>
          <c:showSerName val="0"/>
          <c:showPercent val="0"/>
          <c:showBubbleSize val="0"/>
        </c:dLbls>
        <c:marker val="1"/>
        <c:smooth val="0"/>
        <c:axId val="606183824"/>
        <c:axId val="606167984"/>
      </c:lineChart>
      <c:lineChart>
        <c:grouping val="standard"/>
        <c:varyColors val="0"/>
        <c:ser>
          <c:idx val="1"/>
          <c:order val="1"/>
          <c:tx>
            <c:strRef>
              <c:f>Data4!$O$1</c:f>
              <c:strCache>
                <c:ptCount val="1"/>
                <c:pt idx="0">
                  <c:v>BLS_FossilFuel</c:v>
                </c:pt>
              </c:strCache>
            </c:strRef>
          </c:tx>
          <c:spPr>
            <a:ln w="19050" cap="rnd">
              <a:solidFill>
                <a:srgbClr val="6F4A99"/>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Data4!$O$2:$O$9</c:f>
              <c:numCache>
                <c:formatCode>0</c:formatCode>
                <c:ptCount val="8"/>
                <c:pt idx="0">
                  <c:v>96107.500000000015</c:v>
                </c:pt>
                <c:pt idx="1">
                  <c:v>93824.166666666657</c:v>
                </c:pt>
                <c:pt idx="2">
                  <c:v>92593.333333333314</c:v>
                </c:pt>
                <c:pt idx="3">
                  <c:v>87909.166666666672</c:v>
                </c:pt>
                <c:pt idx="4">
                  <c:v>82424.166666666657</c:v>
                </c:pt>
                <c:pt idx="5">
                  <c:v>79801.666666666672</c:v>
                </c:pt>
                <c:pt idx="6">
                  <c:v>77164.999999999985</c:v>
                </c:pt>
                <c:pt idx="7">
                  <c:v>74330</c:v>
                </c:pt>
              </c:numCache>
            </c:numRef>
          </c:val>
          <c:smooth val="0"/>
          <c:extLst>
            <c:ext xmlns:c16="http://schemas.microsoft.com/office/drawing/2014/chart" uri="{C3380CC4-5D6E-409C-BE32-E72D297353CC}">
              <c16:uniqueId val="{00000001-187B-4BE9-A2E5-DF1E4310024B}"/>
            </c:ext>
          </c:extLst>
        </c:ser>
        <c:dLbls>
          <c:showLegendKey val="0"/>
          <c:showVal val="0"/>
          <c:showCatName val="0"/>
          <c:showSerName val="0"/>
          <c:showPercent val="0"/>
          <c:showBubbleSize val="0"/>
        </c:dLbls>
        <c:marker val="1"/>
        <c:smooth val="0"/>
        <c:axId val="459891616"/>
        <c:axId val="459890656"/>
      </c:lineChart>
      <c:catAx>
        <c:axId val="606183824"/>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06167984"/>
        <c:crosses val="autoZero"/>
        <c:auto val="1"/>
        <c:lblAlgn val="ctr"/>
        <c:lblOffset val="100"/>
        <c:tickLblSkip val="2"/>
        <c:noMultiLvlLbl val="0"/>
      </c:catAx>
      <c:valAx>
        <c:axId val="606167984"/>
        <c:scaling>
          <c:orientation val="minMax"/>
          <c:max val="350000"/>
          <c:min val="15000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06183824"/>
        <c:crosses val="autoZero"/>
        <c:crossBetween val="midCat"/>
        <c:majorUnit val="40000"/>
        <c:dispUnits>
          <c:builtInUnit val="thousands"/>
        </c:dispUnits>
      </c:valAx>
      <c:valAx>
        <c:axId val="459890656"/>
        <c:scaling>
          <c:orientation val="minMax"/>
          <c:max val="100000"/>
          <c:min val="70000"/>
        </c:scaling>
        <c:delete val="0"/>
        <c:axPos val="r"/>
        <c:numFmt formatCode="0" sourceLinked="1"/>
        <c:majorTickMark val="out"/>
        <c:minorTickMark val="out"/>
        <c:tickLblPos val="nextTo"/>
        <c:spPr>
          <a:noFill/>
          <a:ln>
            <a:solidFill>
              <a:sysClr val="windowText" lastClr="000000"/>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9891616"/>
        <c:crosses val="max"/>
        <c:crossBetween val="between"/>
        <c:majorUnit val="5000"/>
        <c:minorUnit val="5000"/>
        <c:dispUnits>
          <c:builtInUnit val="thousands"/>
        </c:dispUnits>
      </c:valAx>
      <c:catAx>
        <c:axId val="459891616"/>
        <c:scaling>
          <c:orientation val="minMax"/>
        </c:scaling>
        <c:delete val="1"/>
        <c:axPos val="b"/>
        <c:numFmt formatCode="General" sourceLinked="1"/>
        <c:majorTickMark val="out"/>
        <c:minorTickMark val="none"/>
        <c:tickLblPos val="nextTo"/>
        <c:crossAx val="459890656"/>
        <c:crosses val="autoZero"/>
        <c:auto val="1"/>
        <c:lblAlgn val="ctr"/>
        <c:lblOffset val="100"/>
        <c:noMultiLvlLbl val="0"/>
      </c:cat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Geothermal</a:t>
            </a:r>
            <a:r>
              <a:rPr lang="en-US" baseline="0"/>
              <a:t> (Secondary Axis)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Data4!$F$1</c:f>
              <c:strCache>
                <c:ptCount val="1"/>
                <c:pt idx="0">
                  <c:v>DOE_Geothermal</c:v>
                </c:pt>
              </c:strCache>
            </c:strRef>
          </c:tx>
          <c:spPr>
            <a:ln w="28575" cap="rnd">
              <a:solidFill>
                <a:schemeClr val="accent1"/>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Data4!$F$2:$F$9</c:f>
              <c:numCache>
                <c:formatCode>General</c:formatCode>
                <c:ptCount val="8"/>
                <c:pt idx="0">
                  <c:v>7645</c:v>
                </c:pt>
                <c:pt idx="1">
                  <c:v>5768</c:v>
                </c:pt>
                <c:pt idx="2">
                  <c:v>7927</c:v>
                </c:pt>
                <c:pt idx="3">
                  <c:v>8526</c:v>
                </c:pt>
                <c:pt idx="4">
                  <c:v>8794</c:v>
                </c:pt>
                <c:pt idx="5">
                  <c:v>8002</c:v>
                </c:pt>
                <c:pt idx="6">
                  <c:v>8222</c:v>
                </c:pt>
                <c:pt idx="7">
                  <c:v>8635</c:v>
                </c:pt>
              </c:numCache>
            </c:numRef>
          </c:val>
          <c:smooth val="0"/>
          <c:extLst>
            <c:ext xmlns:c16="http://schemas.microsoft.com/office/drawing/2014/chart" uri="{C3380CC4-5D6E-409C-BE32-E72D297353CC}">
              <c16:uniqueId val="{00000000-E234-4AAE-95B3-8330253C257E}"/>
            </c:ext>
          </c:extLst>
        </c:ser>
        <c:dLbls>
          <c:showLegendKey val="0"/>
          <c:showVal val="0"/>
          <c:showCatName val="0"/>
          <c:showSerName val="0"/>
          <c:showPercent val="0"/>
          <c:showBubbleSize val="0"/>
        </c:dLbls>
        <c:marker val="1"/>
        <c:smooth val="0"/>
        <c:axId val="81501280"/>
        <c:axId val="81500320"/>
      </c:lineChart>
      <c:lineChart>
        <c:grouping val="standard"/>
        <c:varyColors val="0"/>
        <c:ser>
          <c:idx val="1"/>
          <c:order val="1"/>
          <c:tx>
            <c:strRef>
              <c:f>Data4!$G$1</c:f>
              <c:strCache>
                <c:ptCount val="1"/>
                <c:pt idx="0">
                  <c:v>BLS_Geothermal</c:v>
                </c:pt>
              </c:strCache>
            </c:strRef>
          </c:tx>
          <c:spPr>
            <a:ln w="28575" cap="rnd">
              <a:solidFill>
                <a:schemeClr val="accent2"/>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Data4!$G$2:$G$9</c:f>
              <c:numCache>
                <c:formatCode>General</c:formatCode>
                <c:ptCount val="8"/>
                <c:pt idx="0">
                  <c:v>1093</c:v>
                </c:pt>
                <c:pt idx="1">
                  <c:v>1127</c:v>
                </c:pt>
                <c:pt idx="2">
                  <c:v>1123</c:v>
                </c:pt>
                <c:pt idx="3">
                  <c:v>1119</c:v>
                </c:pt>
                <c:pt idx="4">
                  <c:v>1085</c:v>
                </c:pt>
                <c:pt idx="5">
                  <c:v>1104</c:v>
                </c:pt>
                <c:pt idx="6">
                  <c:v>1138</c:v>
                </c:pt>
                <c:pt idx="7">
                  <c:v>1205</c:v>
                </c:pt>
              </c:numCache>
            </c:numRef>
          </c:val>
          <c:smooth val="0"/>
          <c:extLst>
            <c:ext xmlns:c16="http://schemas.microsoft.com/office/drawing/2014/chart" uri="{C3380CC4-5D6E-409C-BE32-E72D297353CC}">
              <c16:uniqueId val="{00000001-E234-4AAE-95B3-8330253C257E}"/>
            </c:ext>
          </c:extLst>
        </c:ser>
        <c:dLbls>
          <c:showLegendKey val="0"/>
          <c:showVal val="0"/>
          <c:showCatName val="0"/>
          <c:showSerName val="0"/>
          <c:showPercent val="0"/>
          <c:showBubbleSize val="0"/>
        </c:dLbls>
        <c:marker val="1"/>
        <c:smooth val="0"/>
        <c:axId val="1151936527"/>
        <c:axId val="1151953327"/>
      </c:lineChart>
      <c:catAx>
        <c:axId val="8150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00320"/>
        <c:crosses val="autoZero"/>
        <c:auto val="1"/>
        <c:lblAlgn val="ctr"/>
        <c:lblOffset val="100"/>
        <c:noMultiLvlLbl val="0"/>
      </c:catAx>
      <c:valAx>
        <c:axId val="81500320"/>
        <c:scaling>
          <c:orientation val="minMax"/>
          <c:max val="30000"/>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01280"/>
        <c:crosses val="autoZero"/>
        <c:crossBetween val="between"/>
      </c:valAx>
      <c:valAx>
        <c:axId val="1151953327"/>
        <c:scaling>
          <c:orientation val="minMax"/>
          <c:max val="100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1936527"/>
        <c:crosses val="max"/>
        <c:crossBetween val="between"/>
      </c:valAx>
      <c:catAx>
        <c:axId val="1151936527"/>
        <c:scaling>
          <c:orientation val="minMax"/>
        </c:scaling>
        <c:delete val="1"/>
        <c:axPos val="b"/>
        <c:numFmt formatCode="General" sourceLinked="1"/>
        <c:majorTickMark val="out"/>
        <c:minorTickMark val="none"/>
        <c:tickLblPos val="nextTo"/>
        <c:crossAx val="115195332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Bioenergy (Secondary Axis)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Data4!$H$1</c:f>
              <c:strCache>
                <c:ptCount val="1"/>
                <c:pt idx="0">
                  <c:v>DOE_Bioenergy</c:v>
                </c:pt>
              </c:strCache>
            </c:strRef>
          </c:tx>
          <c:spPr>
            <a:ln w="28575" cap="rnd">
              <a:solidFill>
                <a:schemeClr val="accent1"/>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Data4!$H$2:$H$9</c:f>
              <c:numCache>
                <c:formatCode>General</c:formatCode>
                <c:ptCount val="8"/>
                <c:pt idx="0">
                  <c:v>18804</c:v>
                </c:pt>
                <c:pt idx="1">
                  <c:v>7980</c:v>
                </c:pt>
                <c:pt idx="2">
                  <c:v>12385</c:v>
                </c:pt>
                <c:pt idx="3">
                  <c:v>12976</c:v>
                </c:pt>
                <c:pt idx="4">
                  <c:v>13178</c:v>
                </c:pt>
                <c:pt idx="5">
                  <c:v>12039</c:v>
                </c:pt>
                <c:pt idx="6">
                  <c:v>12388</c:v>
                </c:pt>
                <c:pt idx="7">
                  <c:v>12850</c:v>
                </c:pt>
              </c:numCache>
            </c:numRef>
          </c:val>
          <c:smooth val="0"/>
          <c:extLst>
            <c:ext xmlns:c16="http://schemas.microsoft.com/office/drawing/2014/chart" uri="{C3380CC4-5D6E-409C-BE32-E72D297353CC}">
              <c16:uniqueId val="{00000000-230F-4185-A013-C605E70A4EEA}"/>
            </c:ext>
          </c:extLst>
        </c:ser>
        <c:dLbls>
          <c:showLegendKey val="0"/>
          <c:showVal val="0"/>
          <c:showCatName val="0"/>
          <c:showSerName val="0"/>
          <c:showPercent val="0"/>
          <c:showBubbleSize val="0"/>
        </c:dLbls>
        <c:marker val="1"/>
        <c:smooth val="0"/>
        <c:axId val="133117120"/>
        <c:axId val="517683808"/>
      </c:lineChart>
      <c:lineChart>
        <c:grouping val="standard"/>
        <c:varyColors val="0"/>
        <c:ser>
          <c:idx val="1"/>
          <c:order val="1"/>
          <c:tx>
            <c:strRef>
              <c:f>Data4!$I$1</c:f>
              <c:strCache>
                <c:ptCount val="1"/>
                <c:pt idx="0">
                  <c:v>BLS_Bioenergy </c:v>
                </c:pt>
              </c:strCache>
            </c:strRef>
          </c:tx>
          <c:spPr>
            <a:ln w="28575" cap="rnd">
              <a:solidFill>
                <a:schemeClr val="accent2"/>
              </a:solidFill>
              <a:round/>
            </a:ln>
            <a:effectLst/>
          </c:spPr>
          <c:marker>
            <c:symbol val="none"/>
          </c:marker>
          <c:cat>
            <c:numRef>
              <c:f>Data4!$A$2:$A$9</c:f>
              <c:numCache>
                <c:formatCode>General</c:formatCode>
                <c:ptCount val="8"/>
                <c:pt idx="0">
                  <c:v>2015</c:v>
                </c:pt>
                <c:pt idx="1">
                  <c:v>2016</c:v>
                </c:pt>
                <c:pt idx="2">
                  <c:v>2017</c:v>
                </c:pt>
                <c:pt idx="3">
                  <c:v>2018</c:v>
                </c:pt>
                <c:pt idx="4">
                  <c:v>2019</c:v>
                </c:pt>
                <c:pt idx="5">
                  <c:v>2020</c:v>
                </c:pt>
                <c:pt idx="6">
                  <c:v>2021</c:v>
                </c:pt>
                <c:pt idx="7">
                  <c:v>2022</c:v>
                </c:pt>
              </c:numCache>
            </c:numRef>
          </c:cat>
          <c:val>
            <c:numRef>
              <c:f>Data4!$I$2:$I$9</c:f>
              <c:numCache>
                <c:formatCode>0</c:formatCode>
                <c:ptCount val="8"/>
                <c:pt idx="0">
                  <c:v>1587.5</c:v>
                </c:pt>
                <c:pt idx="1">
                  <c:v>1542.4999999999998</c:v>
                </c:pt>
                <c:pt idx="2">
                  <c:v>1776.6666666666663</c:v>
                </c:pt>
                <c:pt idx="3">
                  <c:v>2051.6666666666665</c:v>
                </c:pt>
                <c:pt idx="4">
                  <c:v>1974.9999999999998</c:v>
                </c:pt>
                <c:pt idx="5">
                  <c:v>1949.1666666666665</c:v>
                </c:pt>
                <c:pt idx="6">
                  <c:v>2101.6666666666661</c:v>
                </c:pt>
                <c:pt idx="7">
                  <c:v>2076.6666666666665</c:v>
                </c:pt>
              </c:numCache>
            </c:numRef>
          </c:val>
          <c:smooth val="0"/>
          <c:extLst>
            <c:ext xmlns:c16="http://schemas.microsoft.com/office/drawing/2014/chart" uri="{C3380CC4-5D6E-409C-BE32-E72D297353CC}">
              <c16:uniqueId val="{00000001-230F-4185-A013-C605E70A4EEA}"/>
            </c:ext>
          </c:extLst>
        </c:ser>
        <c:dLbls>
          <c:showLegendKey val="0"/>
          <c:showVal val="0"/>
          <c:showCatName val="0"/>
          <c:showSerName val="0"/>
          <c:showPercent val="0"/>
          <c:showBubbleSize val="0"/>
        </c:dLbls>
        <c:marker val="1"/>
        <c:smooth val="0"/>
        <c:axId val="526390960"/>
        <c:axId val="526405360"/>
      </c:lineChart>
      <c:catAx>
        <c:axId val="13311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683808"/>
        <c:crosses val="autoZero"/>
        <c:auto val="1"/>
        <c:lblAlgn val="ctr"/>
        <c:lblOffset val="100"/>
        <c:noMultiLvlLbl val="0"/>
      </c:catAx>
      <c:valAx>
        <c:axId val="517683808"/>
        <c:scaling>
          <c:orientation val="minMax"/>
          <c:max val="3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117120"/>
        <c:crosses val="autoZero"/>
        <c:crossBetween val="between"/>
      </c:valAx>
      <c:valAx>
        <c:axId val="526405360"/>
        <c:scaling>
          <c:orientation val="minMax"/>
          <c:max val="1000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6390960"/>
        <c:crosses val="max"/>
        <c:crossBetween val="between"/>
      </c:valAx>
      <c:catAx>
        <c:axId val="526390960"/>
        <c:scaling>
          <c:orientation val="minMax"/>
        </c:scaling>
        <c:delete val="1"/>
        <c:axPos val="b"/>
        <c:numFmt formatCode="General" sourceLinked="1"/>
        <c:majorTickMark val="out"/>
        <c:minorTickMark val="none"/>
        <c:tickLblPos val="nextTo"/>
        <c:crossAx val="526405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D190A11-CD0D-4B4B-9078-1B3AD522DD6C}">
  <sheetPr>
    <tabColor theme="6" tint="0.79998168889431442"/>
  </sheetPr>
  <sheetViews>
    <sheetView workbookViewId="0"/>
  </sheetViews>
  <pageMargins left="0.25" right="0.25" top="0.25" bottom="2" header="0.3" footer="0.3"/>
  <pageSetup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4C66C5-88F2-4BE1-85ED-7BC4809F5EC9}">
  <sheetPr codeName="Chart2">
    <tabColor theme="6" tint="0.79998168889431442"/>
  </sheetPr>
  <sheetViews>
    <sheetView workbookViewId="0"/>
  </sheetViews>
  <pageMargins left="0" right="0" top="0" bottom="0" header="0.3" footer="0.3"/>
  <pageSetup orientation="portrait" horizontalDpi="1200"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FD329D-ABA8-40EE-9803-BD3BC2078F2C}">
  <sheetPr>
    <tabColor theme="6" tint="0.79998168889431442"/>
  </sheetPr>
  <sheetViews>
    <sheetView tabSelected="1" workbookViewId="0"/>
  </sheetViews>
  <pageMargins left="0.25" right="0.25" top="0.25" bottom="1.75" header="0.3" footer="0.3"/>
  <pageSetup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73250F0-9364-49C0-AA73-B14F175A13BA}">
  <sheetPr>
    <tabColor theme="6" tint="0.79998168889431442"/>
  </sheetPr>
  <sheetViews>
    <sheetView workbookViewId="0"/>
  </sheetViews>
  <pageMargins left="0.25" right="0.25" top="0.25" bottom="2.2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7C60CD-CCFD-4E34-B7C5-CC7D4FE338D3}">
  <sheetPr>
    <tabColor theme="0" tint="-0.249977111117893"/>
  </sheetPr>
  <sheetViews>
    <sheetView workbookViewId="0"/>
  </sheetViews>
  <pageMargins left="0.25" right="0.25" top="0.25" bottom="2.25" header="0.3" footer="0.3"/>
  <pageSetup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4.xm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5" name="Chart 1">
          <a:extLst>
            <a:ext uri="{FF2B5EF4-FFF2-40B4-BE49-F238E27FC236}">
              <a16:creationId xmlns:a16="http://schemas.microsoft.com/office/drawing/2014/main" id="{FC45EB8D-16D8-7D56-DF84-77284E1728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oneCell">
    <xdr:from>
      <xdr:col>0</xdr:col>
      <xdr:colOff>121103</xdr:colOff>
      <xdr:row>1</xdr:row>
      <xdr:rowOff>121103</xdr:rowOff>
    </xdr:from>
    <xdr:to>
      <xdr:col>3</xdr:col>
      <xdr:colOff>332673</xdr:colOff>
      <xdr:row>22</xdr:row>
      <xdr:rowOff>142875</xdr:rowOff>
    </xdr:to>
    <xdr:pic>
      <xdr:nvPicPr>
        <xdr:cNvPr id="2" name="Picture 1">
          <a:extLst>
            <a:ext uri="{FF2B5EF4-FFF2-40B4-BE49-F238E27FC236}">
              <a16:creationId xmlns:a16="http://schemas.microsoft.com/office/drawing/2014/main" id="{A67F203B-FE29-3C0D-5809-A9742E8B819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103" y="304799"/>
          <a:ext cx="2273052" cy="3879397"/>
        </a:xfrm>
        <a:prstGeom prst="rect">
          <a:avLst/>
        </a:prstGeom>
      </xdr:spPr>
    </xdr:pic>
    <xdr:clientData/>
  </xdr:twoCellAnchor>
  <xdr:twoCellAnchor>
    <xdr:from>
      <xdr:col>4</xdr:col>
      <xdr:colOff>182336</xdr:colOff>
      <xdr:row>6</xdr:row>
      <xdr:rowOff>171451</xdr:rowOff>
    </xdr:from>
    <xdr:to>
      <xdr:col>7</xdr:col>
      <xdr:colOff>325211</xdr:colOff>
      <xdr:row>18</xdr:row>
      <xdr:rowOff>175533</xdr:rowOff>
    </xdr:to>
    <xdr:graphicFrame macro="">
      <xdr:nvGraphicFramePr>
        <xdr:cNvPr id="3" name="Chart 2">
          <a:extLst>
            <a:ext uri="{FF2B5EF4-FFF2-40B4-BE49-F238E27FC236}">
              <a16:creationId xmlns:a16="http://schemas.microsoft.com/office/drawing/2014/main" id="{31AD4245-79D6-156E-56ED-F03C4BB3BC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174173E5-B3C1-60E4-2DF7-0F931D2BCE5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cdr:x>
      <cdr:y>0</cdr:y>
    </cdr:from>
    <cdr:to>
      <cdr:x>0.99465</cdr:x>
      <cdr:y>0.10217</cdr:y>
    </cdr:to>
    <cdr:sp macro="" textlink="">
      <cdr:nvSpPr>
        <cdr:cNvPr id="2" name="TextBox 1">
          <a:extLst xmlns:a="http://schemas.openxmlformats.org/drawingml/2006/main">
            <a:ext uri="{FF2B5EF4-FFF2-40B4-BE49-F238E27FC236}">
              <a16:creationId xmlns:a16="http://schemas.microsoft.com/office/drawing/2014/main" id="{07CF4117-C84A-0DC9-B5D4-A4F4CF68DEEC}"/>
            </a:ext>
          </a:extLst>
        </cdr:cNvPr>
        <cdr:cNvSpPr txBox="1"/>
      </cdr:nvSpPr>
      <cdr:spPr>
        <a:xfrm xmlns:a="http://schemas.openxmlformats.org/drawingml/2006/main">
          <a:off x="0" y="0"/>
          <a:ext cx="9438120" cy="54927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3</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Production capacity of nonfossil/fossil fuel electricity both high in some counties</a:t>
          </a:r>
        </a:p>
      </cdr:txBody>
    </cdr:sp>
  </cdr:relSizeAnchor>
  <cdr:relSizeAnchor xmlns:cdr="http://schemas.openxmlformats.org/drawingml/2006/chartDrawing">
    <cdr:from>
      <cdr:x>0</cdr:x>
      <cdr:y>0.84043</cdr:y>
    </cdr:from>
    <cdr:to>
      <cdr:x>0.98963</cdr:x>
      <cdr:y>0.9999</cdr:y>
    </cdr:to>
    <cdr:sp macro="" textlink="">
      <cdr:nvSpPr>
        <cdr:cNvPr id="3" name="TextBox 5">
          <a:extLst xmlns:a="http://schemas.openxmlformats.org/drawingml/2006/main">
            <a:ext uri="{FF2B5EF4-FFF2-40B4-BE49-F238E27FC236}">
              <a16:creationId xmlns:a16="http://schemas.microsoft.com/office/drawing/2014/main" id="{64E236F8-4AAC-9F15-4896-D9FF2D7A47DD}"/>
            </a:ext>
          </a:extLst>
        </cdr:cNvPr>
        <cdr:cNvSpPr txBox="1"/>
      </cdr:nvSpPr>
      <cdr:spPr>
        <a:xfrm xmlns:a="http://schemas.openxmlformats.org/drawingml/2006/main">
          <a:off x="0" y="4518025"/>
          <a:ext cx="9390495" cy="85730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400"/>
            </a:spcAft>
          </a:pPr>
          <a:r>
            <a:rPr lang="en-US" sz="1100" b="0" i="0" kern="900" baseline="0">
              <a:solidFill>
                <a:schemeClr val="tx1"/>
              </a:solidFill>
              <a:effectLst/>
              <a:latin typeface="Arial" panose="020B0604020202020204" pitchFamily="34" charset="0"/>
              <a:ea typeface="+mn-ea"/>
              <a:cs typeface="Arial" panose="020B0604020202020204" pitchFamily="34" charset="0"/>
            </a:rPr>
            <a:t>NOTE: The two colors represent either nonfossil (blue) or fossil fuel (orange) production capacity. More vibrant colors indicate more capacity, and the more mixed the colors are, the more mixed the generation capacity is.</a:t>
          </a:r>
        </a:p>
        <a:p xmlns:a="http://schemas.openxmlformats.org/drawingml/2006/main">
          <a:pPr>
            <a:lnSpc>
              <a:spcPct val="100000"/>
            </a:lnSpc>
            <a:spcAft>
              <a:spcPts val="400"/>
            </a:spcAft>
          </a:pPr>
          <a:r>
            <a:rPr lang="en-US" sz="1100" b="0" i="0" kern="900" baseline="0">
              <a:solidFill>
                <a:schemeClr val="tx1"/>
              </a:solidFill>
              <a:effectLst/>
              <a:latin typeface="Arial" panose="020B0604020202020204" pitchFamily="34" charset="0"/>
              <a:ea typeface="+mn-ea"/>
              <a:cs typeface="Arial" panose="020B0604020202020204" pitchFamily="34" charset="0"/>
            </a:rPr>
            <a:t>SOURCE: EIA, author's calculations.</a:t>
          </a:r>
        </a:p>
      </cdr:txBody>
    </cdr:sp>
  </cdr:relSizeAnchor>
  <cdr:relSizeAnchor xmlns:cdr="http://schemas.openxmlformats.org/drawingml/2006/chartDrawing">
    <cdr:from>
      <cdr:x>0.72295</cdr:x>
      <cdr:y>0.95216</cdr:y>
    </cdr:from>
    <cdr:to>
      <cdr:x>1</cdr:x>
      <cdr:y>1</cdr:y>
    </cdr:to>
    <cdr:sp macro="" textlink="">
      <cdr:nvSpPr>
        <cdr:cNvPr id="4" name="TextBox 4">
          <a:extLst xmlns:a="http://schemas.openxmlformats.org/drawingml/2006/main">
            <a:ext uri="{FF2B5EF4-FFF2-40B4-BE49-F238E27FC236}">
              <a16:creationId xmlns:a16="http://schemas.microsoft.com/office/drawing/2014/main" id="{FB811675-FF28-C1F5-6DC7-6A1162577ADA}"/>
            </a:ext>
          </a:extLst>
        </cdr:cNvPr>
        <cdr:cNvSpPr txBox="1"/>
      </cdr:nvSpPr>
      <cdr:spPr>
        <a:xfrm xmlns:a="http://schemas.openxmlformats.org/drawingml/2006/main">
          <a:off x="6860028" y="5118650"/>
          <a:ext cx="2628892" cy="2572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b"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chemeClr val="tx1"/>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0.05019</cdr:x>
      <cdr:y>0.09922</cdr:y>
    </cdr:from>
    <cdr:to>
      <cdr:x>0.81408</cdr:x>
      <cdr:y>0.82343</cdr:y>
    </cdr:to>
    <cdr:pic>
      <cdr:nvPicPr>
        <cdr:cNvPr id="6" name="Picture 5">
          <a:extLst xmlns:a="http://schemas.openxmlformats.org/drawingml/2006/main">
            <a:ext uri="{FF2B5EF4-FFF2-40B4-BE49-F238E27FC236}">
              <a16:creationId xmlns:a16="http://schemas.microsoft.com/office/drawing/2014/main" id="{EB6335BE-D95A-3491-9BD9-CA19686E6F91}"/>
            </a:ext>
          </a:extLst>
        </cdr:cNvPr>
        <cdr:cNvPicPr>
          <a:picLocks xmlns:a="http://schemas.openxmlformats.org/drawingml/2006/main" noChangeAspect="1"/>
        </cdr:cNvPicPr>
      </cdr:nvPicPr>
      <cdr:blipFill rotWithShape="1">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l="1716" t="25614" r="25068" b="25471"/>
        <a:stretch xmlns:a="http://schemas.openxmlformats.org/drawingml/2006/main"/>
      </cdr:blipFill>
      <cdr:spPr>
        <a:xfrm xmlns:a="http://schemas.openxmlformats.org/drawingml/2006/main">
          <a:off x="476250" y="533399"/>
          <a:ext cx="7248525" cy="3893255"/>
        </a:xfrm>
        <a:prstGeom xmlns:a="http://schemas.openxmlformats.org/drawingml/2006/main" prst="rect">
          <a:avLst/>
        </a:prstGeom>
      </cdr:spPr>
    </cdr:pic>
  </cdr:relSizeAnchor>
  <cdr:relSizeAnchor xmlns:cdr="http://schemas.openxmlformats.org/drawingml/2006/chartDrawing">
    <cdr:from>
      <cdr:x>0.73478</cdr:x>
      <cdr:y>0.39985</cdr:y>
    </cdr:from>
    <cdr:to>
      <cdr:x>0.96666</cdr:x>
      <cdr:y>0.80458</cdr:y>
    </cdr:to>
    <cdr:graphicFrame macro="">
      <cdr:nvGraphicFramePr>
        <cdr:cNvPr id="19" name="Chart 3">
          <a:extLst xmlns:a="http://schemas.openxmlformats.org/drawingml/2006/main">
            <a:ext uri="{FF2B5EF4-FFF2-40B4-BE49-F238E27FC236}">
              <a16:creationId xmlns:a16="http://schemas.microsoft.com/office/drawing/2014/main" id="{9DEFE19F-C035-5DCD-9AAD-BDEBCF87A72D}"/>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0.74364</cdr:x>
      <cdr:y>0.4219</cdr:y>
    </cdr:from>
    <cdr:to>
      <cdr:x>0.9675</cdr:x>
      <cdr:y>0.75125</cdr:y>
    </cdr:to>
    <cdr:grpSp>
      <cdr:nvGrpSpPr>
        <cdr:cNvPr id="25" name="Group 24">
          <a:extLst xmlns:a="http://schemas.openxmlformats.org/drawingml/2006/main">
            <a:ext uri="{FF2B5EF4-FFF2-40B4-BE49-F238E27FC236}">
              <a16:creationId xmlns:a16="http://schemas.microsoft.com/office/drawing/2014/main" id="{7033B887-0E72-003C-076C-1665424E3617}"/>
            </a:ext>
          </a:extLst>
        </cdr:cNvPr>
        <cdr:cNvGrpSpPr/>
      </cdr:nvGrpSpPr>
      <cdr:grpSpPr>
        <a:xfrm xmlns:a="http://schemas.openxmlformats.org/drawingml/2006/main">
          <a:off x="7061921" y="2270508"/>
          <a:ext cx="2125870" cy="1772438"/>
          <a:chOff x="7132546" y="1944219"/>
          <a:chExt cx="2124185" cy="1770531"/>
        </a:xfrm>
      </cdr:grpSpPr>
      <cdr:sp macro="" textlink="">
        <cdr:nvSpPr>
          <cdr:cNvPr id="24" name="TextBox 23">
            <a:extLst xmlns:a="http://schemas.openxmlformats.org/drawingml/2006/main">
              <a:ext uri="{FF2B5EF4-FFF2-40B4-BE49-F238E27FC236}">
                <a16:creationId xmlns:a16="http://schemas.microsoft.com/office/drawing/2014/main" id="{515F26BF-9453-FC8E-2BFF-BF47ED5196E3}"/>
              </a:ext>
            </a:extLst>
          </cdr:cNvPr>
          <cdr:cNvSpPr txBox="1"/>
        </cdr:nvSpPr>
        <cdr:spPr>
          <a:xfrm xmlns:a="http://schemas.openxmlformats.org/drawingml/2006/main">
            <a:off x="7132546" y="1944219"/>
            <a:ext cx="201704" cy="1408581"/>
          </a:xfrm>
          <a:prstGeom xmlns:a="http://schemas.openxmlformats.org/drawingml/2006/main" prst="rect">
            <a:avLst/>
          </a:prstGeom>
        </cdr:spPr>
        <cdr:txBody>
          <a:bodyPr xmlns:a="http://schemas.openxmlformats.org/drawingml/2006/main" vertOverflow="clip" vert="vert270" wrap="square" lIns="0" tIns="0" rIns="0" bIns="0" rtlCol="0" anchor="b" anchorCtr="0"/>
          <a:lstStyle xmlns:a="http://schemas.openxmlformats.org/drawingml/2006/main"/>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tx1"/>
                </a:solidFill>
                <a:effectLst/>
                <a:latin typeface="+mn-lt"/>
                <a:ea typeface="+mn-ea"/>
                <a:cs typeface="+mn-cs"/>
              </a:rPr>
              <a:t>Nonfossil energy (MW)</a:t>
            </a:r>
            <a:endParaRPr lang="en-US" sz="1000">
              <a:solidFill>
                <a:schemeClr val="tx1"/>
              </a:solidFill>
              <a:effectLst/>
            </a:endParaRPr>
          </a:p>
          <a:p xmlns:a="http://schemas.openxmlformats.org/drawingml/2006/main">
            <a:pPr algn="ctr"/>
            <a:endParaRPr lang="en-US" sz="1000" kern="1200">
              <a:solidFill>
                <a:schemeClr val="tx1"/>
              </a:solidFill>
            </a:endParaRPr>
          </a:p>
        </cdr:txBody>
      </cdr:sp>
      <cdr:grpSp>
        <cdr:nvGrpSpPr>
          <cdr:cNvPr id="23" name="Group 22">
            <a:extLst xmlns:a="http://schemas.openxmlformats.org/drawingml/2006/main">
              <a:ext uri="{FF2B5EF4-FFF2-40B4-BE49-F238E27FC236}">
                <a16:creationId xmlns:a16="http://schemas.microsoft.com/office/drawing/2014/main" id="{D5D35F0F-03EF-3CFF-737B-63A9CE3142F4}"/>
              </a:ext>
            </a:extLst>
          </cdr:cNvPr>
          <cdr:cNvGrpSpPr/>
        </cdr:nvGrpSpPr>
        <cdr:grpSpPr>
          <a:xfrm xmlns:a="http://schemas.openxmlformats.org/drawingml/2006/main">
            <a:off x="7278220" y="2079812"/>
            <a:ext cx="1978511" cy="1634938"/>
            <a:chOff x="7278220" y="2231091"/>
            <a:chExt cx="1978511" cy="1634938"/>
          </a:xfrm>
        </cdr:grpSpPr>
        <cdr:sp macro="" textlink="">
          <cdr:nvSpPr>
            <cdr:cNvPr id="21" name="TextBox 20">
              <a:extLst xmlns:a="http://schemas.openxmlformats.org/drawingml/2006/main">
                <a:ext uri="{FF2B5EF4-FFF2-40B4-BE49-F238E27FC236}">
                  <a16:creationId xmlns:a16="http://schemas.microsoft.com/office/drawing/2014/main" id="{8AF167AE-7B3A-DEFD-B810-AD00C16C4596}"/>
                </a:ext>
              </a:extLst>
            </cdr:cNvPr>
            <cdr:cNvSpPr txBox="1"/>
          </cdr:nvSpPr>
          <cdr:spPr>
            <a:xfrm xmlns:a="http://schemas.openxmlformats.org/drawingml/2006/main">
              <a:off x="7793691" y="3569073"/>
              <a:ext cx="1463040" cy="179294"/>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kern="1200">
                  <a:solidFill>
                    <a:schemeClr val="tx1"/>
                  </a:solidFill>
                </a:rPr>
                <a:t>0       100    1,000 </a:t>
              </a:r>
              <a:r>
                <a:rPr lang="en-US" sz="1000" kern="1200" baseline="0">
                  <a:solidFill>
                    <a:schemeClr val="tx1"/>
                  </a:solidFill>
                </a:rPr>
                <a:t>  9,384</a:t>
              </a:r>
              <a:endParaRPr lang="en-US" sz="1000" kern="1200">
                <a:solidFill>
                  <a:schemeClr val="tx1"/>
                </a:solidFill>
              </a:endParaRPr>
            </a:p>
          </cdr:txBody>
        </cdr:sp>
        <cdr:sp macro="" textlink="">
          <cdr:nvSpPr>
            <cdr:cNvPr id="20" name="TextBox 19">
              <a:extLst xmlns:a="http://schemas.openxmlformats.org/drawingml/2006/main">
                <a:ext uri="{FF2B5EF4-FFF2-40B4-BE49-F238E27FC236}">
                  <a16:creationId xmlns:a16="http://schemas.microsoft.com/office/drawing/2014/main" id="{750A3758-E3FF-B9E9-C49F-60CE6C576CC1}"/>
                </a:ext>
              </a:extLst>
            </cdr:cNvPr>
            <cdr:cNvSpPr txBox="1"/>
          </cdr:nvSpPr>
          <cdr:spPr>
            <a:xfrm xmlns:a="http://schemas.openxmlformats.org/drawingml/2006/main">
              <a:off x="7278220" y="2231091"/>
              <a:ext cx="465044" cy="163493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r">
                <a:spcAft>
                  <a:spcPts val="1900"/>
                </a:spcAft>
              </a:pPr>
              <a:r>
                <a:rPr lang="en-US" sz="1000" kern="1200"/>
                <a:t>10,118</a:t>
              </a:r>
            </a:p>
            <a:p xmlns:a="http://schemas.openxmlformats.org/drawingml/2006/main">
              <a:pPr algn="r">
                <a:spcAft>
                  <a:spcPts val="1900"/>
                </a:spcAft>
              </a:pPr>
              <a:r>
                <a:rPr lang="en-US" sz="1000" kern="1200"/>
                <a:t>1,000</a:t>
              </a:r>
            </a:p>
            <a:p xmlns:a="http://schemas.openxmlformats.org/drawingml/2006/main">
              <a:pPr algn="r">
                <a:spcAft>
                  <a:spcPts val="1900"/>
                </a:spcAft>
              </a:pPr>
              <a:r>
                <a:rPr lang="en-US" sz="1000" kern="1200"/>
                <a:t>100</a:t>
              </a:r>
            </a:p>
            <a:p xmlns:a="http://schemas.openxmlformats.org/drawingml/2006/main">
              <a:pPr algn="r">
                <a:spcAft>
                  <a:spcPts val="1900"/>
                </a:spcAft>
              </a:pPr>
              <a:r>
                <a:rPr lang="en-US" sz="1000" kern="1200"/>
                <a:t>0</a:t>
              </a:r>
            </a:p>
          </cdr:txBody>
        </cdr:sp>
      </cdr:grpSp>
    </cdr:grpSp>
  </cdr:relSizeAnchor>
  <cdr:relSizeAnchor xmlns:cdr="http://schemas.openxmlformats.org/drawingml/2006/chartDrawing">
    <cdr:from>
      <cdr:x>0.81769</cdr:x>
      <cdr:y>0.45745</cdr:y>
    </cdr:from>
    <cdr:to>
      <cdr:x>0.94581</cdr:x>
      <cdr:y>0.67824</cdr:y>
    </cdr:to>
    <cdr:grpSp>
      <cdr:nvGrpSpPr>
        <cdr:cNvPr id="16" name="Group 15">
          <a:extLst xmlns:a="http://schemas.openxmlformats.org/drawingml/2006/main">
            <a:ext uri="{FF2B5EF4-FFF2-40B4-BE49-F238E27FC236}">
              <a16:creationId xmlns:a16="http://schemas.microsoft.com/office/drawing/2014/main" id="{00335961-33EF-6F28-B4ED-423745E62682}"/>
            </a:ext>
          </a:extLst>
        </cdr:cNvPr>
        <cdr:cNvGrpSpPr/>
      </cdr:nvGrpSpPr>
      <cdr:grpSpPr>
        <a:xfrm xmlns:a="http://schemas.openxmlformats.org/drawingml/2006/main">
          <a:off x="7765132" y="2461824"/>
          <a:ext cx="1216682" cy="1188209"/>
          <a:chOff x="7889875" y="666750"/>
          <a:chExt cx="1252115" cy="1222376"/>
        </a:xfrm>
      </cdr:grpSpPr>
      <cdr:sp macro="" textlink="">
        <cdr:nvSpPr>
          <cdr:cNvPr id="7" name="Rectangle 6">
            <a:extLst xmlns:a="http://schemas.openxmlformats.org/drawingml/2006/main">
              <a:ext uri="{FF2B5EF4-FFF2-40B4-BE49-F238E27FC236}">
                <a16:creationId xmlns:a16="http://schemas.microsoft.com/office/drawing/2014/main" id="{47EC6196-0BCC-90FD-3EF3-F8401472262C}"/>
              </a:ext>
            </a:extLst>
          </cdr:cNvPr>
          <cdr:cNvSpPr/>
        </cdr:nvSpPr>
        <cdr:spPr>
          <a:xfrm xmlns:a="http://schemas.openxmlformats.org/drawingml/2006/main">
            <a:off x="7889875" y="666750"/>
            <a:ext cx="418678" cy="409576"/>
          </a:xfrm>
          <a:prstGeom xmlns:a="http://schemas.openxmlformats.org/drawingml/2006/main" prst="rect">
            <a:avLst/>
          </a:prstGeom>
          <a:solidFill xmlns:a="http://schemas.openxmlformats.org/drawingml/2006/main">
            <a:srgbClr val="18AEE5"/>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lIns="0" tIns="0" rIns="0" bIns="0" anchor="ctr"/>
          <a:lstStyle xmlns:a="http://schemas.openxmlformats.org/drawingml/2006/main"/>
          <a:p xmlns:a="http://schemas.openxmlformats.org/drawingml/2006/main">
            <a:pPr algn="ctr"/>
            <a:r>
              <a:rPr lang="en-US" sz="900" b="0" kern="1200">
                <a:solidFill>
                  <a:schemeClr val="bg1"/>
                </a:solidFill>
              </a:rPr>
              <a:t>8.8%</a:t>
            </a:r>
          </a:p>
        </cdr:txBody>
      </cdr:sp>
      <cdr:sp macro="" textlink="">
        <cdr:nvSpPr>
          <cdr:cNvPr id="8" name="Rectangle 7">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308975" y="666750"/>
            <a:ext cx="418678" cy="409576"/>
          </a:xfrm>
          <a:prstGeom xmlns:a="http://schemas.openxmlformats.org/drawingml/2006/main" prst="rect">
            <a:avLst/>
          </a:prstGeom>
          <a:solidFill xmlns:a="http://schemas.openxmlformats.org/drawingml/2006/main">
            <a:srgbClr val="407B8F"/>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900" b="0" kern="1200">
                <a:solidFill>
                  <a:schemeClr val="bg1"/>
                </a:solidFill>
              </a:rPr>
              <a:t>3.0</a:t>
            </a:r>
            <a:r>
              <a:rPr lang="en-US" sz="900" b="0">
                <a:solidFill>
                  <a:schemeClr val="lt1"/>
                </a:solidFill>
                <a:effectLst/>
                <a:latin typeface="+mn-lt"/>
                <a:ea typeface="+mn-ea"/>
                <a:cs typeface="+mn-cs"/>
              </a:rPr>
              <a:t>%</a:t>
            </a:r>
            <a:endParaRPr lang="en-US" sz="900" b="0" kern="1200">
              <a:solidFill>
                <a:schemeClr val="bg1"/>
              </a:solidFill>
            </a:endParaRPr>
          </a:p>
        </cdr:txBody>
      </cdr:sp>
      <cdr:sp macro="" textlink="">
        <cdr:nvSpPr>
          <cdr:cNvPr id="9" name="Rectangle 8">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723312" y="666750"/>
            <a:ext cx="418678" cy="409576"/>
          </a:xfrm>
          <a:prstGeom xmlns:a="http://schemas.openxmlformats.org/drawingml/2006/main" prst="rect">
            <a:avLst/>
          </a:prstGeom>
          <a:solidFill xmlns:a="http://schemas.openxmlformats.org/drawingml/2006/main">
            <a:srgbClr val="5C473D"/>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900" b="0" kern="1200">
                <a:solidFill>
                  <a:schemeClr val="bg1"/>
                </a:solidFill>
              </a:rPr>
              <a:t>0.0</a:t>
            </a:r>
            <a:r>
              <a:rPr lang="en-US" sz="900" b="0">
                <a:solidFill>
                  <a:schemeClr val="lt1"/>
                </a:solidFill>
                <a:effectLst/>
                <a:latin typeface="+mn-lt"/>
                <a:ea typeface="+mn-ea"/>
                <a:cs typeface="+mn-cs"/>
              </a:rPr>
              <a:t>%</a:t>
            </a:r>
            <a:endParaRPr lang="en-US" sz="900" b="0" kern="1200">
              <a:solidFill>
                <a:schemeClr val="bg1"/>
              </a:solidFill>
            </a:endParaRPr>
          </a:p>
        </cdr:txBody>
      </cdr:sp>
      <cdr:sp macro="" textlink="">
        <cdr:nvSpPr>
          <cdr:cNvPr id="10" name="Rectangle 9">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7889875" y="1074737"/>
            <a:ext cx="418678" cy="409576"/>
          </a:xfrm>
          <a:prstGeom xmlns:a="http://schemas.openxmlformats.org/drawingml/2006/main" prst="rect">
            <a:avLst/>
          </a:prstGeom>
          <a:solidFill xmlns:a="http://schemas.openxmlformats.org/drawingml/2006/main">
            <a:srgbClr val="97D0E7"/>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900" b="0" kern="1200">
                <a:solidFill>
                  <a:schemeClr val="tx1"/>
                </a:solidFill>
              </a:rPr>
              <a:t>12.6</a:t>
            </a:r>
            <a:r>
              <a:rPr lang="en-US" sz="900" b="0">
                <a:solidFill>
                  <a:schemeClr val="tx1"/>
                </a:solidFill>
                <a:effectLst/>
                <a:latin typeface="+mn-lt"/>
                <a:ea typeface="+mn-ea"/>
                <a:cs typeface="+mn-cs"/>
              </a:rPr>
              <a:t>%</a:t>
            </a:r>
            <a:endParaRPr lang="en-US" sz="900" b="0" kern="1200">
              <a:solidFill>
                <a:schemeClr val="tx1"/>
              </a:solidFill>
            </a:endParaRPr>
          </a:p>
        </cdr:txBody>
      </cdr:sp>
      <cdr:sp macro="" textlink="">
        <cdr:nvSpPr>
          <cdr:cNvPr id="11" name="Rectangle 10">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308975" y="1074737"/>
            <a:ext cx="418678" cy="409576"/>
          </a:xfrm>
          <a:prstGeom xmlns:a="http://schemas.openxmlformats.org/drawingml/2006/main" prst="rect">
            <a:avLst/>
          </a:prstGeom>
          <a:solidFill xmlns:a="http://schemas.openxmlformats.org/drawingml/2006/main">
            <a:srgbClr val="B0988C"/>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900" b="0" kern="1200">
                <a:solidFill>
                  <a:schemeClr val="bg1"/>
                </a:solidFill>
              </a:rPr>
              <a:t>4.9</a:t>
            </a:r>
            <a:r>
              <a:rPr lang="en-US" sz="900" b="0">
                <a:solidFill>
                  <a:schemeClr val="lt1"/>
                </a:solidFill>
                <a:effectLst/>
                <a:latin typeface="+mn-lt"/>
                <a:ea typeface="+mn-ea"/>
                <a:cs typeface="+mn-cs"/>
              </a:rPr>
              <a:t>%</a:t>
            </a:r>
            <a:endParaRPr lang="en-US" sz="900" b="0" kern="1200">
              <a:solidFill>
                <a:schemeClr val="bg1"/>
              </a:solidFill>
            </a:endParaRPr>
          </a:p>
        </cdr:txBody>
      </cdr:sp>
      <cdr:sp macro="" textlink="">
        <cdr:nvSpPr>
          <cdr:cNvPr id="12" name="Rectangle 11">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723312" y="1074737"/>
            <a:ext cx="418678" cy="409576"/>
          </a:xfrm>
          <a:prstGeom xmlns:a="http://schemas.openxmlformats.org/drawingml/2006/main" prst="rect">
            <a:avLst/>
          </a:prstGeom>
          <a:solidFill xmlns:a="http://schemas.openxmlformats.org/drawingml/2006/main">
            <a:srgbClr val="AB5F37"/>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900" b="0" kern="1200">
                <a:solidFill>
                  <a:schemeClr val="bg1"/>
                </a:solidFill>
              </a:rPr>
              <a:t>1.2</a:t>
            </a:r>
            <a:r>
              <a:rPr lang="en-US" sz="900" b="0">
                <a:solidFill>
                  <a:schemeClr val="lt1"/>
                </a:solidFill>
                <a:effectLst/>
                <a:latin typeface="+mn-lt"/>
                <a:ea typeface="+mn-ea"/>
                <a:cs typeface="+mn-cs"/>
              </a:rPr>
              <a:t>%</a:t>
            </a:r>
            <a:endParaRPr lang="en-US" sz="900" b="0" kern="1200">
              <a:solidFill>
                <a:schemeClr val="bg1"/>
              </a:solidFill>
            </a:endParaRPr>
          </a:p>
        </cdr:txBody>
      </cdr:sp>
      <cdr:sp macro="" textlink="">
        <cdr:nvSpPr>
          <cdr:cNvPr id="13" name="Rectangle 12">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7889875" y="1479550"/>
            <a:ext cx="418678" cy="409576"/>
          </a:xfrm>
          <a:prstGeom xmlns:a="http://schemas.openxmlformats.org/drawingml/2006/main" prst="rect">
            <a:avLst/>
          </a:prstGeom>
          <a:solidFill xmlns:a="http://schemas.openxmlformats.org/drawingml/2006/main">
            <a:srgbClr val="FEF1E4"/>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900" b="0" kern="1200">
                <a:solidFill>
                  <a:schemeClr val="tx1"/>
                </a:solidFill>
              </a:rPr>
              <a:t>43.1</a:t>
            </a:r>
            <a:r>
              <a:rPr lang="en-US" sz="900" b="0">
                <a:solidFill>
                  <a:schemeClr val="tx1"/>
                </a:solidFill>
                <a:effectLst/>
                <a:latin typeface="+mn-lt"/>
                <a:ea typeface="+mn-ea"/>
                <a:cs typeface="+mn-cs"/>
              </a:rPr>
              <a:t>%</a:t>
            </a:r>
            <a:endParaRPr lang="en-US" sz="900" b="0" kern="1200">
              <a:solidFill>
                <a:schemeClr val="tx1"/>
              </a:solidFill>
            </a:endParaRPr>
          </a:p>
        </cdr:txBody>
      </cdr:sp>
      <cdr:sp macro="" textlink="">
        <cdr:nvSpPr>
          <cdr:cNvPr id="14" name="Rectangle 13">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308975" y="1479550"/>
            <a:ext cx="418678" cy="409576"/>
          </a:xfrm>
          <a:prstGeom xmlns:a="http://schemas.openxmlformats.org/drawingml/2006/main" prst="rect">
            <a:avLst/>
          </a:prstGeom>
          <a:solidFill xmlns:a="http://schemas.openxmlformats.org/drawingml/2006/main">
            <a:srgbClr val="FAB186"/>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900" b="0" kern="1200">
                <a:solidFill>
                  <a:schemeClr val="tx1"/>
                </a:solidFill>
              </a:rPr>
              <a:t>22.4</a:t>
            </a:r>
            <a:r>
              <a:rPr lang="en-US" sz="900" b="0">
                <a:solidFill>
                  <a:schemeClr val="tx1"/>
                </a:solidFill>
                <a:effectLst/>
                <a:latin typeface="+mn-lt"/>
                <a:ea typeface="+mn-ea"/>
                <a:cs typeface="+mn-cs"/>
              </a:rPr>
              <a:t>%</a:t>
            </a:r>
            <a:endParaRPr lang="en-US" sz="900" b="0" kern="1200">
              <a:solidFill>
                <a:schemeClr val="tx1"/>
              </a:solidFill>
            </a:endParaRPr>
          </a:p>
        </cdr:txBody>
      </cdr:sp>
      <cdr:sp macro="" textlink="">
        <cdr:nvSpPr>
          <cdr:cNvPr id="15" name="Rectangle 14">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723312" y="1479550"/>
            <a:ext cx="418678" cy="409576"/>
          </a:xfrm>
          <a:prstGeom xmlns:a="http://schemas.openxmlformats.org/drawingml/2006/main" prst="rect">
            <a:avLst/>
          </a:prstGeom>
          <a:solidFill xmlns:a="http://schemas.openxmlformats.org/drawingml/2006/main">
            <a:srgbClr val="F3742D"/>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n-US" sz="900" b="0" kern="1200">
                <a:solidFill>
                  <a:schemeClr val="bg1"/>
                </a:solidFill>
              </a:rPr>
              <a:t>3.2</a:t>
            </a:r>
            <a:r>
              <a:rPr lang="en-US" sz="900" b="0">
                <a:solidFill>
                  <a:schemeClr val="lt1"/>
                </a:solidFill>
                <a:effectLst/>
                <a:latin typeface="+mn-lt"/>
                <a:ea typeface="+mn-ea"/>
                <a:cs typeface="+mn-cs"/>
              </a:rPr>
              <a:t>%</a:t>
            </a:r>
            <a:endParaRPr lang="en-US" sz="900" b="0" kern="1200">
              <a:solidFill>
                <a:schemeClr val="bg1"/>
              </a:solidFill>
            </a:endParaRPr>
          </a:p>
        </cdr:txBody>
      </cdr:sp>
    </cdr:grpSp>
  </cdr:relSizeAnchor>
</c:userShapes>
</file>

<file path=xl/drawings/drawing2.xml><?xml version="1.0" encoding="utf-8"?>
<c:userShapes xmlns:c="http://schemas.openxmlformats.org/drawingml/2006/chart">
  <cdr:relSizeAnchor xmlns:cdr="http://schemas.openxmlformats.org/drawingml/2006/chartDrawing">
    <cdr:from>
      <cdr:x>0.07723</cdr:x>
      <cdr:y>0.09508</cdr:y>
    </cdr:from>
    <cdr:to>
      <cdr:x>0.88154</cdr:x>
      <cdr:y>0.83543</cdr:y>
    </cdr:to>
    <cdr:pic>
      <cdr:nvPicPr>
        <cdr:cNvPr id="11" name="Picture 10">
          <a:extLst xmlns:a="http://schemas.openxmlformats.org/drawingml/2006/main">
            <a:ext uri="{FF2B5EF4-FFF2-40B4-BE49-F238E27FC236}">
              <a16:creationId xmlns:a16="http://schemas.microsoft.com/office/drawing/2014/main" id="{276560AB-284A-1F5E-66D6-E8B9A1E8207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33425" y="533399"/>
          <a:ext cx="7638095" cy="4153557"/>
        </a:xfrm>
        <a:prstGeom xmlns:a="http://schemas.openxmlformats.org/drawingml/2006/main" prst="rect">
          <a:avLst/>
        </a:prstGeom>
      </cdr:spPr>
    </cdr:pic>
  </cdr:relSizeAnchor>
  <cdr:relSizeAnchor xmlns:cdr="http://schemas.openxmlformats.org/drawingml/2006/chartDrawing">
    <cdr:from>
      <cdr:x>0.00802</cdr:x>
      <cdr:y>0</cdr:y>
    </cdr:from>
    <cdr:to>
      <cdr:x>0.99465</cdr:x>
      <cdr:y>0.10217</cdr:y>
    </cdr:to>
    <cdr:sp macro="" textlink="">
      <cdr:nvSpPr>
        <cdr:cNvPr id="2" name="TextBox 1">
          <a:extLst xmlns:a="http://schemas.openxmlformats.org/drawingml/2006/main">
            <a:ext uri="{FF2B5EF4-FFF2-40B4-BE49-F238E27FC236}">
              <a16:creationId xmlns:a16="http://schemas.microsoft.com/office/drawing/2014/main" id="{07CF4117-C84A-0DC9-B5D4-A4F4CF68DEEC}"/>
            </a:ext>
          </a:extLst>
        </cdr:cNvPr>
        <cdr:cNvSpPr txBox="1"/>
      </cdr:nvSpPr>
      <cdr:spPr>
        <a:xfrm xmlns:a="http://schemas.openxmlformats.org/drawingml/2006/main">
          <a:off x="76200" y="0"/>
          <a:ext cx="9369419" cy="573197"/>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1</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Wind and hydroelectric power plants locate where underlying resources are most plentiful</a:t>
          </a:r>
        </a:p>
      </cdr:txBody>
    </cdr:sp>
  </cdr:relSizeAnchor>
  <cdr:relSizeAnchor xmlns:cdr="http://schemas.openxmlformats.org/drawingml/2006/chartDrawing">
    <cdr:from>
      <cdr:x>0.00602</cdr:x>
      <cdr:y>0.85569</cdr:y>
    </cdr:from>
    <cdr:to>
      <cdr:x>1</cdr:x>
      <cdr:y>0.96801</cdr:y>
    </cdr:to>
    <cdr:sp macro="" textlink="">
      <cdr:nvSpPr>
        <cdr:cNvPr id="3" name="TextBox 5">
          <a:extLst xmlns:a="http://schemas.openxmlformats.org/drawingml/2006/main">
            <a:ext uri="{FF2B5EF4-FFF2-40B4-BE49-F238E27FC236}">
              <a16:creationId xmlns:a16="http://schemas.microsoft.com/office/drawing/2014/main" id="{64E236F8-4AAC-9F15-4896-D9FF2D7A47DD}"/>
            </a:ext>
          </a:extLst>
        </cdr:cNvPr>
        <cdr:cNvSpPr txBox="1"/>
      </cdr:nvSpPr>
      <cdr:spPr>
        <a:xfrm xmlns:a="http://schemas.openxmlformats.org/drawingml/2006/main">
          <a:off x="57150" y="4800613"/>
          <a:ext cx="9439275" cy="6301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400"/>
            </a:spcAft>
          </a:pPr>
          <a:r>
            <a:rPr lang="en-US" sz="1100" b="0" i="0" kern="900" baseline="0">
              <a:solidFill>
                <a:schemeClr val="tx1"/>
              </a:solidFill>
              <a:effectLst/>
              <a:latin typeface="Arial" panose="020B0604020202020204" pitchFamily="34" charset="0"/>
              <a:ea typeface="+mn-ea"/>
              <a:cs typeface="Arial" panose="020B0604020202020204" pitchFamily="34" charset="0"/>
            </a:rPr>
            <a:t>NOTES: Each marker represents one power plant. The primary production method of the plant, based on maximum generating capacity, is used to determine its category. Data are as of first quarter 2024.</a:t>
          </a:r>
        </a:p>
        <a:p xmlns:a="http://schemas.openxmlformats.org/drawingml/2006/main">
          <a:pPr>
            <a:lnSpc>
              <a:spcPct val="100000"/>
            </a:lnSpc>
            <a:spcAft>
              <a:spcPts val="400"/>
            </a:spcAft>
          </a:pPr>
          <a:r>
            <a:rPr lang="en-US" sz="1100" b="0" i="0" kern="900" baseline="0">
              <a:solidFill>
                <a:schemeClr val="tx1"/>
              </a:solidFill>
              <a:effectLst/>
              <a:latin typeface="Arial" panose="020B0604020202020204" pitchFamily="34" charset="0"/>
              <a:ea typeface="+mn-ea"/>
              <a:cs typeface="Arial" panose="020B0604020202020204" pitchFamily="34" charset="0"/>
            </a:rPr>
            <a:t>SOURCES: U.S. Energy Information Administration; authors' calculations.</a:t>
          </a:r>
        </a:p>
      </cdr:txBody>
    </cdr:sp>
  </cdr:relSizeAnchor>
  <cdr:relSizeAnchor xmlns:cdr="http://schemas.openxmlformats.org/drawingml/2006/chartDrawing">
    <cdr:from>
      <cdr:x>0.72295</cdr:x>
      <cdr:y>0.95216</cdr:y>
    </cdr:from>
    <cdr:to>
      <cdr:x>1</cdr:x>
      <cdr:y>1</cdr:y>
    </cdr:to>
    <cdr:sp macro="" textlink="">
      <cdr:nvSpPr>
        <cdr:cNvPr id="4" name="TextBox 4">
          <a:extLst xmlns:a="http://schemas.openxmlformats.org/drawingml/2006/main">
            <a:ext uri="{FF2B5EF4-FFF2-40B4-BE49-F238E27FC236}">
              <a16:creationId xmlns:a16="http://schemas.microsoft.com/office/drawing/2014/main" id="{FB811675-FF28-C1F5-6DC7-6A1162577ADA}"/>
            </a:ext>
          </a:extLst>
        </cdr:cNvPr>
        <cdr:cNvSpPr txBox="1"/>
      </cdr:nvSpPr>
      <cdr:spPr>
        <a:xfrm xmlns:a="http://schemas.openxmlformats.org/drawingml/2006/main">
          <a:off x="6860028" y="5118650"/>
          <a:ext cx="2628892" cy="2572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b"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chemeClr val="tx1"/>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0.8382</cdr:x>
      <cdr:y>0.44037</cdr:y>
    </cdr:from>
    <cdr:to>
      <cdr:x>0.94059</cdr:x>
      <cdr:y>0.66044</cdr:y>
    </cdr:to>
    <cdr:grpSp>
      <cdr:nvGrpSpPr>
        <cdr:cNvPr id="12" name="Group 11">
          <a:extLst xmlns:a="http://schemas.openxmlformats.org/drawingml/2006/main">
            <a:ext uri="{FF2B5EF4-FFF2-40B4-BE49-F238E27FC236}">
              <a16:creationId xmlns:a16="http://schemas.microsoft.com/office/drawing/2014/main" id="{1405C1F8-EC86-AEDF-2797-6044FAFA5815}"/>
            </a:ext>
          </a:extLst>
        </cdr:cNvPr>
        <cdr:cNvGrpSpPr/>
      </cdr:nvGrpSpPr>
      <cdr:grpSpPr>
        <a:xfrm xmlns:a="http://schemas.openxmlformats.org/drawingml/2006/main">
          <a:off x="7959903" y="2470575"/>
          <a:ext cx="972339" cy="1234642"/>
          <a:chOff x="8274235" y="2365776"/>
          <a:chExt cx="972339" cy="1234674"/>
        </a:xfrm>
      </cdr:grpSpPr>
      <cdr:sp macro="" textlink="">
        <cdr:nvSpPr>
          <cdr:cNvPr id="7" name="TextBox 6">
            <a:extLst xmlns:a="http://schemas.openxmlformats.org/drawingml/2006/main">
              <a:ext uri="{FF2B5EF4-FFF2-40B4-BE49-F238E27FC236}">
                <a16:creationId xmlns:a16="http://schemas.microsoft.com/office/drawing/2014/main" id="{2C443B29-372B-E149-4443-C3BE90A68611}"/>
              </a:ext>
            </a:extLst>
          </cdr:cNvPr>
          <cdr:cNvSpPr txBox="1"/>
        </cdr:nvSpPr>
        <cdr:spPr>
          <a:xfrm xmlns:a="http://schemas.openxmlformats.org/drawingml/2006/main">
            <a:off x="8455332" y="2365776"/>
            <a:ext cx="791242" cy="1234674"/>
          </a:xfrm>
          <a:prstGeom xmlns:a="http://schemas.openxmlformats.org/drawingml/2006/main" prst="rect">
            <a:avLst/>
          </a:prstGeom>
        </cdr:spPr>
        <cdr:txBody>
          <a:bodyPr xmlns:a="http://schemas.openxmlformats.org/drawingml/2006/main" vertOverflow="clip" wrap="square" lIns="0" tIns="9144" rIns="0" bIns="0" rtlCol="0"/>
          <a:lstStyle xmlns:a="http://schemas.openxmlformats.org/drawingml/2006/main"/>
          <a:p xmlns:a="http://schemas.openxmlformats.org/drawingml/2006/main">
            <a:pPr>
              <a:spcAft>
                <a:spcPts val="300"/>
              </a:spcAft>
            </a:pPr>
            <a:r>
              <a:rPr lang="en-US" sz="1100" kern="1200">
                <a:solidFill>
                  <a:schemeClr val="tx1"/>
                </a:solidFill>
                <a:latin typeface="+mn-lt"/>
              </a:rPr>
              <a:t>Solar</a:t>
            </a:r>
          </a:p>
          <a:p xmlns:a="http://schemas.openxmlformats.org/drawingml/2006/main">
            <a:pPr>
              <a:spcAft>
                <a:spcPts val="300"/>
              </a:spcAft>
            </a:pPr>
            <a:r>
              <a:rPr lang="en-US" sz="1100" kern="1200">
                <a:solidFill>
                  <a:schemeClr val="tx1"/>
                </a:solidFill>
                <a:latin typeface="+mn-lt"/>
              </a:rPr>
              <a:t>Biomass</a:t>
            </a:r>
          </a:p>
          <a:p xmlns:a="http://schemas.openxmlformats.org/drawingml/2006/main">
            <a:pPr>
              <a:spcAft>
                <a:spcPts val="300"/>
              </a:spcAft>
            </a:pPr>
            <a:r>
              <a:rPr lang="en-US" sz="1100" kern="1200">
                <a:solidFill>
                  <a:schemeClr val="tx1"/>
                </a:solidFill>
                <a:latin typeface="+mn-lt"/>
              </a:rPr>
              <a:t>Geothermal</a:t>
            </a:r>
          </a:p>
          <a:p xmlns:a="http://schemas.openxmlformats.org/drawingml/2006/main">
            <a:pPr>
              <a:spcAft>
                <a:spcPts val="300"/>
              </a:spcAft>
            </a:pPr>
            <a:r>
              <a:rPr lang="en-US" sz="1100" kern="1200">
                <a:solidFill>
                  <a:schemeClr val="tx1"/>
                </a:solidFill>
                <a:latin typeface="+mn-lt"/>
              </a:rPr>
              <a:t>Hydro</a:t>
            </a:r>
          </a:p>
          <a:p xmlns:a="http://schemas.openxmlformats.org/drawingml/2006/main">
            <a:pPr>
              <a:spcAft>
                <a:spcPts val="300"/>
              </a:spcAft>
            </a:pPr>
            <a:r>
              <a:rPr lang="en-US" sz="1100" kern="1200">
                <a:solidFill>
                  <a:schemeClr val="tx1"/>
                </a:solidFill>
                <a:latin typeface="+mn-lt"/>
              </a:rPr>
              <a:t>Nuclear</a:t>
            </a:r>
          </a:p>
          <a:p xmlns:a="http://schemas.openxmlformats.org/drawingml/2006/main">
            <a:pPr>
              <a:spcAft>
                <a:spcPts val="300"/>
              </a:spcAft>
            </a:pPr>
            <a:r>
              <a:rPr lang="en-US" sz="1100" kern="1200">
                <a:solidFill>
                  <a:schemeClr val="tx1"/>
                </a:solidFill>
                <a:latin typeface="+mn-lt"/>
              </a:rPr>
              <a:t>Wind</a:t>
            </a:r>
          </a:p>
        </cdr:txBody>
      </cdr:sp>
      <cdr:grpSp>
        <cdr:nvGrpSpPr>
          <cdr:cNvPr id="20" name="Group 19">
            <a:extLst xmlns:a="http://schemas.openxmlformats.org/drawingml/2006/main">
              <a:ext uri="{FF2B5EF4-FFF2-40B4-BE49-F238E27FC236}">
                <a16:creationId xmlns:a16="http://schemas.microsoft.com/office/drawing/2014/main" id="{6509419B-D1A8-9801-4979-283699609DC4}"/>
              </a:ext>
            </a:extLst>
          </cdr:cNvPr>
          <cdr:cNvGrpSpPr/>
        </cdr:nvGrpSpPr>
        <cdr:grpSpPr>
          <a:xfrm xmlns:a="http://schemas.openxmlformats.org/drawingml/2006/main">
            <a:off x="8274235" y="2410882"/>
            <a:ext cx="91546" cy="1067570"/>
            <a:chOff x="8139113" y="2310179"/>
            <a:chExt cx="91440" cy="1022937"/>
          </a:xfrm>
        </cdr:grpSpPr>
        <cdr:sp macro="" textlink="">
          <cdr:nvSpPr>
            <cdr:cNvPr id="14" name="Oval 13">
              <a:extLst xmlns:a="http://schemas.openxmlformats.org/drawingml/2006/main">
                <a:ext uri="{FF2B5EF4-FFF2-40B4-BE49-F238E27FC236}">
                  <a16:creationId xmlns:a16="http://schemas.microsoft.com/office/drawing/2014/main" id="{36A7C453-F210-1D9D-A886-1AF496568EAC}"/>
                </a:ext>
              </a:extLst>
            </cdr:cNvPr>
            <cdr:cNvSpPr/>
          </cdr:nvSpPr>
          <cdr:spPr>
            <a:xfrm xmlns:a="http://schemas.openxmlformats.org/drawingml/2006/main">
              <a:off x="8139113" y="2310179"/>
              <a:ext cx="91440" cy="91440"/>
            </a:xfrm>
            <a:prstGeom xmlns:a="http://schemas.openxmlformats.org/drawingml/2006/main" prst="ellipse">
              <a:avLst/>
            </a:prstGeom>
            <a:solidFill xmlns:a="http://schemas.openxmlformats.org/drawingml/2006/main">
              <a:srgbClr val="C3271B"/>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kern="1200"/>
            </a:p>
          </cdr:txBody>
        </cdr:sp>
        <cdr:sp macro="" textlink="">
          <cdr:nvSpPr>
            <cdr:cNvPr id="15" name="Oval 14">
              <a:extLst xmlns:a="http://schemas.openxmlformats.org/drawingml/2006/main">
                <a:ext uri="{FF2B5EF4-FFF2-40B4-BE49-F238E27FC236}">
                  <a16:creationId xmlns:a16="http://schemas.microsoft.com/office/drawing/2014/main" id="{EA8B449A-53EF-8AB1-538D-0ADB7D932589}"/>
                </a:ext>
              </a:extLst>
            </cdr:cNvPr>
            <cdr:cNvSpPr/>
          </cdr:nvSpPr>
          <cdr:spPr>
            <a:xfrm xmlns:a="http://schemas.openxmlformats.org/drawingml/2006/main">
              <a:off x="8139113" y="2871664"/>
              <a:ext cx="91440" cy="91440"/>
            </a:xfrm>
            <a:prstGeom xmlns:a="http://schemas.openxmlformats.org/drawingml/2006/main" prst="ellipse">
              <a:avLst/>
            </a:prstGeom>
            <a:solidFill xmlns:a="http://schemas.openxmlformats.org/drawingml/2006/main">
              <a:srgbClr val="6DBDE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kern="1200"/>
            </a:p>
          </cdr:txBody>
        </cdr:sp>
        <cdr:sp macro="" textlink="">
          <cdr:nvSpPr>
            <cdr:cNvPr id="16" name="Oval 15">
              <a:extLst xmlns:a="http://schemas.openxmlformats.org/drawingml/2006/main">
                <a:ext uri="{FF2B5EF4-FFF2-40B4-BE49-F238E27FC236}">
                  <a16:creationId xmlns:a16="http://schemas.microsoft.com/office/drawing/2014/main" id="{EA8B449A-53EF-8AB1-538D-0ADB7D932589}"/>
                </a:ext>
              </a:extLst>
            </cdr:cNvPr>
            <cdr:cNvSpPr/>
          </cdr:nvSpPr>
          <cdr:spPr>
            <a:xfrm xmlns:a="http://schemas.openxmlformats.org/drawingml/2006/main">
              <a:off x="8139113" y="2688491"/>
              <a:ext cx="91440" cy="91440"/>
            </a:xfrm>
            <a:prstGeom xmlns:a="http://schemas.openxmlformats.org/drawingml/2006/main" prst="ellipse">
              <a:avLst/>
            </a:prstGeom>
            <a:solidFill xmlns:a="http://schemas.openxmlformats.org/drawingml/2006/main">
              <a:srgbClr val="6F4A99"/>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kern="1200"/>
            </a:p>
          </cdr:txBody>
        </cdr:sp>
        <cdr:sp macro="" textlink="">
          <cdr:nvSpPr>
            <cdr:cNvPr id="17" name="Oval 16">
              <a:extLst xmlns:a="http://schemas.openxmlformats.org/drawingml/2006/main">
                <a:ext uri="{FF2B5EF4-FFF2-40B4-BE49-F238E27FC236}">
                  <a16:creationId xmlns:a16="http://schemas.microsoft.com/office/drawing/2014/main" id="{EA8B449A-53EF-8AB1-538D-0ADB7D932589}"/>
                </a:ext>
              </a:extLst>
            </cdr:cNvPr>
            <cdr:cNvSpPr/>
          </cdr:nvSpPr>
          <cdr:spPr>
            <a:xfrm xmlns:a="http://schemas.openxmlformats.org/drawingml/2006/main">
              <a:off x="8139113" y="2497992"/>
              <a:ext cx="91440" cy="91440"/>
            </a:xfrm>
            <a:prstGeom xmlns:a="http://schemas.openxmlformats.org/drawingml/2006/main" prst="ellipse">
              <a:avLst/>
            </a:prstGeom>
            <a:solidFill xmlns:a="http://schemas.openxmlformats.org/drawingml/2006/main">
              <a:srgbClr val="FBB040"/>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kern="1200"/>
            </a:p>
          </cdr:txBody>
        </cdr:sp>
        <cdr:sp macro="" textlink="">
          <cdr:nvSpPr>
            <cdr:cNvPr id="18" name="Oval 17">
              <a:extLst xmlns:a="http://schemas.openxmlformats.org/drawingml/2006/main">
                <a:ext uri="{FF2B5EF4-FFF2-40B4-BE49-F238E27FC236}">
                  <a16:creationId xmlns:a16="http://schemas.microsoft.com/office/drawing/2014/main" id="{EA8B449A-53EF-8AB1-538D-0ADB7D932589}"/>
                </a:ext>
              </a:extLst>
            </cdr:cNvPr>
            <cdr:cNvSpPr/>
          </cdr:nvSpPr>
          <cdr:spPr>
            <a:xfrm xmlns:a="http://schemas.openxmlformats.org/drawingml/2006/main">
              <a:off x="8139113" y="3051541"/>
              <a:ext cx="91440" cy="91440"/>
            </a:xfrm>
            <a:prstGeom xmlns:a="http://schemas.openxmlformats.org/drawingml/2006/main" prst="ellipse">
              <a:avLst/>
            </a:prstGeom>
            <a:solidFill xmlns:a="http://schemas.openxmlformats.org/drawingml/2006/main">
              <a:srgbClr val="F4772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kern="1200"/>
            </a:p>
          </cdr:txBody>
        </cdr:sp>
        <cdr:sp macro="" textlink="">
          <cdr:nvSpPr>
            <cdr:cNvPr id="19" name="Oval 18">
              <a:extLst xmlns:a="http://schemas.openxmlformats.org/drawingml/2006/main">
                <a:ext uri="{FF2B5EF4-FFF2-40B4-BE49-F238E27FC236}">
                  <a16:creationId xmlns:a16="http://schemas.microsoft.com/office/drawing/2014/main" id="{EA8B449A-53EF-8AB1-538D-0ADB7D932589}"/>
                </a:ext>
              </a:extLst>
            </cdr:cNvPr>
            <cdr:cNvSpPr/>
          </cdr:nvSpPr>
          <cdr:spPr>
            <a:xfrm xmlns:a="http://schemas.openxmlformats.org/drawingml/2006/main">
              <a:off x="8139113" y="3241676"/>
              <a:ext cx="91440" cy="91440"/>
            </a:xfrm>
            <a:prstGeom xmlns:a="http://schemas.openxmlformats.org/drawingml/2006/main" prst="ellipse">
              <a:avLst/>
            </a:prstGeom>
            <a:solidFill xmlns:a="http://schemas.openxmlformats.org/drawingml/2006/main">
              <a:srgbClr val="5BA73F"/>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kern="1200"/>
            </a:p>
          </cdr:txBody>
        </cdr:sp>
      </cdr:grpSp>
    </cdr:grpSp>
  </cdr:relSizeAnchor>
</c:userShapes>
</file>

<file path=xl/drawings/drawing3.xml><?xml version="1.0" encoding="utf-8"?>
<xdr:wsDr xmlns:xdr="http://schemas.openxmlformats.org/drawingml/2006/spreadsheetDrawing" xmlns:a="http://schemas.openxmlformats.org/drawingml/2006/main">
  <xdr:absoluteAnchor>
    <xdr:pos x="0" y="0"/>
    <xdr:ext cx="7439025" cy="9734550"/>
    <xdr:graphicFrame macro="">
      <xdr:nvGraphicFramePr>
        <xdr:cNvPr id="2" name="Chart 1">
          <a:extLst>
            <a:ext uri="{FF2B5EF4-FFF2-40B4-BE49-F238E27FC236}">
              <a16:creationId xmlns:a16="http://schemas.microsoft.com/office/drawing/2014/main" id="{41DF7594-F33A-FD45-46F0-B7E3C9E57A2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0.00641</cdr:x>
      <cdr:y>0</cdr:y>
    </cdr:from>
    <cdr:to>
      <cdr:x>0.98402</cdr:x>
      <cdr:y>0.05658</cdr:y>
    </cdr:to>
    <cdr:sp macro="" textlink="">
      <cdr:nvSpPr>
        <cdr:cNvPr id="2" name="TextBox 1">
          <a:extLst xmlns:a="http://schemas.openxmlformats.org/drawingml/2006/main">
            <a:ext uri="{FF2B5EF4-FFF2-40B4-BE49-F238E27FC236}">
              <a16:creationId xmlns:a16="http://schemas.microsoft.com/office/drawing/2014/main" id="{3F220694-5EA2-C53C-9AD3-EFA45222CA77}"/>
            </a:ext>
          </a:extLst>
        </cdr:cNvPr>
        <cdr:cNvSpPr txBox="1"/>
      </cdr:nvSpPr>
      <cdr:spPr>
        <a:xfrm xmlns:a="http://schemas.openxmlformats.org/drawingml/2006/main">
          <a:off x="47625" y="0"/>
          <a:ext cx="7263152" cy="55060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2</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Wind, solar dominate renewable energy jobs in many states</a:t>
          </a:r>
        </a:p>
      </cdr:txBody>
    </cdr:sp>
  </cdr:relSizeAnchor>
  <cdr:relSizeAnchor xmlns:cdr="http://schemas.openxmlformats.org/drawingml/2006/chartDrawing">
    <cdr:from>
      <cdr:x>0.65629</cdr:x>
      <cdr:y>0.97416</cdr:y>
    </cdr:from>
    <cdr:to>
      <cdr:x>1</cdr:x>
      <cdr:y>1</cdr:y>
    </cdr:to>
    <cdr:sp macro="" textlink="">
      <cdr:nvSpPr>
        <cdr:cNvPr id="3" name="TextBox 4">
          <a:extLst xmlns:a="http://schemas.openxmlformats.org/drawingml/2006/main">
            <a:ext uri="{FF2B5EF4-FFF2-40B4-BE49-F238E27FC236}">
              <a16:creationId xmlns:a16="http://schemas.microsoft.com/office/drawing/2014/main" id="{0454DA05-92A4-F5C3-E310-0666C9154C66}"/>
            </a:ext>
          </a:extLst>
        </cdr:cNvPr>
        <cdr:cNvSpPr txBox="1"/>
      </cdr:nvSpPr>
      <cdr:spPr>
        <a:xfrm xmlns:a="http://schemas.openxmlformats.org/drawingml/2006/main">
          <a:off x="5019676" y="9696449"/>
          <a:ext cx="2628899" cy="2571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b"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chemeClr val="tx1"/>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0.00513</cdr:x>
      <cdr:y>0.91909</cdr:y>
    </cdr:from>
    <cdr:to>
      <cdr:x>1</cdr:x>
      <cdr:y>0.97895</cdr:y>
    </cdr:to>
    <cdr:sp macro="" textlink="">
      <cdr:nvSpPr>
        <cdr:cNvPr id="4" name="TextBox 5">
          <a:extLst xmlns:a="http://schemas.openxmlformats.org/drawingml/2006/main">
            <a:ext uri="{FF2B5EF4-FFF2-40B4-BE49-F238E27FC236}">
              <a16:creationId xmlns:a16="http://schemas.microsoft.com/office/drawing/2014/main" id="{AAE1D7B8-FE30-50E8-EB7F-A8FC866B53CB}"/>
            </a:ext>
          </a:extLst>
        </cdr:cNvPr>
        <cdr:cNvSpPr txBox="1"/>
      </cdr:nvSpPr>
      <cdr:spPr>
        <a:xfrm xmlns:a="http://schemas.openxmlformats.org/drawingml/2006/main">
          <a:off x="39237" y="9148278"/>
          <a:ext cx="7609338" cy="59579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400"/>
            </a:spcAft>
          </a:pPr>
          <a:r>
            <a:rPr lang="en-US" sz="1100" b="0" i="0" kern="900" baseline="0">
              <a:solidFill>
                <a:schemeClr val="tx1"/>
              </a:solidFill>
              <a:effectLst/>
              <a:latin typeface="Arial" panose="020B0604020202020204" pitchFamily="34" charset="0"/>
              <a:ea typeface="+mn-ea"/>
              <a:cs typeface="Arial" panose="020B0604020202020204" pitchFamily="34" charset="0"/>
            </a:rPr>
            <a:t>NOTES: The bar chart represents the share of jobs in nonfossil fuel sources of generation. Hawaii and Alaska are excluded.  </a:t>
          </a:r>
        </a:p>
        <a:p xmlns:a="http://schemas.openxmlformats.org/drawingml/2006/main">
          <a:pPr>
            <a:lnSpc>
              <a:spcPct val="100000"/>
            </a:lnSpc>
            <a:spcAft>
              <a:spcPts val="400"/>
            </a:spcAft>
          </a:pPr>
          <a:r>
            <a:rPr lang="en-US" sz="1100" b="0" i="0" kern="900" baseline="0">
              <a:solidFill>
                <a:schemeClr val="tx1"/>
              </a:solidFill>
              <a:effectLst/>
              <a:latin typeface="Arial" panose="020B0604020202020204" pitchFamily="34" charset="0"/>
              <a:ea typeface="+mn-ea"/>
              <a:cs typeface="Arial" panose="020B0604020202020204" pitchFamily="34" charset="0"/>
            </a:rPr>
            <a:t>SOURCE: Department of Energy United States Energy and Employment Report (2023); authors' calculations. </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6900" cy="5829300"/>
    <xdr:graphicFrame macro="">
      <xdr:nvGraphicFramePr>
        <xdr:cNvPr id="72" name="Chart 1">
          <a:extLst>
            <a:ext uri="{FF2B5EF4-FFF2-40B4-BE49-F238E27FC236}">
              <a16:creationId xmlns:a16="http://schemas.microsoft.com/office/drawing/2014/main" id="{8822FEA9-AB49-133F-F6B9-06DF7528DE8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0.11489</cdr:x>
      <cdr:y>0.34018</cdr:y>
    </cdr:from>
    <cdr:to>
      <cdr:x>0.36111</cdr:x>
      <cdr:y>0.85737</cdr:y>
    </cdr:to>
    <cdr:pic>
      <cdr:nvPicPr>
        <cdr:cNvPr id="6" name="chart">
          <a:extLst xmlns:a="http://schemas.openxmlformats.org/drawingml/2006/main">
            <a:ext uri="{FF2B5EF4-FFF2-40B4-BE49-F238E27FC236}">
              <a16:creationId xmlns:a16="http://schemas.microsoft.com/office/drawing/2014/main" id="{175F408B-D384-F446-61DB-BAC851A4DCB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091053" y="1830724"/>
          <a:ext cx="2338210" cy="2783333"/>
        </a:xfrm>
        <a:prstGeom xmlns:a="http://schemas.openxmlformats.org/drawingml/2006/main" prst="rect">
          <a:avLst/>
        </a:prstGeom>
      </cdr:spPr>
    </cdr:pic>
  </cdr:relSizeAnchor>
  <cdr:relSizeAnchor xmlns:cdr="http://schemas.openxmlformats.org/drawingml/2006/chartDrawing">
    <cdr:from>
      <cdr:x>0.00702</cdr:x>
      <cdr:y>0.00407</cdr:y>
    </cdr:from>
    <cdr:to>
      <cdr:x>0.99465</cdr:x>
      <cdr:y>0.08972</cdr:y>
    </cdr:to>
    <cdr:sp macro="" textlink="">
      <cdr:nvSpPr>
        <cdr:cNvPr id="2" name="TextBox 1">
          <a:extLst xmlns:a="http://schemas.openxmlformats.org/drawingml/2006/main">
            <a:ext uri="{FF2B5EF4-FFF2-40B4-BE49-F238E27FC236}">
              <a16:creationId xmlns:a16="http://schemas.microsoft.com/office/drawing/2014/main" id="{07CF4117-C84A-0DC9-B5D4-A4F4CF68DEEC}"/>
            </a:ext>
          </a:extLst>
        </cdr:cNvPr>
        <cdr:cNvSpPr txBox="1"/>
      </cdr:nvSpPr>
      <cdr:spPr>
        <a:xfrm xmlns:a="http://schemas.openxmlformats.org/drawingml/2006/main">
          <a:off x="66675" y="23764"/>
          <a:ext cx="9378944" cy="50009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3</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Texas boasts ample renewable, nonrenewable electricity production </a:t>
          </a:r>
        </a:p>
      </cdr:txBody>
    </cdr:sp>
  </cdr:relSizeAnchor>
  <cdr:relSizeAnchor xmlns:cdr="http://schemas.openxmlformats.org/drawingml/2006/chartDrawing">
    <cdr:from>
      <cdr:x>0.00301</cdr:x>
      <cdr:y>0.83524</cdr:y>
    </cdr:from>
    <cdr:to>
      <cdr:x>0.98215</cdr:x>
      <cdr:y>1</cdr:y>
    </cdr:to>
    <cdr:sp macro="" textlink="">
      <cdr:nvSpPr>
        <cdr:cNvPr id="3" name="TextBox 5">
          <a:extLst xmlns:a="http://schemas.openxmlformats.org/drawingml/2006/main">
            <a:ext uri="{FF2B5EF4-FFF2-40B4-BE49-F238E27FC236}">
              <a16:creationId xmlns:a16="http://schemas.microsoft.com/office/drawing/2014/main" id="{64E236F8-4AAC-9F15-4896-D9FF2D7A47DD}"/>
            </a:ext>
          </a:extLst>
        </cdr:cNvPr>
        <cdr:cNvSpPr txBox="1"/>
      </cdr:nvSpPr>
      <cdr:spPr>
        <a:xfrm xmlns:a="http://schemas.openxmlformats.org/drawingml/2006/main">
          <a:off x="28574" y="4876820"/>
          <a:ext cx="9298339" cy="96200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400"/>
            </a:spcAft>
          </a:pPr>
          <a:r>
            <a:rPr lang="en-US" sz="1100" b="0" i="0" kern="900" baseline="0">
              <a:solidFill>
                <a:schemeClr val="tx1"/>
              </a:solidFill>
              <a:effectLst/>
              <a:latin typeface="Arial" panose="020B0604020202020204" pitchFamily="34" charset="0"/>
              <a:ea typeface="+mn-ea"/>
              <a:cs typeface="Arial" panose="020B0604020202020204" pitchFamily="34" charset="0"/>
            </a:rPr>
            <a:t>NOTES: Concentration shown by county. Non-fossil-fuel energy production capacity is indicated using shades of blue; fossil-fuel-related energy production is indicated using shades of orange. When both types of energy are produced in an area, the colors represent varying degrees of combined energy production. MW is megawatts, a unit of energy production. Data are as of first quarter 2024.</a:t>
          </a:r>
        </a:p>
        <a:p xmlns:a="http://schemas.openxmlformats.org/drawingml/2006/main">
          <a:pPr>
            <a:lnSpc>
              <a:spcPct val="100000"/>
            </a:lnSpc>
            <a:spcAft>
              <a:spcPts val="400"/>
            </a:spcAft>
          </a:pPr>
          <a:r>
            <a:rPr lang="en-US" sz="1100" b="0" i="0" kern="900" baseline="0">
              <a:solidFill>
                <a:schemeClr val="tx1"/>
              </a:solidFill>
              <a:effectLst/>
              <a:latin typeface="Arial" panose="020B0604020202020204" pitchFamily="34" charset="0"/>
              <a:ea typeface="+mn-ea"/>
              <a:cs typeface="Arial" panose="020B0604020202020204" pitchFamily="34" charset="0"/>
            </a:rPr>
            <a:t>SOURCES: U.S. Energy Information Administration; authors' calculations.</a:t>
          </a:r>
        </a:p>
      </cdr:txBody>
    </cdr:sp>
  </cdr:relSizeAnchor>
  <cdr:relSizeAnchor xmlns:cdr="http://schemas.openxmlformats.org/drawingml/2006/chartDrawing">
    <cdr:from>
      <cdr:x>0.72295</cdr:x>
      <cdr:y>0.95216</cdr:y>
    </cdr:from>
    <cdr:to>
      <cdr:x>1</cdr:x>
      <cdr:y>1</cdr:y>
    </cdr:to>
    <cdr:sp macro="" textlink="">
      <cdr:nvSpPr>
        <cdr:cNvPr id="4" name="TextBox 4">
          <a:extLst xmlns:a="http://schemas.openxmlformats.org/drawingml/2006/main">
            <a:ext uri="{FF2B5EF4-FFF2-40B4-BE49-F238E27FC236}">
              <a16:creationId xmlns:a16="http://schemas.microsoft.com/office/drawing/2014/main" id="{FB811675-FF28-C1F5-6DC7-6A1162577ADA}"/>
            </a:ext>
          </a:extLst>
        </cdr:cNvPr>
        <cdr:cNvSpPr txBox="1"/>
      </cdr:nvSpPr>
      <cdr:spPr>
        <a:xfrm xmlns:a="http://schemas.openxmlformats.org/drawingml/2006/main">
          <a:off x="6860028" y="5118650"/>
          <a:ext cx="2628892" cy="2572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b"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chemeClr val="tx1"/>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0.71672</cdr:x>
      <cdr:y>0.25612</cdr:y>
    </cdr:from>
    <cdr:to>
      <cdr:x>0.95687</cdr:x>
      <cdr:y>0.64081</cdr:y>
    </cdr:to>
    <cdr:graphicFrame macro="">
      <cdr:nvGraphicFramePr>
        <cdr:cNvPr id="19" name="Chart 3">
          <a:extLst xmlns:a="http://schemas.openxmlformats.org/drawingml/2006/main">
            <a:ext uri="{FF2B5EF4-FFF2-40B4-BE49-F238E27FC236}">
              <a16:creationId xmlns:a16="http://schemas.microsoft.com/office/drawing/2014/main" id="{9DEFE19F-C035-5DCD-9AAD-BDEBCF87A72D}"/>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0.64393</cdr:x>
      <cdr:y>0.21991</cdr:y>
    </cdr:from>
    <cdr:to>
      <cdr:x>1</cdr:x>
      <cdr:y>0.58238</cdr:y>
    </cdr:to>
    <cdr:grpSp>
      <cdr:nvGrpSpPr>
        <cdr:cNvPr id="25" name="Group 24">
          <a:extLst xmlns:a="http://schemas.openxmlformats.org/drawingml/2006/main">
            <a:ext uri="{FF2B5EF4-FFF2-40B4-BE49-F238E27FC236}">
              <a16:creationId xmlns:a16="http://schemas.microsoft.com/office/drawing/2014/main" id="{7033B887-0E72-003C-076C-1665424E3617}"/>
            </a:ext>
          </a:extLst>
        </cdr:cNvPr>
        <cdr:cNvGrpSpPr/>
      </cdr:nvGrpSpPr>
      <cdr:grpSpPr>
        <a:xfrm xmlns:a="http://schemas.openxmlformats.org/drawingml/2006/main">
          <a:off x="6108900" y="1281921"/>
          <a:ext cx="3378000" cy="2112947"/>
          <a:chOff x="6300618" y="1686104"/>
          <a:chExt cx="3378759" cy="1948596"/>
        </a:xfrm>
      </cdr:grpSpPr>
      <cdr:sp macro="" textlink="">
        <cdr:nvSpPr>
          <cdr:cNvPr id="24" name="TextBox 23">
            <a:extLst xmlns:a="http://schemas.openxmlformats.org/drawingml/2006/main">
              <a:ext uri="{FF2B5EF4-FFF2-40B4-BE49-F238E27FC236}">
                <a16:creationId xmlns:a16="http://schemas.microsoft.com/office/drawing/2014/main" id="{515F26BF-9453-FC8E-2BFF-BF47ED5196E3}"/>
              </a:ext>
            </a:extLst>
          </cdr:cNvPr>
          <cdr:cNvSpPr txBox="1"/>
        </cdr:nvSpPr>
        <cdr:spPr>
          <a:xfrm xmlns:a="http://schemas.openxmlformats.org/drawingml/2006/main" rot="5400000">
            <a:off x="7032626" y="954096"/>
            <a:ext cx="401443" cy="1865459"/>
          </a:xfrm>
          <a:prstGeom xmlns:a="http://schemas.openxmlformats.org/drawingml/2006/main" prst="rect">
            <a:avLst/>
          </a:prstGeom>
        </cdr:spPr>
        <cdr:txBody>
          <a:bodyPr xmlns:a="http://schemas.openxmlformats.org/drawingml/2006/main" vertOverflow="clip" vert="vert270" wrap="square" lIns="0" tIns="0" rIns="0" bIns="0" rtlCol="0" anchor="b" anchorCtr="0"/>
          <a:lstStyle xmlns:a="http://schemas.openxmlformats.org/drawingml/2006/main"/>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tx1"/>
                </a:solidFill>
                <a:effectLst/>
                <a:latin typeface="+mn-lt"/>
                <a:ea typeface="+mn-ea"/>
                <a:cs typeface="+mn-cs"/>
              </a:rPr>
              <a:t>Nonfossil energy (MW)</a:t>
            </a:r>
            <a:endParaRPr lang="en-US" sz="1000">
              <a:solidFill>
                <a:schemeClr val="tx1"/>
              </a:solidFill>
              <a:effectLst/>
            </a:endParaRPr>
          </a:p>
          <a:p xmlns:a="http://schemas.openxmlformats.org/drawingml/2006/main">
            <a:pPr algn="ctr"/>
            <a:endParaRPr lang="en-US" sz="1000" kern="1200">
              <a:solidFill>
                <a:schemeClr val="tx1"/>
              </a:solidFill>
            </a:endParaRPr>
          </a:p>
        </cdr:txBody>
      </cdr:sp>
      <cdr:grpSp>
        <cdr:nvGrpSpPr>
          <cdr:cNvPr id="23" name="Group 22">
            <a:extLst xmlns:a="http://schemas.openxmlformats.org/drawingml/2006/main">
              <a:ext uri="{FF2B5EF4-FFF2-40B4-BE49-F238E27FC236}">
                <a16:creationId xmlns:a16="http://schemas.microsoft.com/office/drawing/2014/main" id="{D5D35F0F-03EF-3CFF-737B-63A9CE3142F4}"/>
              </a:ext>
            </a:extLst>
          </cdr:cNvPr>
          <cdr:cNvGrpSpPr/>
        </cdr:nvGrpSpPr>
        <cdr:grpSpPr>
          <a:xfrm xmlns:a="http://schemas.openxmlformats.org/drawingml/2006/main">
            <a:off x="7259185" y="2107511"/>
            <a:ext cx="2420192" cy="1527189"/>
            <a:chOff x="7259185" y="2258792"/>
            <a:chExt cx="2420192" cy="1527187"/>
          </a:xfrm>
        </cdr:grpSpPr>
        <cdr:sp macro="" textlink="">
          <cdr:nvSpPr>
            <cdr:cNvPr id="21" name="TextBox 20">
              <a:extLst xmlns:a="http://schemas.openxmlformats.org/drawingml/2006/main">
                <a:ext uri="{FF2B5EF4-FFF2-40B4-BE49-F238E27FC236}">
                  <a16:creationId xmlns:a16="http://schemas.microsoft.com/office/drawing/2014/main" id="{8AF167AE-7B3A-DEFD-B810-AD00C16C4596}"/>
                </a:ext>
              </a:extLst>
            </cdr:cNvPr>
            <cdr:cNvSpPr txBox="1"/>
          </cdr:nvSpPr>
          <cdr:spPr>
            <a:xfrm xmlns:a="http://schemas.openxmlformats.org/drawingml/2006/main">
              <a:off x="7804414" y="3426420"/>
              <a:ext cx="1874963" cy="3595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kern="1200">
                  <a:solidFill>
                    <a:schemeClr val="tx1"/>
                  </a:solidFill>
                </a:rPr>
                <a:t>0       100     1,000  </a:t>
              </a:r>
              <a:r>
                <a:rPr lang="en-US" sz="1000" kern="1200" baseline="0">
                  <a:solidFill>
                    <a:schemeClr val="tx1"/>
                  </a:solidFill>
                </a:rPr>
                <a:t>  8,000</a:t>
              </a:r>
              <a:endParaRPr lang="en-US" sz="1000" kern="1200">
                <a:solidFill>
                  <a:schemeClr val="tx1"/>
                </a:solidFill>
              </a:endParaRPr>
            </a:p>
          </cdr:txBody>
        </cdr:sp>
        <cdr:sp macro="" textlink="">
          <cdr:nvSpPr>
            <cdr:cNvPr id="20" name="TextBox 19">
              <a:extLst xmlns:a="http://schemas.openxmlformats.org/drawingml/2006/main">
                <a:ext uri="{FF2B5EF4-FFF2-40B4-BE49-F238E27FC236}">
                  <a16:creationId xmlns:a16="http://schemas.microsoft.com/office/drawing/2014/main" id="{750A3758-E3FF-B9E9-C49F-60CE6C576CC1}"/>
                </a:ext>
              </a:extLst>
            </cdr:cNvPr>
            <cdr:cNvSpPr txBox="1"/>
          </cdr:nvSpPr>
          <cdr:spPr>
            <a:xfrm xmlns:a="http://schemas.openxmlformats.org/drawingml/2006/main">
              <a:off x="7259185" y="2258792"/>
              <a:ext cx="465044" cy="1360566"/>
            </a:xfrm>
            <a:prstGeom xmlns:a="http://schemas.openxmlformats.org/drawingml/2006/main" prst="rect">
              <a:avLst/>
            </a:prstGeom>
          </cdr:spPr>
          <cdr:txBody>
            <a:bodyPr xmlns:a="http://schemas.openxmlformats.org/drawingml/2006/main" vertOverflow="clip" wrap="square" lIns="0" tIns="0" rIns="0" bIns="0" spcCol="1828800" rtlCol="0"/>
            <a:lstStyle xmlns:a="http://schemas.openxmlformats.org/drawingml/2006/main"/>
            <a:p xmlns:a="http://schemas.openxmlformats.org/drawingml/2006/main">
              <a:pPr algn="r">
                <a:spcAft>
                  <a:spcPts val="1950"/>
                </a:spcAft>
              </a:pPr>
              <a:r>
                <a:rPr lang="en-US" sz="1000" kern="1200"/>
                <a:t>3,000</a:t>
              </a:r>
            </a:p>
            <a:p xmlns:a="http://schemas.openxmlformats.org/drawingml/2006/main">
              <a:pPr algn="r">
                <a:spcAft>
                  <a:spcPts val="1950"/>
                </a:spcAft>
              </a:pPr>
              <a:r>
                <a:rPr lang="en-US" sz="1000" kern="1200"/>
                <a:t>1,000</a:t>
              </a:r>
            </a:p>
            <a:p xmlns:a="http://schemas.openxmlformats.org/drawingml/2006/main">
              <a:pPr algn="r">
                <a:spcAft>
                  <a:spcPts val="1950"/>
                </a:spcAft>
              </a:pPr>
              <a:r>
                <a:rPr lang="en-US" sz="1000" kern="1200"/>
                <a:t>100</a:t>
              </a:r>
            </a:p>
            <a:p xmlns:a="http://schemas.openxmlformats.org/drawingml/2006/main">
              <a:pPr algn="r">
                <a:spcAft>
                  <a:spcPts val="1950"/>
                </a:spcAft>
              </a:pPr>
              <a:r>
                <a:rPr lang="en-US" sz="1000" kern="1200"/>
                <a:t>0</a:t>
              </a:r>
            </a:p>
          </cdr:txBody>
        </cdr:sp>
      </cdr:grpSp>
    </cdr:grpSp>
  </cdr:relSizeAnchor>
  <cdr:relSizeAnchor xmlns:cdr="http://schemas.openxmlformats.org/drawingml/2006/chartDrawing">
    <cdr:from>
      <cdr:x>0.80542</cdr:x>
      <cdr:y>0.30016</cdr:y>
    </cdr:from>
    <cdr:to>
      <cdr:x>0.93778</cdr:x>
      <cdr:y>0.51093</cdr:y>
    </cdr:to>
    <cdr:grpSp>
      <cdr:nvGrpSpPr>
        <cdr:cNvPr id="16" name="Group 15">
          <a:extLst xmlns:a="http://schemas.openxmlformats.org/drawingml/2006/main">
            <a:ext uri="{FF2B5EF4-FFF2-40B4-BE49-F238E27FC236}">
              <a16:creationId xmlns:a16="http://schemas.microsoft.com/office/drawing/2014/main" id="{00335961-33EF-6F28-B4ED-423745E62682}"/>
            </a:ext>
          </a:extLst>
        </cdr:cNvPr>
        <cdr:cNvGrpSpPr/>
      </cdr:nvGrpSpPr>
      <cdr:grpSpPr>
        <a:xfrm xmlns:a="http://schemas.openxmlformats.org/drawingml/2006/main">
          <a:off x="7640939" y="1749723"/>
          <a:ext cx="1255686" cy="1228641"/>
          <a:chOff x="7889875" y="666750"/>
          <a:chExt cx="1252115" cy="1222376"/>
        </a:xfrm>
      </cdr:grpSpPr>
      <cdr:sp macro="" textlink="">
        <cdr:nvSpPr>
          <cdr:cNvPr id="7" name="Rectangle 6">
            <a:extLst xmlns:a="http://schemas.openxmlformats.org/drawingml/2006/main">
              <a:ext uri="{FF2B5EF4-FFF2-40B4-BE49-F238E27FC236}">
                <a16:creationId xmlns:a16="http://schemas.microsoft.com/office/drawing/2014/main" id="{47EC6196-0BCC-90FD-3EF3-F8401472262C}"/>
              </a:ext>
            </a:extLst>
          </cdr:cNvPr>
          <cdr:cNvSpPr/>
        </cdr:nvSpPr>
        <cdr:spPr>
          <a:xfrm xmlns:a="http://schemas.openxmlformats.org/drawingml/2006/main">
            <a:off x="7889875" y="666750"/>
            <a:ext cx="418678" cy="409576"/>
          </a:xfrm>
          <a:prstGeom xmlns:a="http://schemas.openxmlformats.org/drawingml/2006/main" prst="rect">
            <a:avLst/>
          </a:prstGeom>
          <a:solidFill xmlns:a="http://schemas.openxmlformats.org/drawingml/2006/main">
            <a:srgbClr val="18AEE5"/>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lIns="0" tIns="0" rIns="0" bIns="0" anchor="ctr"/>
          <a:lstStyle xmlns:a="http://schemas.openxmlformats.org/drawingml/2006/main"/>
          <a:p xmlns:a="http://schemas.openxmlformats.org/drawingml/2006/main">
            <a:pPr algn="ctr"/>
            <a:endParaRPr lang="en-US" sz="900" b="0" kern="1200">
              <a:solidFill>
                <a:schemeClr val="bg1"/>
              </a:solidFill>
            </a:endParaRPr>
          </a:p>
        </cdr:txBody>
      </cdr:sp>
      <cdr:sp macro="" textlink="">
        <cdr:nvSpPr>
          <cdr:cNvPr id="8" name="Rectangle 7">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308975" y="666750"/>
            <a:ext cx="418678" cy="409576"/>
          </a:xfrm>
          <a:prstGeom xmlns:a="http://schemas.openxmlformats.org/drawingml/2006/main" prst="rect">
            <a:avLst/>
          </a:prstGeom>
          <a:solidFill xmlns:a="http://schemas.openxmlformats.org/drawingml/2006/main">
            <a:srgbClr val="407B8F"/>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900" b="0" kern="1200">
              <a:solidFill>
                <a:schemeClr val="bg1"/>
              </a:solidFill>
            </a:endParaRPr>
          </a:p>
        </cdr:txBody>
      </cdr:sp>
      <cdr:sp macro="" textlink="">
        <cdr:nvSpPr>
          <cdr:cNvPr id="9" name="Rectangle 8">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723312" y="666750"/>
            <a:ext cx="418678" cy="409576"/>
          </a:xfrm>
          <a:prstGeom xmlns:a="http://schemas.openxmlformats.org/drawingml/2006/main" prst="rect">
            <a:avLst/>
          </a:prstGeom>
          <a:solidFill xmlns:a="http://schemas.openxmlformats.org/drawingml/2006/main">
            <a:srgbClr val="5C473D"/>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900" b="0" kern="1200">
              <a:solidFill>
                <a:schemeClr val="bg1"/>
              </a:solidFill>
            </a:endParaRPr>
          </a:p>
        </cdr:txBody>
      </cdr:sp>
      <cdr:sp macro="" textlink="">
        <cdr:nvSpPr>
          <cdr:cNvPr id="10" name="Rectangle 9">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7889875" y="1074737"/>
            <a:ext cx="418678" cy="409576"/>
          </a:xfrm>
          <a:prstGeom xmlns:a="http://schemas.openxmlformats.org/drawingml/2006/main" prst="rect">
            <a:avLst/>
          </a:prstGeom>
          <a:solidFill xmlns:a="http://schemas.openxmlformats.org/drawingml/2006/main">
            <a:srgbClr val="97D0E7"/>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900" b="0" kern="1200">
              <a:solidFill>
                <a:schemeClr val="tx1"/>
              </a:solidFill>
            </a:endParaRPr>
          </a:p>
        </cdr:txBody>
      </cdr:sp>
      <cdr:sp macro="" textlink="">
        <cdr:nvSpPr>
          <cdr:cNvPr id="11" name="Rectangle 10">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308975" y="1074737"/>
            <a:ext cx="418678" cy="409576"/>
          </a:xfrm>
          <a:prstGeom xmlns:a="http://schemas.openxmlformats.org/drawingml/2006/main" prst="rect">
            <a:avLst/>
          </a:prstGeom>
          <a:solidFill xmlns:a="http://schemas.openxmlformats.org/drawingml/2006/main">
            <a:srgbClr val="B0988C"/>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900" b="0" kern="1200">
              <a:solidFill>
                <a:schemeClr val="bg1"/>
              </a:solidFill>
            </a:endParaRPr>
          </a:p>
        </cdr:txBody>
      </cdr:sp>
      <cdr:sp macro="" textlink="">
        <cdr:nvSpPr>
          <cdr:cNvPr id="12" name="Rectangle 11">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723312" y="1074737"/>
            <a:ext cx="418678" cy="409576"/>
          </a:xfrm>
          <a:prstGeom xmlns:a="http://schemas.openxmlformats.org/drawingml/2006/main" prst="rect">
            <a:avLst/>
          </a:prstGeom>
          <a:solidFill xmlns:a="http://schemas.openxmlformats.org/drawingml/2006/main">
            <a:srgbClr val="AB5F37"/>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900" b="0" kern="1200">
              <a:solidFill>
                <a:schemeClr val="bg1"/>
              </a:solidFill>
            </a:endParaRPr>
          </a:p>
        </cdr:txBody>
      </cdr:sp>
      <cdr:sp macro="" textlink="">
        <cdr:nvSpPr>
          <cdr:cNvPr id="13" name="Rectangle 12">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7889875" y="1479550"/>
            <a:ext cx="418678" cy="409576"/>
          </a:xfrm>
          <a:prstGeom xmlns:a="http://schemas.openxmlformats.org/drawingml/2006/main" prst="rect">
            <a:avLst/>
          </a:prstGeom>
          <a:solidFill xmlns:a="http://schemas.openxmlformats.org/drawingml/2006/main">
            <a:srgbClr val="FEF1E4"/>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900" b="0" kern="1200">
              <a:solidFill>
                <a:schemeClr val="tx1"/>
              </a:solidFill>
            </a:endParaRPr>
          </a:p>
        </cdr:txBody>
      </cdr:sp>
      <cdr:sp macro="" textlink="">
        <cdr:nvSpPr>
          <cdr:cNvPr id="14" name="Rectangle 13">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308975" y="1479550"/>
            <a:ext cx="418678" cy="409576"/>
          </a:xfrm>
          <a:prstGeom xmlns:a="http://schemas.openxmlformats.org/drawingml/2006/main" prst="rect">
            <a:avLst/>
          </a:prstGeom>
          <a:solidFill xmlns:a="http://schemas.openxmlformats.org/drawingml/2006/main">
            <a:srgbClr val="FAB186"/>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900" b="0" kern="1200">
              <a:solidFill>
                <a:schemeClr val="tx1"/>
              </a:solidFill>
            </a:endParaRPr>
          </a:p>
        </cdr:txBody>
      </cdr:sp>
      <cdr:sp macro="" textlink="">
        <cdr:nvSpPr>
          <cdr:cNvPr id="15" name="Rectangle 14">
            <a:extLst xmlns:a="http://schemas.openxmlformats.org/drawingml/2006/main">
              <a:ext uri="{FF2B5EF4-FFF2-40B4-BE49-F238E27FC236}">
                <a16:creationId xmlns:a16="http://schemas.microsoft.com/office/drawing/2014/main" id="{7FDC2891-5D28-54A3-1BAE-8B09AA73FC88}"/>
              </a:ext>
            </a:extLst>
          </cdr:cNvPr>
          <cdr:cNvSpPr/>
        </cdr:nvSpPr>
        <cdr:spPr>
          <a:xfrm xmlns:a="http://schemas.openxmlformats.org/drawingml/2006/main">
            <a:off x="8723312" y="1479550"/>
            <a:ext cx="418678" cy="409576"/>
          </a:xfrm>
          <a:prstGeom xmlns:a="http://schemas.openxmlformats.org/drawingml/2006/main" prst="rect">
            <a:avLst/>
          </a:prstGeom>
          <a:solidFill xmlns:a="http://schemas.openxmlformats.org/drawingml/2006/main">
            <a:srgbClr val="F3742D"/>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900" b="0" kern="1200">
              <a:solidFill>
                <a:schemeClr val="bg1"/>
              </a:solidFill>
            </a:endParaRPr>
          </a:p>
        </cdr:txBody>
      </cdr:sp>
    </cdr:grpSp>
  </cdr:relSizeAnchor>
  <cdr:relSizeAnchor xmlns:cdr="http://schemas.openxmlformats.org/drawingml/2006/chartDrawing">
    <cdr:from>
      <cdr:x>0.14359</cdr:x>
      <cdr:y>0.08972</cdr:y>
    </cdr:from>
    <cdr:to>
      <cdr:x>0.64393</cdr:x>
      <cdr:y>0.82375</cdr:y>
    </cdr:to>
    <cdr:pic>
      <cdr:nvPicPr>
        <cdr:cNvPr id="5" name="chart">
          <a:extLst xmlns:a="http://schemas.openxmlformats.org/drawingml/2006/main">
            <a:ext uri="{FF2B5EF4-FFF2-40B4-BE49-F238E27FC236}">
              <a16:creationId xmlns:a16="http://schemas.microsoft.com/office/drawing/2014/main" id="{7B97072E-6FA0-5BAE-25FD-4BDED9F83363}"/>
            </a:ext>
          </a:extLst>
        </cdr:cNvPr>
        <cdr:cNvPicPr>
          <a:picLocks xmlns:a="http://schemas.openxmlformats.org/drawingml/2006/main"/>
        </cdr:cNvPicPr>
      </cdr:nvPicPr>
      <cdr:blipFill rotWithShape="1">
        <a:blip xmlns:a="http://schemas.openxmlformats.org/drawingml/2006/main" xmlns:r="http://schemas.openxmlformats.org/officeDocument/2006/relationships" r:embed="rId3"/>
        <a:srcRect xmlns:a="http://schemas.openxmlformats.org/drawingml/2006/main" b="3290"/>
        <a:stretch xmlns:a="http://schemas.openxmlformats.org/drawingml/2006/main"/>
      </cdr:blipFill>
      <cdr:spPr>
        <a:xfrm xmlns:a="http://schemas.openxmlformats.org/drawingml/2006/main">
          <a:off x="1363593" y="523874"/>
          <a:ext cx="4751458" cy="4285857"/>
        </a:xfrm>
        <a:prstGeom xmlns:a="http://schemas.openxmlformats.org/drawingml/2006/main" prst="rect">
          <a:avLst/>
        </a:prstGeom>
      </cdr:spPr>
    </cdr:pic>
  </cdr:relSizeAnchor>
</c:userShapes>
</file>

<file path=xl/drawings/drawing7.xml><?xml version="1.0" encoding="utf-8"?>
<xdr:wsDr xmlns:xdr="http://schemas.openxmlformats.org/drawingml/2006/spreadsheetDrawing" xmlns:a="http://schemas.openxmlformats.org/drawingml/2006/main">
  <xdr:absoluteAnchor>
    <xdr:pos x="0" y="0"/>
    <xdr:ext cx="9496425" cy="5381625"/>
    <xdr:graphicFrame macro="">
      <xdr:nvGraphicFramePr>
        <xdr:cNvPr id="3" name="Chart 1">
          <a:extLst>
            <a:ext uri="{FF2B5EF4-FFF2-40B4-BE49-F238E27FC236}">
              <a16:creationId xmlns:a16="http://schemas.microsoft.com/office/drawing/2014/main" id="{4529ADCC-3C3F-7C18-1262-62DB32B6225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0.00903</cdr:x>
      <cdr:y>0.10442</cdr:y>
    </cdr:from>
    <cdr:to>
      <cdr:x>0.3015</cdr:x>
      <cdr:y>0.1469</cdr:y>
    </cdr:to>
    <cdr:sp macro="" textlink="">
      <cdr:nvSpPr>
        <cdr:cNvPr id="2" name="TextBox 1">
          <a:extLst xmlns:a="http://schemas.openxmlformats.org/drawingml/2006/main">
            <a:ext uri="{FF2B5EF4-FFF2-40B4-BE49-F238E27FC236}">
              <a16:creationId xmlns:a16="http://schemas.microsoft.com/office/drawing/2014/main" id="{760DFEF5-8BF7-FD8E-7D24-56040541ADDF}"/>
            </a:ext>
          </a:extLst>
        </cdr:cNvPr>
        <cdr:cNvSpPr txBox="1"/>
      </cdr:nvSpPr>
      <cdr:spPr>
        <a:xfrm xmlns:a="http://schemas.openxmlformats.org/drawingml/2006/main">
          <a:off x="85724" y="561974"/>
          <a:ext cx="2777447" cy="228587"/>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200" b="1">
              <a:solidFill>
                <a:schemeClr val="tx1"/>
              </a:solidFill>
              <a:latin typeface="Arial" panose="020B0604020202020204" pitchFamily="34" charset="0"/>
              <a:cs typeface="Arial" panose="020B0604020202020204" pitchFamily="34" charset="0"/>
            </a:rPr>
            <a:t>A. Solar </a:t>
          </a:r>
        </a:p>
      </cdr:txBody>
    </cdr:sp>
  </cdr:relSizeAnchor>
  <cdr:relSizeAnchor xmlns:cdr="http://schemas.openxmlformats.org/drawingml/2006/chartDrawing">
    <cdr:from>
      <cdr:x>0.34336</cdr:x>
      <cdr:y>0.19035</cdr:y>
    </cdr:from>
    <cdr:to>
      <cdr:x>0.67419</cdr:x>
      <cdr:y>0.8885</cdr:y>
    </cdr:to>
    <cdr:graphicFrame macro="">
      <cdr:nvGraphicFramePr>
        <cdr:cNvPr id="3" name="Chart 2">
          <a:extLst xmlns:a="http://schemas.openxmlformats.org/drawingml/2006/main">
            <a:ext uri="{FF2B5EF4-FFF2-40B4-BE49-F238E27FC236}">
              <a16:creationId xmlns:a16="http://schemas.microsoft.com/office/drawing/2014/main" id="{48D465BE-3CF5-16C0-7D82-25133B5B6144}"/>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0.68004</cdr:x>
      <cdr:y>0.19292</cdr:y>
    </cdr:from>
    <cdr:to>
      <cdr:x>1</cdr:x>
      <cdr:y>0.90442</cdr:y>
    </cdr:to>
    <cdr:graphicFrame macro="">
      <cdr:nvGraphicFramePr>
        <cdr:cNvPr id="4" name="Chart 7">
          <a:extLst xmlns:a="http://schemas.openxmlformats.org/drawingml/2006/main">
            <a:ext uri="{FF2B5EF4-FFF2-40B4-BE49-F238E27FC236}">
              <a16:creationId xmlns:a16="http://schemas.microsoft.com/office/drawing/2014/main" id="{4D02F588-2782-4BC5-8847-3C047A3E32BD}"/>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0.68742</cdr:x>
      <cdr:y>0.10537</cdr:y>
    </cdr:from>
    <cdr:to>
      <cdr:x>0.84155</cdr:x>
      <cdr:y>0.15708</cdr:y>
    </cdr:to>
    <cdr:sp macro="" textlink="">
      <cdr:nvSpPr>
        <cdr:cNvPr id="5" name="TextBox 4">
          <a:extLst xmlns:a="http://schemas.openxmlformats.org/drawingml/2006/main">
            <a:ext uri="{FF2B5EF4-FFF2-40B4-BE49-F238E27FC236}">
              <a16:creationId xmlns:a16="http://schemas.microsoft.com/office/drawing/2014/main" id="{B761F4BC-34CF-3F63-E38B-B48A5B4FD332}"/>
            </a:ext>
          </a:extLst>
        </cdr:cNvPr>
        <cdr:cNvSpPr txBox="1"/>
      </cdr:nvSpPr>
      <cdr:spPr>
        <a:xfrm xmlns:a="http://schemas.openxmlformats.org/drawingml/2006/main">
          <a:off x="6528005" y="567074"/>
          <a:ext cx="1463684" cy="27828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pPr algn="l"/>
          <a:r>
            <a:rPr lang="en-US" sz="1200" b="1">
              <a:solidFill>
                <a:schemeClr val="tx1"/>
              </a:solidFill>
              <a:latin typeface="Arial" panose="020B0604020202020204" pitchFamily="34" charset="0"/>
              <a:cs typeface="Arial" panose="020B0604020202020204" pitchFamily="34" charset="0"/>
            </a:rPr>
            <a:t>C. Fossil fuels</a:t>
          </a:r>
        </a:p>
      </cdr:txBody>
    </cdr:sp>
  </cdr:relSizeAnchor>
  <cdr:relSizeAnchor xmlns:cdr="http://schemas.openxmlformats.org/drawingml/2006/chartDrawing">
    <cdr:from>
      <cdr:x>0.00903</cdr:x>
      <cdr:y>0.15044</cdr:y>
    </cdr:from>
    <cdr:to>
      <cdr:x>0.11654</cdr:x>
      <cdr:y>0.20531</cdr:y>
    </cdr:to>
    <cdr:sp macro="" textlink="">
      <cdr:nvSpPr>
        <cdr:cNvPr id="6" name="TextBox 5">
          <a:extLst xmlns:a="http://schemas.openxmlformats.org/drawingml/2006/main">
            <a:ext uri="{FF2B5EF4-FFF2-40B4-BE49-F238E27FC236}">
              <a16:creationId xmlns:a16="http://schemas.microsoft.com/office/drawing/2014/main" id="{638CDDB2-24AE-39B3-F910-694A48CE6495}"/>
            </a:ext>
          </a:extLst>
        </cdr:cNvPr>
        <cdr:cNvSpPr txBox="1"/>
      </cdr:nvSpPr>
      <cdr:spPr>
        <a:xfrm xmlns:a="http://schemas.openxmlformats.org/drawingml/2006/main">
          <a:off x="85725" y="809625"/>
          <a:ext cx="1020988" cy="29527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100">
              <a:solidFill>
                <a:schemeClr val="tx1"/>
              </a:solidFill>
              <a:latin typeface="Arial" panose="020B0604020202020204" pitchFamily="34" charset="0"/>
              <a:cs typeface="Arial" panose="020B0604020202020204" pitchFamily="34" charset="0"/>
            </a:rPr>
            <a:t>Thousands</a:t>
          </a:r>
        </a:p>
      </cdr:txBody>
    </cdr:sp>
  </cdr:relSizeAnchor>
  <cdr:relSizeAnchor xmlns:cdr="http://schemas.openxmlformats.org/drawingml/2006/chartDrawing">
    <cdr:from>
      <cdr:x>0.23443</cdr:x>
      <cdr:y>0.1607</cdr:y>
    </cdr:from>
    <cdr:to>
      <cdr:x>0.32698</cdr:x>
      <cdr:y>0.20531</cdr:y>
    </cdr:to>
    <cdr:sp macro="" textlink="">
      <cdr:nvSpPr>
        <cdr:cNvPr id="7" name="TextBox 1">
          <a:extLst xmlns:a="http://schemas.openxmlformats.org/drawingml/2006/main">
            <a:ext uri="{FF2B5EF4-FFF2-40B4-BE49-F238E27FC236}">
              <a16:creationId xmlns:a16="http://schemas.microsoft.com/office/drawing/2014/main" id="{B15D69A9-C15D-478D-0C25-5004586425DE}"/>
            </a:ext>
          </a:extLst>
        </cdr:cNvPr>
        <cdr:cNvSpPr txBox="1"/>
      </cdr:nvSpPr>
      <cdr:spPr>
        <a:xfrm xmlns:a="http://schemas.openxmlformats.org/drawingml/2006/main">
          <a:off x="2226229" y="864836"/>
          <a:ext cx="878922" cy="240064"/>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solidFill>
                <a:schemeClr val="tx1"/>
              </a:solidFill>
              <a:latin typeface="Arial" panose="020B0604020202020204" pitchFamily="34" charset="0"/>
              <a:cs typeface="Arial" panose="020B0604020202020204" pitchFamily="34" charset="0"/>
            </a:rPr>
            <a:t>Thousands</a:t>
          </a:r>
        </a:p>
      </cdr:txBody>
    </cdr:sp>
  </cdr:relSizeAnchor>
  <cdr:relSizeAnchor xmlns:cdr="http://schemas.openxmlformats.org/drawingml/2006/chartDrawing">
    <cdr:from>
      <cdr:x>0.34411</cdr:x>
      <cdr:y>0.1607</cdr:y>
    </cdr:from>
    <cdr:to>
      <cdr:x>0.45238</cdr:x>
      <cdr:y>0.19517</cdr:y>
    </cdr:to>
    <cdr:sp macro="" textlink="">
      <cdr:nvSpPr>
        <cdr:cNvPr id="20" name="TextBox 19">
          <a:extLst xmlns:a="http://schemas.openxmlformats.org/drawingml/2006/main">
            <a:ext uri="{FF2B5EF4-FFF2-40B4-BE49-F238E27FC236}">
              <a16:creationId xmlns:a16="http://schemas.microsoft.com/office/drawing/2014/main" id="{D626DA67-F676-0633-EF6F-3A7CCA3802FD}"/>
            </a:ext>
          </a:extLst>
        </cdr:cNvPr>
        <cdr:cNvSpPr txBox="1"/>
      </cdr:nvSpPr>
      <cdr:spPr>
        <a:xfrm xmlns:a="http://schemas.openxmlformats.org/drawingml/2006/main">
          <a:off x="3267786" y="864836"/>
          <a:ext cx="1028178" cy="18551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100">
              <a:solidFill>
                <a:schemeClr val="tx1"/>
              </a:solidFill>
              <a:latin typeface="Arial" panose="020B0604020202020204" pitchFamily="34" charset="0"/>
              <a:cs typeface="Arial" panose="020B0604020202020204" pitchFamily="34" charset="0"/>
            </a:rPr>
            <a:t>Thousands</a:t>
          </a:r>
        </a:p>
      </cdr:txBody>
    </cdr:sp>
  </cdr:relSizeAnchor>
  <cdr:relSizeAnchor xmlns:cdr="http://schemas.openxmlformats.org/drawingml/2006/chartDrawing">
    <cdr:from>
      <cdr:x>0.56676</cdr:x>
      <cdr:y>0.1607</cdr:y>
    </cdr:from>
    <cdr:to>
      <cdr:x>0.66199</cdr:x>
      <cdr:y>0.20354</cdr:y>
    </cdr:to>
    <cdr:sp macro="" textlink="">
      <cdr:nvSpPr>
        <cdr:cNvPr id="21" name="TextBox 1">
          <a:extLst xmlns:a="http://schemas.openxmlformats.org/drawingml/2006/main">
            <a:ext uri="{FF2B5EF4-FFF2-40B4-BE49-F238E27FC236}">
              <a16:creationId xmlns:a16="http://schemas.microsoft.com/office/drawing/2014/main" id="{2F8C85D6-54D7-4DFF-3845-77FC86964FA4}"/>
            </a:ext>
          </a:extLst>
        </cdr:cNvPr>
        <cdr:cNvSpPr txBox="1"/>
      </cdr:nvSpPr>
      <cdr:spPr>
        <a:xfrm xmlns:a="http://schemas.openxmlformats.org/drawingml/2006/main">
          <a:off x="5382174" y="864836"/>
          <a:ext cx="904326" cy="230539"/>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solidFill>
                <a:schemeClr val="tx1"/>
              </a:solidFill>
              <a:latin typeface="Arial" panose="020B0604020202020204" pitchFamily="34" charset="0"/>
              <a:cs typeface="Arial" panose="020B0604020202020204" pitchFamily="34" charset="0"/>
            </a:rPr>
            <a:t>Thousands</a:t>
          </a:r>
        </a:p>
      </cdr:txBody>
    </cdr:sp>
  </cdr:relSizeAnchor>
  <cdr:relSizeAnchor xmlns:cdr="http://schemas.openxmlformats.org/drawingml/2006/chartDrawing">
    <cdr:from>
      <cdr:x>0.68506</cdr:x>
      <cdr:y>0.1607</cdr:y>
    </cdr:from>
    <cdr:to>
      <cdr:x>0.79333</cdr:x>
      <cdr:y>0.19517</cdr:y>
    </cdr:to>
    <cdr:sp macro="" textlink="">
      <cdr:nvSpPr>
        <cdr:cNvPr id="22" name="TextBox 1">
          <a:extLst xmlns:a="http://schemas.openxmlformats.org/drawingml/2006/main">
            <a:ext uri="{FF2B5EF4-FFF2-40B4-BE49-F238E27FC236}">
              <a16:creationId xmlns:a16="http://schemas.microsoft.com/office/drawing/2014/main" id="{B09B0EC8-E267-170B-395D-14DCCDCE909F}"/>
            </a:ext>
          </a:extLst>
        </cdr:cNvPr>
        <cdr:cNvSpPr txBox="1"/>
      </cdr:nvSpPr>
      <cdr:spPr>
        <a:xfrm xmlns:a="http://schemas.openxmlformats.org/drawingml/2006/main">
          <a:off x="6505593" y="864836"/>
          <a:ext cx="1028178" cy="18547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chemeClr val="tx1"/>
              </a:solidFill>
              <a:latin typeface="Arial" panose="020B0604020202020204" pitchFamily="34" charset="0"/>
              <a:cs typeface="Arial" panose="020B0604020202020204" pitchFamily="34" charset="0"/>
            </a:rPr>
            <a:t>Thousands</a:t>
          </a:r>
        </a:p>
      </cdr:txBody>
    </cdr:sp>
  </cdr:relSizeAnchor>
  <cdr:relSizeAnchor xmlns:cdr="http://schemas.openxmlformats.org/drawingml/2006/chartDrawing">
    <cdr:from>
      <cdr:x>0.89173</cdr:x>
      <cdr:y>0.1607</cdr:y>
    </cdr:from>
    <cdr:to>
      <cdr:x>1</cdr:x>
      <cdr:y>0.19517</cdr:y>
    </cdr:to>
    <cdr:sp macro="" textlink="">
      <cdr:nvSpPr>
        <cdr:cNvPr id="23" name="TextBox 1">
          <a:extLst xmlns:a="http://schemas.openxmlformats.org/drawingml/2006/main">
            <a:ext uri="{FF2B5EF4-FFF2-40B4-BE49-F238E27FC236}">
              <a16:creationId xmlns:a16="http://schemas.microsoft.com/office/drawing/2014/main" id="{52938553-9B69-23A0-0F2B-9202EE6265B6}"/>
            </a:ext>
          </a:extLst>
        </cdr:cNvPr>
        <cdr:cNvSpPr txBox="1"/>
      </cdr:nvSpPr>
      <cdr:spPr>
        <a:xfrm xmlns:a="http://schemas.openxmlformats.org/drawingml/2006/main">
          <a:off x="8468247" y="864836"/>
          <a:ext cx="1028178" cy="18547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solidFill>
                <a:schemeClr val="tx1"/>
              </a:solidFill>
              <a:latin typeface="Arial" panose="020B0604020202020204" pitchFamily="34" charset="0"/>
              <a:cs typeface="Arial" panose="020B0604020202020204" pitchFamily="34" charset="0"/>
            </a:rPr>
            <a:t>Thousands</a:t>
          </a:r>
        </a:p>
      </cdr:txBody>
    </cdr:sp>
  </cdr:relSizeAnchor>
  <cdr:relSizeAnchor xmlns:cdr="http://schemas.openxmlformats.org/drawingml/2006/chartDrawing">
    <cdr:from>
      <cdr:x>0.34404</cdr:x>
      <cdr:y>0.10537</cdr:y>
    </cdr:from>
    <cdr:to>
      <cdr:x>0.48088</cdr:x>
      <cdr:y>0.14646</cdr:y>
    </cdr:to>
    <cdr:sp macro="" textlink="">
      <cdr:nvSpPr>
        <cdr:cNvPr id="24" name="TextBox 23">
          <a:extLst xmlns:a="http://schemas.openxmlformats.org/drawingml/2006/main">
            <a:ext uri="{FF2B5EF4-FFF2-40B4-BE49-F238E27FC236}">
              <a16:creationId xmlns:a16="http://schemas.microsoft.com/office/drawing/2014/main" id="{689C664D-1F47-79B9-70EC-46DDD97A2F13}"/>
            </a:ext>
          </a:extLst>
        </cdr:cNvPr>
        <cdr:cNvSpPr txBox="1"/>
      </cdr:nvSpPr>
      <cdr:spPr>
        <a:xfrm xmlns:a="http://schemas.openxmlformats.org/drawingml/2006/main">
          <a:off x="3267176" y="567074"/>
          <a:ext cx="1299491" cy="221135"/>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200" b="1">
              <a:solidFill>
                <a:schemeClr val="tx1"/>
              </a:solidFill>
              <a:latin typeface="Arial" panose="020B0604020202020204" pitchFamily="34" charset="0"/>
              <a:cs typeface="Arial" panose="020B0604020202020204" pitchFamily="34" charset="0"/>
            </a:rPr>
            <a:t>B. Wind</a:t>
          </a:r>
        </a:p>
      </cdr:txBody>
    </cdr:sp>
  </cdr:relSizeAnchor>
  <cdr:relSizeAnchor xmlns:cdr="http://schemas.openxmlformats.org/drawingml/2006/chartDrawing">
    <cdr:from>
      <cdr:x>0.06164</cdr:x>
      <cdr:y>0.74926</cdr:y>
    </cdr:from>
    <cdr:to>
      <cdr:x>0.27393</cdr:x>
      <cdr:y>0.80074</cdr:y>
    </cdr:to>
    <cdr:grpSp>
      <cdr:nvGrpSpPr>
        <cdr:cNvPr id="10" name="Group 9">
          <a:extLst xmlns:a="http://schemas.openxmlformats.org/drawingml/2006/main">
            <a:ext uri="{FF2B5EF4-FFF2-40B4-BE49-F238E27FC236}">
              <a16:creationId xmlns:a16="http://schemas.microsoft.com/office/drawing/2014/main" id="{879F332F-8EC6-CD09-542A-78132474F9A5}"/>
            </a:ext>
          </a:extLst>
        </cdr:cNvPr>
        <cdr:cNvGrpSpPr/>
      </cdr:nvGrpSpPr>
      <cdr:grpSpPr>
        <a:xfrm xmlns:a="http://schemas.openxmlformats.org/drawingml/2006/main">
          <a:off x="585360" y="4032236"/>
          <a:ext cx="2015996" cy="277046"/>
          <a:chOff x="547290" y="3952874"/>
          <a:chExt cx="2015979" cy="277014"/>
        </a:xfrm>
      </cdr:grpSpPr>
      <cdr:cxnSp macro="">
        <cdr:nvCxnSpPr>
          <cdr:cNvPr id="27" name="Straight Arrow Connector 26">
            <a:extLst xmlns:a="http://schemas.openxmlformats.org/drawingml/2006/main">
              <a:ext uri="{FF2B5EF4-FFF2-40B4-BE49-F238E27FC236}">
                <a16:creationId xmlns:a16="http://schemas.microsoft.com/office/drawing/2014/main" id="{2BC76FB9-C72F-C0FC-45C9-FE183D497231}"/>
              </a:ext>
            </a:extLst>
          </cdr:cNvPr>
          <cdr:cNvCxnSpPr/>
        </cdr:nvCxnSpPr>
        <cdr:spPr>
          <a:xfrm xmlns:a="http://schemas.openxmlformats.org/drawingml/2006/main" flipV="1">
            <a:off x="1968355" y="4222731"/>
            <a:ext cx="549748" cy="7157"/>
          </a:xfrm>
          <a:prstGeom xmlns:a="http://schemas.openxmlformats.org/drawingml/2006/main" prst="straightConnector1">
            <a:avLst/>
          </a:prstGeom>
          <a:ln xmlns:a="http://schemas.openxmlformats.org/drawingml/2006/main" w="19050">
            <a:solidFill>
              <a:srgbClr val="6F4A99"/>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9" name="TextBox 28">
            <a:extLst xmlns:a="http://schemas.openxmlformats.org/drawingml/2006/main">
              <a:ext uri="{FF2B5EF4-FFF2-40B4-BE49-F238E27FC236}">
                <a16:creationId xmlns:a16="http://schemas.microsoft.com/office/drawing/2014/main" id="{CF713658-A0F2-ADC2-30FA-62B8715DD9B2}"/>
              </a:ext>
            </a:extLst>
          </cdr:cNvPr>
          <cdr:cNvSpPr txBox="1"/>
        </cdr:nvSpPr>
        <cdr:spPr>
          <a:xfrm xmlns:a="http://schemas.openxmlformats.org/drawingml/2006/main">
            <a:off x="1923189" y="3952874"/>
            <a:ext cx="640080" cy="192024"/>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en-US" sz="1200">
                <a:solidFill>
                  <a:srgbClr val="6F4A99"/>
                </a:solidFill>
                <a:latin typeface="Arial" panose="020B0604020202020204" pitchFamily="34" charset="0"/>
                <a:cs typeface="Arial" panose="020B0604020202020204" pitchFamily="34" charset="0"/>
              </a:rPr>
              <a:t>BLS</a:t>
            </a:r>
          </a:p>
        </cdr:txBody>
      </cdr:sp>
      <cdr:cxnSp macro="">
        <cdr:nvCxnSpPr>
          <cdr:cNvPr id="31" name="Straight Arrow Connector 30">
            <a:extLst xmlns:a="http://schemas.openxmlformats.org/drawingml/2006/main">
              <a:ext uri="{FF2B5EF4-FFF2-40B4-BE49-F238E27FC236}">
                <a16:creationId xmlns:a16="http://schemas.microsoft.com/office/drawing/2014/main" id="{A5123A79-37B6-D43A-3573-DC2E03238624}"/>
              </a:ext>
            </a:extLst>
          </cdr:cNvPr>
          <cdr:cNvCxnSpPr/>
        </cdr:nvCxnSpPr>
        <cdr:spPr>
          <a:xfrm xmlns:a="http://schemas.openxmlformats.org/drawingml/2006/main" flipH="1">
            <a:off x="553858" y="4229888"/>
            <a:ext cx="535504" cy="0"/>
          </a:xfrm>
          <a:prstGeom xmlns:a="http://schemas.openxmlformats.org/drawingml/2006/main" prst="straightConnector1">
            <a:avLst/>
          </a:prstGeom>
          <a:ln xmlns:a="http://schemas.openxmlformats.org/drawingml/2006/main" w="19050">
            <a:solidFill>
              <a:srgbClr val="5BA73F"/>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32" name="TextBox 31">
            <a:extLst xmlns:a="http://schemas.openxmlformats.org/drawingml/2006/main">
              <a:ext uri="{FF2B5EF4-FFF2-40B4-BE49-F238E27FC236}">
                <a16:creationId xmlns:a16="http://schemas.microsoft.com/office/drawing/2014/main" id="{DCF195F3-7176-DA98-857C-1EB013772787}"/>
              </a:ext>
            </a:extLst>
          </cdr:cNvPr>
          <cdr:cNvSpPr txBox="1"/>
        </cdr:nvSpPr>
        <cdr:spPr>
          <a:xfrm xmlns:a="http://schemas.openxmlformats.org/drawingml/2006/main">
            <a:off x="547290" y="3952874"/>
            <a:ext cx="548640" cy="196019"/>
          </a:xfrm>
          <a:prstGeom xmlns:a="http://schemas.openxmlformats.org/drawingml/2006/main" prst="rect">
            <a:avLst/>
          </a:prstGeom>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en-US" sz="1200">
                <a:solidFill>
                  <a:srgbClr val="58A73F"/>
                </a:solidFill>
                <a:latin typeface="Arial" panose="020B0604020202020204" pitchFamily="34" charset="0"/>
                <a:cs typeface="Arial" panose="020B0604020202020204" pitchFamily="34" charset="0"/>
              </a:rPr>
              <a:t>DOE</a:t>
            </a:r>
          </a:p>
        </cdr:txBody>
      </cdr:sp>
    </cdr:grpSp>
  </cdr:relSizeAnchor>
  <cdr:relSizeAnchor xmlns:cdr="http://schemas.openxmlformats.org/drawingml/2006/chartDrawing">
    <cdr:from>
      <cdr:x>0.00702</cdr:x>
      <cdr:y>1.85817E-7</cdr:y>
    </cdr:from>
    <cdr:to>
      <cdr:x>1</cdr:x>
      <cdr:y>0.09735</cdr:y>
    </cdr:to>
    <cdr:sp macro="" textlink="">
      <cdr:nvSpPr>
        <cdr:cNvPr id="39" name="TextBox 38">
          <a:extLst xmlns:a="http://schemas.openxmlformats.org/drawingml/2006/main">
            <a:ext uri="{FF2B5EF4-FFF2-40B4-BE49-F238E27FC236}">
              <a16:creationId xmlns:a16="http://schemas.microsoft.com/office/drawing/2014/main" id="{DDD70F99-4A45-AA02-7FD2-888BC27055D9}"/>
            </a:ext>
          </a:extLst>
        </cdr:cNvPr>
        <cdr:cNvSpPr txBox="1"/>
      </cdr:nvSpPr>
      <cdr:spPr>
        <a:xfrm xmlns:a="http://schemas.openxmlformats.org/drawingml/2006/main">
          <a:off x="66675" y="1"/>
          <a:ext cx="9429750" cy="5239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 4</a:t>
          </a:r>
        </a:p>
        <a:p xmlns:a="http://schemas.openxmlformats.org/drawingml/2006/main">
          <a:r>
            <a:rPr lang="en-US" sz="1400" b="1">
              <a:solidFill>
                <a:srgbClr val="2B5280"/>
              </a:solidFill>
              <a:latin typeface="Arial" panose="020B0604020202020204" pitchFamily="34" charset="0"/>
              <a:cs typeface="Arial" panose="020B0604020202020204" pitchFamily="34" charset="0"/>
            </a:rPr>
            <a:t>Federal agencies differ on size of electric power</a:t>
          </a:r>
          <a:r>
            <a:rPr lang="en-US" sz="1400" b="1" baseline="0">
              <a:solidFill>
                <a:srgbClr val="2B5280"/>
              </a:solidFill>
              <a:latin typeface="Arial" panose="020B0604020202020204" pitchFamily="34" charset="0"/>
              <a:cs typeface="Arial" panose="020B0604020202020204" pitchFamily="34" charset="0"/>
            </a:rPr>
            <a:t> generation sector employment </a:t>
          </a:r>
          <a:endParaRPr lang="en-US" sz="1400" b="1">
            <a:solidFill>
              <a:srgbClr val="2B528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0.72317</cdr:x>
      <cdr:y>0.95221</cdr:y>
    </cdr:from>
    <cdr:to>
      <cdr:x>1</cdr:x>
      <cdr:y>1</cdr:y>
    </cdr:to>
    <cdr:sp macro="" textlink="">
      <cdr:nvSpPr>
        <cdr:cNvPr id="8" name="TextBox 4">
          <a:extLst xmlns:a="http://schemas.openxmlformats.org/drawingml/2006/main">
            <a:ext uri="{FF2B5EF4-FFF2-40B4-BE49-F238E27FC236}">
              <a16:creationId xmlns:a16="http://schemas.microsoft.com/office/drawing/2014/main" id="{82737886-98CA-2640-E547-473BA6E5111A}"/>
            </a:ext>
          </a:extLst>
        </cdr:cNvPr>
        <cdr:cNvSpPr txBox="1"/>
      </cdr:nvSpPr>
      <cdr:spPr>
        <a:xfrm xmlns:a="http://schemas.openxmlformats.org/drawingml/2006/main">
          <a:off x="6867520" y="5124444"/>
          <a:ext cx="2628905" cy="25718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b"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chemeClr val="tx1"/>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0.00702</cdr:x>
      <cdr:y>0.92212</cdr:y>
    </cdr:from>
    <cdr:to>
      <cdr:x>0.98885</cdr:x>
      <cdr:y>0.97168</cdr:y>
    </cdr:to>
    <cdr:sp macro="" textlink="">
      <cdr:nvSpPr>
        <cdr:cNvPr id="9" name="TextBox 5">
          <a:extLst xmlns:a="http://schemas.openxmlformats.org/drawingml/2006/main">
            <a:ext uri="{FF2B5EF4-FFF2-40B4-BE49-F238E27FC236}">
              <a16:creationId xmlns:a16="http://schemas.microsoft.com/office/drawing/2014/main" id="{C3C53D06-93AE-69F6-6F46-536B338DF024}"/>
            </a:ext>
          </a:extLst>
        </cdr:cNvPr>
        <cdr:cNvSpPr txBox="1"/>
      </cdr:nvSpPr>
      <cdr:spPr>
        <a:xfrm xmlns:a="http://schemas.openxmlformats.org/drawingml/2006/main">
          <a:off x="66674" y="4962504"/>
          <a:ext cx="9323865" cy="26671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400"/>
            </a:spcAft>
          </a:pPr>
          <a:r>
            <a:rPr lang="en-US" sz="1100" b="0" i="0" kern="900" baseline="0">
              <a:solidFill>
                <a:schemeClr val="tx1"/>
              </a:solidFill>
              <a:effectLst/>
              <a:latin typeface="Arial" panose="020B0604020202020204" pitchFamily="34" charset="0"/>
              <a:ea typeface="+mn-ea"/>
              <a:cs typeface="Arial" panose="020B0604020202020204" pitchFamily="34" charset="0"/>
            </a:rPr>
            <a:t>SOURCES: Department of Energy (DOE) United States Energy and Employment (2023); Bureau of Labor Statistics (BLS); authors' calculations.</a:t>
          </a:r>
        </a:p>
      </cdr:txBody>
    </cdr:sp>
  </cdr:relSizeAnchor>
  <cdr:relSizeAnchor xmlns:cdr="http://schemas.openxmlformats.org/drawingml/2006/chartDrawing">
    <cdr:from>
      <cdr:x>0.40053</cdr:x>
      <cdr:y>0.74926</cdr:y>
    </cdr:from>
    <cdr:to>
      <cdr:x>0.61282</cdr:x>
      <cdr:y>0.80074</cdr:y>
    </cdr:to>
    <cdr:grpSp>
      <cdr:nvGrpSpPr>
        <cdr:cNvPr id="11" name="Group 10">
          <a:extLst xmlns:a="http://schemas.openxmlformats.org/drawingml/2006/main">
            <a:ext uri="{FF2B5EF4-FFF2-40B4-BE49-F238E27FC236}">
              <a16:creationId xmlns:a16="http://schemas.microsoft.com/office/drawing/2014/main" id="{7B865B01-416E-7692-3399-B70BFA55476D}"/>
            </a:ext>
          </a:extLst>
        </cdr:cNvPr>
        <cdr:cNvGrpSpPr/>
      </cdr:nvGrpSpPr>
      <cdr:grpSpPr>
        <a:xfrm xmlns:a="http://schemas.openxmlformats.org/drawingml/2006/main">
          <a:off x="3803603" y="4032236"/>
          <a:ext cx="2015996" cy="277046"/>
          <a:chOff x="0" y="0"/>
          <a:chExt cx="2015979" cy="277014"/>
        </a:xfrm>
      </cdr:grpSpPr>
      <cdr:cxnSp macro="">
        <cdr:nvCxnSpPr>
          <cdr:cNvPr id="12" name="Straight Arrow Connector 11">
            <a:extLst xmlns:a="http://schemas.openxmlformats.org/drawingml/2006/main">
              <a:ext uri="{FF2B5EF4-FFF2-40B4-BE49-F238E27FC236}">
                <a16:creationId xmlns:a16="http://schemas.microsoft.com/office/drawing/2014/main" id="{8BD4399C-0D88-CE9E-75AD-64438E1A1C67}"/>
              </a:ext>
            </a:extLst>
          </cdr:cNvPr>
          <cdr:cNvCxnSpPr/>
        </cdr:nvCxnSpPr>
        <cdr:spPr>
          <a:xfrm xmlns:a="http://schemas.openxmlformats.org/drawingml/2006/main" flipV="1">
            <a:off x="1421065" y="269857"/>
            <a:ext cx="549748" cy="7157"/>
          </a:xfrm>
          <a:prstGeom xmlns:a="http://schemas.openxmlformats.org/drawingml/2006/main" prst="straightConnector1">
            <a:avLst/>
          </a:prstGeom>
          <a:ln xmlns:a="http://schemas.openxmlformats.org/drawingml/2006/main" w="19050">
            <a:solidFill>
              <a:srgbClr val="6F4A99"/>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3" name="TextBox 3">
            <a:extLst xmlns:a="http://schemas.openxmlformats.org/drawingml/2006/main">
              <a:ext uri="{FF2B5EF4-FFF2-40B4-BE49-F238E27FC236}">
                <a16:creationId xmlns:a16="http://schemas.microsoft.com/office/drawing/2014/main" id="{E1AA4701-7E7A-716B-23DF-C3718D7BADEA}"/>
              </a:ext>
            </a:extLst>
          </cdr:cNvPr>
          <cdr:cNvSpPr txBox="1"/>
        </cdr:nvSpPr>
        <cdr:spPr>
          <a:xfrm xmlns:a="http://schemas.openxmlformats.org/drawingml/2006/main">
            <a:off x="1375899" y="0"/>
            <a:ext cx="640080" cy="19202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rgbClr val="6F4A99"/>
                </a:solidFill>
                <a:latin typeface="Arial" panose="020B0604020202020204" pitchFamily="34" charset="0"/>
                <a:cs typeface="Arial" panose="020B0604020202020204" pitchFamily="34" charset="0"/>
              </a:rPr>
              <a:t>BLS</a:t>
            </a:r>
          </a:p>
        </cdr:txBody>
      </cdr:sp>
      <cdr:cxnSp macro="">
        <cdr:nvCxnSpPr>
          <cdr:cNvPr id="14" name="Straight Arrow Connector 13">
            <a:extLst xmlns:a="http://schemas.openxmlformats.org/drawingml/2006/main">
              <a:ext uri="{FF2B5EF4-FFF2-40B4-BE49-F238E27FC236}">
                <a16:creationId xmlns:a16="http://schemas.microsoft.com/office/drawing/2014/main" id="{DD54BC31-47A1-973B-2F86-DDD4506D82F1}"/>
              </a:ext>
            </a:extLst>
          </cdr:cNvPr>
          <cdr:cNvCxnSpPr/>
        </cdr:nvCxnSpPr>
        <cdr:spPr>
          <a:xfrm xmlns:a="http://schemas.openxmlformats.org/drawingml/2006/main" flipH="1">
            <a:off x="6568" y="277014"/>
            <a:ext cx="535504" cy="0"/>
          </a:xfrm>
          <a:prstGeom xmlns:a="http://schemas.openxmlformats.org/drawingml/2006/main" prst="straightConnector1">
            <a:avLst/>
          </a:prstGeom>
          <a:ln xmlns:a="http://schemas.openxmlformats.org/drawingml/2006/main" w="19050">
            <a:solidFill>
              <a:srgbClr val="5BA73F"/>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5" name="TextBox 5">
            <a:extLst xmlns:a="http://schemas.openxmlformats.org/drawingml/2006/main">
              <a:ext uri="{FF2B5EF4-FFF2-40B4-BE49-F238E27FC236}">
                <a16:creationId xmlns:a16="http://schemas.microsoft.com/office/drawing/2014/main" id="{257F2A97-7BCF-E4AD-CD9A-72AE8AB3DF9D}"/>
              </a:ext>
            </a:extLst>
          </cdr:cNvPr>
          <cdr:cNvSpPr txBox="1"/>
        </cdr:nvSpPr>
        <cdr:spPr>
          <a:xfrm xmlns:a="http://schemas.openxmlformats.org/drawingml/2006/main">
            <a:off x="0" y="0"/>
            <a:ext cx="548640" cy="196019"/>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rgbClr val="58A73F"/>
                </a:solidFill>
                <a:latin typeface="Arial" panose="020B0604020202020204" pitchFamily="34" charset="0"/>
                <a:cs typeface="Arial" panose="020B0604020202020204" pitchFamily="34" charset="0"/>
              </a:rPr>
              <a:t>DOE</a:t>
            </a:r>
          </a:p>
        </cdr:txBody>
      </cdr:sp>
    </cdr:grpSp>
  </cdr:relSizeAnchor>
  <cdr:relSizeAnchor xmlns:cdr="http://schemas.openxmlformats.org/drawingml/2006/chartDrawing">
    <cdr:from>
      <cdr:x>0.73755</cdr:x>
      <cdr:y>0.74926</cdr:y>
    </cdr:from>
    <cdr:to>
      <cdr:x>0.94983</cdr:x>
      <cdr:y>0.80074</cdr:y>
    </cdr:to>
    <cdr:grpSp>
      <cdr:nvGrpSpPr>
        <cdr:cNvPr id="16" name="Group 15">
          <a:extLst xmlns:a="http://schemas.openxmlformats.org/drawingml/2006/main">
            <a:ext uri="{FF2B5EF4-FFF2-40B4-BE49-F238E27FC236}">
              <a16:creationId xmlns:a16="http://schemas.microsoft.com/office/drawing/2014/main" id="{7B865B01-416E-7692-3399-B70BFA55476D}"/>
            </a:ext>
          </a:extLst>
        </cdr:cNvPr>
        <cdr:cNvGrpSpPr/>
      </cdr:nvGrpSpPr>
      <cdr:grpSpPr>
        <a:xfrm xmlns:a="http://schemas.openxmlformats.org/drawingml/2006/main">
          <a:off x="7004088" y="4032236"/>
          <a:ext cx="2015901" cy="277046"/>
          <a:chOff x="0" y="0"/>
          <a:chExt cx="2015979" cy="277014"/>
        </a:xfrm>
      </cdr:grpSpPr>
      <cdr:cxnSp macro="">
        <cdr:nvCxnSpPr>
          <cdr:cNvPr id="17" name="Straight Arrow Connector 16">
            <a:extLst xmlns:a="http://schemas.openxmlformats.org/drawingml/2006/main">
              <a:ext uri="{FF2B5EF4-FFF2-40B4-BE49-F238E27FC236}">
                <a16:creationId xmlns:a16="http://schemas.microsoft.com/office/drawing/2014/main" id="{8BD4399C-0D88-CE9E-75AD-64438E1A1C67}"/>
              </a:ext>
            </a:extLst>
          </cdr:cNvPr>
          <cdr:cNvCxnSpPr/>
        </cdr:nvCxnSpPr>
        <cdr:spPr>
          <a:xfrm xmlns:a="http://schemas.openxmlformats.org/drawingml/2006/main" flipV="1">
            <a:off x="1421065" y="269857"/>
            <a:ext cx="549748" cy="7157"/>
          </a:xfrm>
          <a:prstGeom xmlns:a="http://schemas.openxmlformats.org/drawingml/2006/main" prst="straightConnector1">
            <a:avLst/>
          </a:prstGeom>
          <a:ln xmlns:a="http://schemas.openxmlformats.org/drawingml/2006/main" w="19050">
            <a:solidFill>
              <a:srgbClr val="6F4A99"/>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8" name="TextBox 3">
            <a:extLst xmlns:a="http://schemas.openxmlformats.org/drawingml/2006/main">
              <a:ext uri="{FF2B5EF4-FFF2-40B4-BE49-F238E27FC236}">
                <a16:creationId xmlns:a16="http://schemas.microsoft.com/office/drawing/2014/main" id="{E1AA4701-7E7A-716B-23DF-C3718D7BADEA}"/>
              </a:ext>
            </a:extLst>
          </cdr:cNvPr>
          <cdr:cNvSpPr txBox="1"/>
        </cdr:nvSpPr>
        <cdr:spPr>
          <a:xfrm xmlns:a="http://schemas.openxmlformats.org/drawingml/2006/main">
            <a:off x="1375899" y="0"/>
            <a:ext cx="640080" cy="192024"/>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rgbClr val="6F4A99"/>
                </a:solidFill>
                <a:latin typeface="Arial" panose="020B0604020202020204" pitchFamily="34" charset="0"/>
                <a:cs typeface="Arial" panose="020B0604020202020204" pitchFamily="34" charset="0"/>
              </a:rPr>
              <a:t>BLS</a:t>
            </a:r>
          </a:p>
        </cdr:txBody>
      </cdr:sp>
      <cdr:cxnSp macro="">
        <cdr:nvCxnSpPr>
          <cdr:cNvPr id="19" name="Straight Arrow Connector 18">
            <a:extLst xmlns:a="http://schemas.openxmlformats.org/drawingml/2006/main">
              <a:ext uri="{FF2B5EF4-FFF2-40B4-BE49-F238E27FC236}">
                <a16:creationId xmlns:a16="http://schemas.microsoft.com/office/drawing/2014/main" id="{DD54BC31-47A1-973B-2F86-DDD4506D82F1}"/>
              </a:ext>
            </a:extLst>
          </cdr:cNvPr>
          <cdr:cNvCxnSpPr/>
        </cdr:nvCxnSpPr>
        <cdr:spPr>
          <a:xfrm xmlns:a="http://schemas.openxmlformats.org/drawingml/2006/main" flipH="1">
            <a:off x="6568" y="277014"/>
            <a:ext cx="535504" cy="0"/>
          </a:xfrm>
          <a:prstGeom xmlns:a="http://schemas.openxmlformats.org/drawingml/2006/main" prst="straightConnector1">
            <a:avLst/>
          </a:prstGeom>
          <a:ln xmlns:a="http://schemas.openxmlformats.org/drawingml/2006/main" w="19050">
            <a:solidFill>
              <a:srgbClr val="5BA73F"/>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26" name="TextBox 5">
            <a:extLst xmlns:a="http://schemas.openxmlformats.org/drawingml/2006/main">
              <a:ext uri="{FF2B5EF4-FFF2-40B4-BE49-F238E27FC236}">
                <a16:creationId xmlns:a16="http://schemas.microsoft.com/office/drawing/2014/main" id="{257F2A97-7BCF-E4AD-CD9A-72AE8AB3DF9D}"/>
              </a:ext>
            </a:extLst>
          </cdr:cNvPr>
          <cdr:cNvSpPr txBox="1"/>
        </cdr:nvSpPr>
        <cdr:spPr>
          <a:xfrm xmlns:a="http://schemas.openxmlformats.org/drawingml/2006/main">
            <a:off x="0" y="0"/>
            <a:ext cx="548640" cy="196019"/>
          </a:xfrm>
          <a:prstGeom xmlns:a="http://schemas.openxmlformats.org/drawingml/2006/main" prst="rect">
            <a:avLst/>
          </a:prstGeom>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rgbClr val="58A73F"/>
                </a:solidFill>
                <a:latin typeface="Arial" panose="020B0604020202020204" pitchFamily="34" charset="0"/>
                <a:cs typeface="Arial" panose="020B0604020202020204" pitchFamily="34" charset="0"/>
              </a:rPr>
              <a:t>DOE</a:t>
            </a:r>
          </a:p>
        </cdr:txBody>
      </cdr:sp>
    </cdr:grpSp>
  </cdr:relSizeAnchor>
</c:userShapes>
</file>

<file path=xl/drawings/drawing9.xml><?xml version="1.0" encoding="utf-8"?>
<xdr:wsDr xmlns:xdr="http://schemas.openxmlformats.org/drawingml/2006/spreadsheetDrawing" xmlns:a="http://schemas.openxmlformats.org/drawingml/2006/main">
  <xdr:twoCellAnchor>
    <xdr:from>
      <xdr:col>7</xdr:col>
      <xdr:colOff>969962</xdr:colOff>
      <xdr:row>10</xdr:row>
      <xdr:rowOff>7937</xdr:rowOff>
    </xdr:from>
    <xdr:to>
      <xdr:col>11</xdr:col>
      <xdr:colOff>590549</xdr:colOff>
      <xdr:row>24</xdr:row>
      <xdr:rowOff>76200</xdr:rowOff>
    </xdr:to>
    <xdr:graphicFrame macro="">
      <xdr:nvGraphicFramePr>
        <xdr:cNvPr id="2" name="Chart 1">
          <a:extLst>
            <a:ext uri="{FF2B5EF4-FFF2-40B4-BE49-F238E27FC236}">
              <a16:creationId xmlns:a16="http://schemas.microsoft.com/office/drawing/2014/main" id="{AC19A0A9-8015-4EC3-B72E-0F6CF65319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592138</xdr:colOff>
      <xdr:row>10</xdr:row>
      <xdr:rowOff>9524</xdr:rowOff>
    </xdr:from>
    <xdr:to>
      <xdr:col>16</xdr:col>
      <xdr:colOff>295275</xdr:colOff>
      <xdr:row>24</xdr:row>
      <xdr:rowOff>85725</xdr:rowOff>
    </xdr:to>
    <xdr:graphicFrame macro="">
      <xdr:nvGraphicFramePr>
        <xdr:cNvPr id="3" name="Chart 2">
          <a:extLst>
            <a:ext uri="{FF2B5EF4-FFF2-40B4-BE49-F238E27FC236}">
              <a16:creationId xmlns:a16="http://schemas.microsoft.com/office/drawing/2014/main" id="{40711267-69EF-4B53-9C43-7674D7D44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112712</xdr:colOff>
      <xdr:row>24</xdr:row>
      <xdr:rowOff>131762</xdr:rowOff>
    </xdr:from>
    <xdr:to>
      <xdr:col>4</xdr:col>
      <xdr:colOff>314325</xdr:colOff>
      <xdr:row>39</xdr:row>
      <xdr:rowOff>57150</xdr:rowOff>
    </xdr:to>
    <xdr:graphicFrame macro="">
      <xdr:nvGraphicFramePr>
        <xdr:cNvPr id="4" name="Chart 3">
          <a:extLst>
            <a:ext uri="{FF2B5EF4-FFF2-40B4-BE49-F238E27FC236}">
              <a16:creationId xmlns:a16="http://schemas.microsoft.com/office/drawing/2014/main" id="{15AC01D3-B494-48C0-995A-2865D5D80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312737</xdr:colOff>
      <xdr:row>24</xdr:row>
      <xdr:rowOff>58737</xdr:rowOff>
    </xdr:from>
    <xdr:to>
      <xdr:col>7</xdr:col>
      <xdr:colOff>930275</xdr:colOff>
      <xdr:row>39</xdr:row>
      <xdr:rowOff>95250</xdr:rowOff>
    </xdr:to>
    <xdr:graphicFrame macro="">
      <xdr:nvGraphicFramePr>
        <xdr:cNvPr id="5" name="Chart 4">
          <a:extLst>
            <a:ext uri="{FF2B5EF4-FFF2-40B4-BE49-F238E27FC236}">
              <a16:creationId xmlns:a16="http://schemas.microsoft.com/office/drawing/2014/main" id="{58F45721-5298-41EB-B11A-9431A19DA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Dallasfed.org-Charts">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11K_MS_Theme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38AA4-0150-4702-9A18-2C8A235671BC}">
  <sheetPr codeName="Sheet3">
    <tabColor theme="0" tint="-0.249977111117893"/>
  </sheetPr>
  <dimension ref="A1:AO50"/>
  <sheetViews>
    <sheetView topLeftCell="A19" workbookViewId="0">
      <selection activeCell="AD46" sqref="AD46"/>
    </sheetView>
  </sheetViews>
  <sheetFormatPr defaultRowHeight="14" x14ac:dyDescent="0.3"/>
  <cols>
    <col min="9" max="22" width="0" hidden="1" customWidth="1"/>
    <col min="23" max="23" width="9" style="4"/>
    <col min="24" max="24" width="5.58203125" style="3" customWidth="1"/>
  </cols>
  <sheetData>
    <row r="1" spans="1:41"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Z1" t="s">
        <v>22</v>
      </c>
      <c r="AA1" t="s">
        <v>23</v>
      </c>
      <c r="AB1" t="s">
        <v>24</v>
      </c>
      <c r="AC1" t="s">
        <v>25</v>
      </c>
      <c r="AD1" t="s">
        <v>26</v>
      </c>
      <c r="AE1" t="s">
        <v>27</v>
      </c>
      <c r="AI1" t="s">
        <v>22</v>
      </c>
      <c r="AJ1" t="s">
        <v>23</v>
      </c>
      <c r="AK1" t="s">
        <v>24</v>
      </c>
      <c r="AL1" t="s">
        <v>25</v>
      </c>
      <c r="AM1" t="s">
        <v>26</v>
      </c>
      <c r="AN1" t="s">
        <v>27</v>
      </c>
    </row>
    <row r="2" spans="1:41" x14ac:dyDescent="0.3">
      <c r="A2" t="s">
        <v>28</v>
      </c>
      <c r="B2" t="s">
        <v>29</v>
      </c>
      <c r="C2">
        <v>115251</v>
      </c>
      <c r="D2">
        <v>7345</v>
      </c>
      <c r="E2">
        <v>1667</v>
      </c>
      <c r="F2">
        <v>11816</v>
      </c>
      <c r="G2">
        <v>4052</v>
      </c>
      <c r="H2">
        <v>7516</v>
      </c>
      <c r="I2">
        <v>3789</v>
      </c>
      <c r="J2">
        <v>147647</v>
      </c>
      <c r="K2">
        <v>21937</v>
      </c>
      <c r="L2">
        <v>17</v>
      </c>
      <c r="M2">
        <v>-119.61069999999999</v>
      </c>
      <c r="N2">
        <v>37.246073000000003</v>
      </c>
      <c r="O2">
        <v>6</v>
      </c>
      <c r="P2">
        <v>1779778</v>
      </c>
      <c r="Q2" t="s">
        <v>30</v>
      </c>
      <c r="R2">
        <v>6</v>
      </c>
      <c r="S2" t="s">
        <v>29</v>
      </c>
      <c r="T2">
        <v>0</v>
      </c>
      <c r="U2">
        <v>403503931312</v>
      </c>
      <c r="V2">
        <v>20463871877</v>
      </c>
      <c r="W2" s="4">
        <f>SUM(C2:H2)</f>
        <v>147647</v>
      </c>
      <c r="Y2" t="s">
        <v>29</v>
      </c>
      <c r="Z2" s="2">
        <f t="shared" ref="Z2:AE2" si="0">C2/$W$2</f>
        <v>0.78058477314134389</v>
      </c>
      <c r="AA2" s="2">
        <f t="shared" si="0"/>
        <v>4.9747031771725805E-2</v>
      </c>
      <c r="AB2" s="2">
        <f t="shared" si="0"/>
        <v>1.1290442745196312E-2</v>
      </c>
      <c r="AC2" s="2">
        <f t="shared" si="0"/>
        <v>8.0028717142915193E-2</v>
      </c>
      <c r="AD2" s="2">
        <f t="shared" si="0"/>
        <v>2.7443835634994276E-2</v>
      </c>
      <c r="AE2" s="2">
        <f t="shared" si="0"/>
        <v>5.0905199563824527E-2</v>
      </c>
      <c r="AF2" s="1">
        <f t="shared" ref="AF2:AF33" si="1">SUM(Z2:AE2)</f>
        <v>1</v>
      </c>
      <c r="AH2" t="s">
        <v>31</v>
      </c>
      <c r="AI2" s="2">
        <v>0.1367713004484305</v>
      </c>
      <c r="AJ2" s="2">
        <v>5.6053811659192827E-2</v>
      </c>
      <c r="AK2" s="2">
        <v>8.5201793721973087E-3</v>
      </c>
      <c r="AL2" s="2">
        <v>2.6008968609865471E-2</v>
      </c>
      <c r="AM2" s="2">
        <v>0</v>
      </c>
      <c r="AN2" s="2">
        <v>0.77264573991031393</v>
      </c>
      <c r="AO2" s="2">
        <v>1</v>
      </c>
    </row>
    <row r="3" spans="1:41" x14ac:dyDescent="0.3">
      <c r="A3" t="s">
        <v>32</v>
      </c>
      <c r="B3" t="s">
        <v>33</v>
      </c>
      <c r="C3">
        <v>16379</v>
      </c>
      <c r="D3">
        <v>1875</v>
      </c>
      <c r="E3">
        <v>263</v>
      </c>
      <c r="F3">
        <v>2054</v>
      </c>
      <c r="G3">
        <v>929</v>
      </c>
      <c r="H3">
        <v>2659</v>
      </c>
      <c r="I3">
        <v>2004</v>
      </c>
      <c r="J3">
        <v>24159</v>
      </c>
      <c r="K3">
        <v>6600</v>
      </c>
      <c r="L3">
        <v>8</v>
      </c>
      <c r="M3">
        <v>-71.798638999999994</v>
      </c>
      <c r="N3">
        <v>42.253293999999997</v>
      </c>
      <c r="O3">
        <v>25</v>
      </c>
      <c r="P3">
        <v>606926</v>
      </c>
      <c r="Q3" t="s">
        <v>34</v>
      </c>
      <c r="R3">
        <v>25</v>
      </c>
      <c r="S3" t="s">
        <v>33</v>
      </c>
      <c r="T3">
        <v>0</v>
      </c>
      <c r="U3">
        <v>20205125364</v>
      </c>
      <c r="V3">
        <v>7129925486</v>
      </c>
      <c r="W3" s="4">
        <f t="shared" ref="W3:W50" si="2">SUM(C3:H3)</f>
        <v>24159</v>
      </c>
      <c r="Y3" t="s">
        <v>33</v>
      </c>
      <c r="Z3" s="2">
        <f t="shared" ref="Z3:AE3" si="3">C3/$W$3</f>
        <v>0.67796680326172443</v>
      </c>
      <c r="AA3" s="2">
        <f t="shared" si="3"/>
        <v>7.7610828262759224E-2</v>
      </c>
      <c r="AB3" s="2">
        <f t="shared" si="3"/>
        <v>1.0886212177656359E-2</v>
      </c>
      <c r="AC3" s="2">
        <f t="shared" si="3"/>
        <v>8.5020075334243966E-2</v>
      </c>
      <c r="AD3" s="2">
        <f t="shared" si="3"/>
        <v>3.8453578376588436E-2</v>
      </c>
      <c r="AE3" s="2">
        <f t="shared" si="3"/>
        <v>0.11006250258702761</v>
      </c>
      <c r="AF3" s="1">
        <f t="shared" si="1"/>
        <v>1</v>
      </c>
      <c r="AH3" t="s">
        <v>35</v>
      </c>
      <c r="AI3" s="2">
        <v>0.1768770152003685</v>
      </c>
      <c r="AJ3" s="2">
        <v>8.2911100875172727E-2</v>
      </c>
      <c r="AK3" s="2">
        <v>9.6729617687701525E-3</v>
      </c>
      <c r="AL3" s="2">
        <v>2.7483494549362813E-2</v>
      </c>
      <c r="AM3" s="2">
        <v>9.9800399201596807E-2</v>
      </c>
      <c r="AN3" s="2">
        <v>0.603255028404729</v>
      </c>
      <c r="AO3" s="2">
        <v>1</v>
      </c>
    </row>
    <row r="4" spans="1:41" x14ac:dyDescent="0.3">
      <c r="A4" t="s">
        <v>36</v>
      </c>
      <c r="B4" t="s">
        <v>37</v>
      </c>
      <c r="C4">
        <v>14830</v>
      </c>
      <c r="D4">
        <v>1546</v>
      </c>
      <c r="E4">
        <v>702</v>
      </c>
      <c r="F4">
        <v>3239</v>
      </c>
      <c r="G4">
        <v>3023</v>
      </c>
      <c r="H4">
        <v>26135</v>
      </c>
      <c r="I4">
        <v>1310</v>
      </c>
      <c r="J4">
        <v>49475</v>
      </c>
      <c r="K4">
        <v>13783</v>
      </c>
      <c r="L4">
        <v>16</v>
      </c>
      <c r="M4">
        <v>-99.350689000000003</v>
      </c>
      <c r="N4">
        <v>31.484459000000001</v>
      </c>
      <c r="O4">
        <v>48</v>
      </c>
      <c r="P4">
        <v>1779801</v>
      </c>
      <c r="Q4" t="s">
        <v>38</v>
      </c>
      <c r="R4">
        <v>48</v>
      </c>
      <c r="S4" t="s">
        <v>37</v>
      </c>
      <c r="T4">
        <v>0</v>
      </c>
      <c r="U4">
        <v>676653171537</v>
      </c>
      <c r="V4">
        <v>19006305260</v>
      </c>
      <c r="W4" s="4">
        <f t="shared" si="2"/>
        <v>49475</v>
      </c>
      <c r="Y4" t="s">
        <v>37</v>
      </c>
      <c r="Z4" s="2">
        <f t="shared" ref="Z4:AE4" si="4">C4/$W$4</f>
        <v>0.29974734714502271</v>
      </c>
      <c r="AA4" s="2">
        <f t="shared" si="4"/>
        <v>3.1248105103587671E-2</v>
      </c>
      <c r="AB4" s="2">
        <f t="shared" si="4"/>
        <v>1.4188984335522991E-2</v>
      </c>
      <c r="AC4" s="2">
        <f t="shared" si="4"/>
        <v>6.546740778170794E-2</v>
      </c>
      <c r="AD4" s="2">
        <f t="shared" si="4"/>
        <v>6.1101566447700859E-2</v>
      </c>
      <c r="AE4" s="2">
        <f t="shared" si="4"/>
        <v>0.52824658918645784</v>
      </c>
      <c r="AF4" s="1">
        <f t="shared" si="1"/>
        <v>1</v>
      </c>
      <c r="AH4" t="s">
        <v>39</v>
      </c>
      <c r="AI4" s="2">
        <v>0.20841106550823515</v>
      </c>
      <c r="AJ4" s="2">
        <v>4.7065721443419861E-2</v>
      </c>
      <c r="AK4" s="2">
        <v>5.1169980278236767E-3</v>
      </c>
      <c r="AL4" s="2">
        <v>0.41644901657694156</v>
      </c>
      <c r="AM4" s="2">
        <v>0.23095783806833325</v>
      </c>
      <c r="AN4" s="2">
        <v>9.1999360375246517E-2</v>
      </c>
      <c r="AO4" s="2">
        <v>1</v>
      </c>
    </row>
    <row r="5" spans="1:41" x14ac:dyDescent="0.3">
      <c r="A5" t="s">
        <v>40</v>
      </c>
      <c r="B5" t="s">
        <v>41</v>
      </c>
      <c r="C5">
        <v>14292</v>
      </c>
      <c r="D5">
        <v>907</v>
      </c>
      <c r="E5">
        <v>434</v>
      </c>
      <c r="F5">
        <v>5943</v>
      </c>
      <c r="G5">
        <v>3540</v>
      </c>
      <c r="H5">
        <v>4338</v>
      </c>
      <c r="I5">
        <v>3766</v>
      </c>
      <c r="J5">
        <v>29454</v>
      </c>
      <c r="K5">
        <v>7048</v>
      </c>
      <c r="L5">
        <v>26</v>
      </c>
      <c r="M5">
        <v>-75.503116000000006</v>
      </c>
      <c r="N5">
        <v>42.940381000000002</v>
      </c>
      <c r="O5">
        <v>36</v>
      </c>
      <c r="P5">
        <v>1779796</v>
      </c>
      <c r="Q5" t="s">
        <v>42</v>
      </c>
      <c r="R5">
        <v>36</v>
      </c>
      <c r="S5" t="s">
        <v>41</v>
      </c>
      <c r="T5">
        <v>0</v>
      </c>
      <c r="U5">
        <v>122049149763</v>
      </c>
      <c r="V5">
        <v>19246994695</v>
      </c>
      <c r="W5" s="4">
        <f t="shared" si="2"/>
        <v>29454</v>
      </c>
      <c r="Y5" t="s">
        <v>41</v>
      </c>
      <c r="Z5" s="2">
        <f t="shared" ref="Z5:AE5" si="5">C5/$W$5</f>
        <v>0.48523120798533304</v>
      </c>
      <c r="AA5" s="2">
        <f t="shared" si="5"/>
        <v>3.0793780131730834E-2</v>
      </c>
      <c r="AB5" s="2">
        <f t="shared" si="5"/>
        <v>1.4734840768656209E-2</v>
      </c>
      <c r="AC5" s="2">
        <f t="shared" si="5"/>
        <v>0.20177225504176002</v>
      </c>
      <c r="AD5" s="2">
        <f t="shared" si="5"/>
        <v>0.12018741087797923</v>
      </c>
      <c r="AE5" s="2">
        <f t="shared" si="5"/>
        <v>0.14728050519454064</v>
      </c>
      <c r="AF5" s="1">
        <f t="shared" si="1"/>
        <v>0.99999999999999989</v>
      </c>
      <c r="AH5" t="s">
        <v>43</v>
      </c>
      <c r="AI5" s="2">
        <v>0.20907563025210085</v>
      </c>
      <c r="AJ5" s="2">
        <v>8.3025210084033615E-2</v>
      </c>
      <c r="AK5" s="2">
        <v>2.3529411764705882E-2</v>
      </c>
      <c r="AL5" s="2">
        <v>5.1092436974789913E-2</v>
      </c>
      <c r="AM5" s="2">
        <v>0.32067226890756301</v>
      </c>
      <c r="AN5" s="2">
        <v>0.31260504201680672</v>
      </c>
      <c r="AO5" s="2">
        <v>0.99999999999999989</v>
      </c>
    </row>
    <row r="6" spans="1:41" x14ac:dyDescent="0.3">
      <c r="A6" t="s">
        <v>44</v>
      </c>
      <c r="B6" t="s">
        <v>45</v>
      </c>
      <c r="C6">
        <v>13430</v>
      </c>
      <c r="D6">
        <v>5414</v>
      </c>
      <c r="E6">
        <v>579</v>
      </c>
      <c r="F6">
        <v>1599</v>
      </c>
      <c r="G6">
        <v>1365</v>
      </c>
      <c r="H6">
        <v>5666</v>
      </c>
      <c r="I6">
        <v>3593</v>
      </c>
      <c r="J6">
        <v>28053</v>
      </c>
      <c r="K6">
        <v>18349</v>
      </c>
      <c r="L6">
        <v>10</v>
      </c>
      <c r="M6">
        <v>-82.497466000000003</v>
      </c>
      <c r="N6">
        <v>28.628440000000001</v>
      </c>
      <c r="O6">
        <v>12</v>
      </c>
      <c r="P6">
        <v>294478</v>
      </c>
      <c r="Q6" t="s">
        <v>46</v>
      </c>
      <c r="R6">
        <v>12</v>
      </c>
      <c r="S6" t="s">
        <v>45</v>
      </c>
      <c r="T6">
        <v>0</v>
      </c>
      <c r="U6">
        <v>138949136250</v>
      </c>
      <c r="V6">
        <v>31361101223</v>
      </c>
      <c r="W6" s="4">
        <f t="shared" si="2"/>
        <v>28053</v>
      </c>
      <c r="Y6" t="s">
        <v>45</v>
      </c>
      <c r="Z6" s="2">
        <f t="shared" ref="Z6:AE6" si="6">C6/$W$6</f>
        <v>0.478736677004242</v>
      </c>
      <c r="AA6" s="2">
        <f t="shared" si="6"/>
        <v>0.19299183688019106</v>
      </c>
      <c r="AB6" s="2">
        <f t="shared" si="6"/>
        <v>2.0639503796385412E-2</v>
      </c>
      <c r="AC6" s="2">
        <f t="shared" si="6"/>
        <v>5.6999251416960751E-2</v>
      </c>
      <c r="AD6" s="2">
        <f t="shared" si="6"/>
        <v>4.8657897551064054E-2</v>
      </c>
      <c r="AE6" s="2">
        <f t="shared" si="6"/>
        <v>0.20197483335115674</v>
      </c>
      <c r="AF6" s="1">
        <f t="shared" si="1"/>
        <v>1</v>
      </c>
      <c r="AH6" t="s">
        <v>47</v>
      </c>
      <c r="AI6" s="2">
        <v>0.20978062157221206</v>
      </c>
      <c r="AJ6" s="2">
        <v>0.16026812918951858</v>
      </c>
      <c r="AK6" s="2">
        <v>1.7519804996953079E-2</v>
      </c>
      <c r="AL6" s="2">
        <v>9.0188909201706274E-2</v>
      </c>
      <c r="AM6" s="2">
        <v>0.30545399146861668</v>
      </c>
      <c r="AN6" s="2">
        <v>0.21678854357099331</v>
      </c>
      <c r="AO6" s="2">
        <v>1</v>
      </c>
    </row>
    <row r="7" spans="1:41" x14ac:dyDescent="0.3">
      <c r="A7" t="s">
        <v>48</v>
      </c>
      <c r="B7" t="s">
        <v>49</v>
      </c>
      <c r="C7">
        <v>9627</v>
      </c>
      <c r="D7">
        <v>652</v>
      </c>
      <c r="E7">
        <v>154</v>
      </c>
      <c r="F7">
        <v>545</v>
      </c>
      <c r="G7">
        <v>2519</v>
      </c>
      <c r="H7">
        <v>1273</v>
      </c>
      <c r="I7">
        <v>785</v>
      </c>
      <c r="J7">
        <v>14770</v>
      </c>
      <c r="K7">
        <v>8343</v>
      </c>
      <c r="L7">
        <v>36</v>
      </c>
      <c r="M7">
        <v>-111.66441</v>
      </c>
      <c r="N7">
        <v>34.293104999999997</v>
      </c>
      <c r="O7">
        <v>4</v>
      </c>
      <c r="P7">
        <v>1779777</v>
      </c>
      <c r="Q7" t="s">
        <v>50</v>
      </c>
      <c r="R7">
        <v>4</v>
      </c>
      <c r="S7" t="s">
        <v>49</v>
      </c>
      <c r="T7">
        <v>0</v>
      </c>
      <c r="U7">
        <v>294198551143</v>
      </c>
      <c r="V7">
        <v>1027337603</v>
      </c>
      <c r="W7" s="4">
        <f t="shared" si="2"/>
        <v>14770</v>
      </c>
      <c r="Y7" t="s">
        <v>49</v>
      </c>
      <c r="Z7" s="2">
        <f t="shared" ref="Z7:AE7" si="7">C7/$W$7</f>
        <v>0.6517941773865944</v>
      </c>
      <c r="AA7" s="2">
        <f t="shared" si="7"/>
        <v>4.4143534190927557E-2</v>
      </c>
      <c r="AB7" s="2">
        <f t="shared" si="7"/>
        <v>1.042654028436019E-2</v>
      </c>
      <c r="AC7" s="2">
        <f t="shared" si="7"/>
        <v>3.6899119837508466E-2</v>
      </c>
      <c r="AD7" s="2">
        <f t="shared" si="7"/>
        <v>0.17054840893703452</v>
      </c>
      <c r="AE7" s="2">
        <f t="shared" si="7"/>
        <v>8.6188219363574819E-2</v>
      </c>
      <c r="AF7" s="1">
        <f t="shared" si="1"/>
        <v>0.99999999999999989</v>
      </c>
      <c r="AH7" t="s">
        <v>51</v>
      </c>
      <c r="AI7" s="2">
        <v>0.23790798269760124</v>
      </c>
      <c r="AJ7" s="2">
        <v>8.5332284703106567E-2</v>
      </c>
      <c r="AK7" s="2">
        <v>1.2190326386158081E-2</v>
      </c>
      <c r="AL7" s="2">
        <v>5.2103814392449863E-2</v>
      </c>
      <c r="AM7" s="2">
        <v>0.21274085725521039</v>
      </c>
      <c r="AN7" s="2">
        <v>0.39972473456547386</v>
      </c>
      <c r="AO7" s="2">
        <v>0.99999999999999989</v>
      </c>
    </row>
    <row r="8" spans="1:41" x14ac:dyDescent="0.3">
      <c r="A8" t="s">
        <v>52</v>
      </c>
      <c r="B8" t="s">
        <v>53</v>
      </c>
      <c r="C8">
        <v>9091</v>
      </c>
      <c r="D8">
        <v>1553</v>
      </c>
      <c r="E8">
        <v>242</v>
      </c>
      <c r="F8">
        <v>1059</v>
      </c>
      <c r="G8">
        <v>1498</v>
      </c>
      <c r="H8">
        <v>1354</v>
      </c>
      <c r="I8">
        <v>928</v>
      </c>
      <c r="J8">
        <v>14797</v>
      </c>
      <c r="K8">
        <v>4840</v>
      </c>
      <c r="L8">
        <v>2</v>
      </c>
      <c r="M8">
        <v>-79.372377</v>
      </c>
      <c r="N8">
        <v>35.541527000000002</v>
      </c>
      <c r="O8">
        <v>37</v>
      </c>
      <c r="P8">
        <v>1027616</v>
      </c>
      <c r="Q8" t="s">
        <v>54</v>
      </c>
      <c r="R8">
        <v>37</v>
      </c>
      <c r="S8" t="s">
        <v>53</v>
      </c>
      <c r="T8">
        <v>0</v>
      </c>
      <c r="U8">
        <v>125923656064</v>
      </c>
      <c r="V8">
        <v>13466071395</v>
      </c>
      <c r="W8" s="4">
        <f t="shared" si="2"/>
        <v>14797</v>
      </c>
      <c r="Y8" t="s">
        <v>53</v>
      </c>
      <c r="Z8" s="2">
        <f t="shared" ref="Z8:AE8" si="8">C8/$W$8</f>
        <v>0.61438129350544024</v>
      </c>
      <c r="AA8" s="2">
        <f t="shared" si="8"/>
        <v>0.10495370683246603</v>
      </c>
      <c r="AB8" s="2">
        <f t="shared" si="8"/>
        <v>1.6354666486449957E-2</v>
      </c>
      <c r="AC8" s="2">
        <f t="shared" si="8"/>
        <v>7.1568561194836788E-2</v>
      </c>
      <c r="AD8" s="2">
        <f t="shared" si="8"/>
        <v>0.10123673717645469</v>
      </c>
      <c r="AE8" s="2">
        <f t="shared" si="8"/>
        <v>9.1505034804352237E-2</v>
      </c>
      <c r="AF8" s="1">
        <f t="shared" si="1"/>
        <v>1</v>
      </c>
      <c r="AH8" t="s">
        <v>55</v>
      </c>
      <c r="AI8" s="2">
        <v>0.24188369603995719</v>
      </c>
      <c r="AJ8" s="2">
        <v>6.3503389225829474E-2</v>
      </c>
      <c r="AK8" s="2">
        <v>6.7784516589368534E-3</v>
      </c>
      <c r="AL8" s="2">
        <v>2.7113806635747414E-2</v>
      </c>
      <c r="AM8" s="2">
        <v>0</v>
      </c>
      <c r="AN8" s="2">
        <v>0.66072065643952904</v>
      </c>
      <c r="AO8" s="2">
        <v>1</v>
      </c>
    </row>
    <row r="9" spans="1:41" x14ac:dyDescent="0.3">
      <c r="A9" t="s">
        <v>56</v>
      </c>
      <c r="B9" t="s">
        <v>57</v>
      </c>
      <c r="C9">
        <v>8848</v>
      </c>
      <c r="D9">
        <v>517</v>
      </c>
      <c r="E9">
        <v>308</v>
      </c>
      <c r="F9">
        <v>172</v>
      </c>
      <c r="G9">
        <v>128</v>
      </c>
      <c r="H9">
        <v>220</v>
      </c>
      <c r="I9">
        <v>264</v>
      </c>
      <c r="J9">
        <v>10193</v>
      </c>
      <c r="K9">
        <v>1904</v>
      </c>
      <c r="L9">
        <v>29</v>
      </c>
      <c r="M9">
        <v>-116.65521</v>
      </c>
      <c r="N9">
        <v>39.356237</v>
      </c>
      <c r="O9">
        <v>32</v>
      </c>
      <c r="P9">
        <v>1779793</v>
      </c>
      <c r="Q9" t="s">
        <v>58</v>
      </c>
      <c r="R9">
        <v>32</v>
      </c>
      <c r="S9" t="s">
        <v>57</v>
      </c>
      <c r="T9">
        <v>0</v>
      </c>
      <c r="U9">
        <v>284329506470</v>
      </c>
      <c r="V9">
        <v>2047206072</v>
      </c>
      <c r="W9" s="4">
        <f t="shared" si="2"/>
        <v>10193</v>
      </c>
      <c r="Y9" t="s">
        <v>57</v>
      </c>
      <c r="Z9" s="2">
        <f t="shared" ref="Z9:AE9" si="9">C9/$W$9</f>
        <v>0.86804669871480433</v>
      </c>
      <c r="AA9" s="2">
        <f t="shared" si="9"/>
        <v>5.0721083096242521E-2</v>
      </c>
      <c r="AB9" s="2">
        <f t="shared" si="9"/>
        <v>3.0216815461591287E-2</v>
      </c>
      <c r="AC9" s="2">
        <f t="shared" si="9"/>
        <v>1.6874325517512018E-2</v>
      </c>
      <c r="AD9" s="2">
        <f t="shared" si="9"/>
        <v>1.2557637594427549E-2</v>
      </c>
      <c r="AE9" s="2">
        <f t="shared" si="9"/>
        <v>2.1583439615422348E-2</v>
      </c>
      <c r="AF9" s="1">
        <f t="shared" si="1"/>
        <v>1</v>
      </c>
      <c r="AH9" t="s">
        <v>59</v>
      </c>
      <c r="AI9" s="2">
        <v>0.2643030213123671</v>
      </c>
      <c r="AJ9" s="2">
        <v>5.1426593482668252E-2</v>
      </c>
      <c r="AK9" s="2">
        <v>9.8402808683182522E-3</v>
      </c>
      <c r="AL9" s="2">
        <v>0.27359936705731097</v>
      </c>
      <c r="AM9" s="2">
        <v>0.14799980220540968</v>
      </c>
      <c r="AN9" s="2">
        <v>0.25283093507392573</v>
      </c>
      <c r="AO9" s="2">
        <v>1</v>
      </c>
    </row>
    <row r="10" spans="1:41" x14ac:dyDescent="0.3">
      <c r="A10" t="s">
        <v>60</v>
      </c>
      <c r="B10" t="s">
        <v>61</v>
      </c>
      <c r="C10">
        <v>8781</v>
      </c>
      <c r="D10">
        <v>1520</v>
      </c>
      <c r="E10">
        <v>187</v>
      </c>
      <c r="F10">
        <v>570</v>
      </c>
      <c r="G10">
        <v>2419</v>
      </c>
      <c r="H10">
        <v>1114</v>
      </c>
      <c r="I10">
        <v>1675</v>
      </c>
      <c r="J10">
        <v>14591</v>
      </c>
      <c r="K10">
        <v>3188</v>
      </c>
      <c r="L10">
        <v>40</v>
      </c>
      <c r="M10">
        <v>-74.660775999999998</v>
      </c>
      <c r="N10">
        <v>40.184441999999997</v>
      </c>
      <c r="O10">
        <v>34</v>
      </c>
      <c r="P10">
        <v>1779795</v>
      </c>
      <c r="Q10" t="s">
        <v>62</v>
      </c>
      <c r="R10">
        <v>34</v>
      </c>
      <c r="S10" t="s">
        <v>61</v>
      </c>
      <c r="T10">
        <v>0</v>
      </c>
      <c r="U10">
        <v>19047825980</v>
      </c>
      <c r="V10">
        <v>3544860246</v>
      </c>
      <c r="W10" s="4">
        <f t="shared" si="2"/>
        <v>14591</v>
      </c>
      <c r="Y10" t="s">
        <v>61</v>
      </c>
      <c r="Z10" s="2">
        <f t="shared" ref="Z10:AE10" si="10">C10/$W$10</f>
        <v>0.60180933452128027</v>
      </c>
      <c r="AA10" s="2">
        <f t="shared" si="10"/>
        <v>0.10417380577068056</v>
      </c>
      <c r="AB10" s="2">
        <f t="shared" si="10"/>
        <v>1.2816119525735041E-2</v>
      </c>
      <c r="AC10" s="2">
        <f t="shared" si="10"/>
        <v>3.9065177164005212E-2</v>
      </c>
      <c r="AD10" s="2">
        <f t="shared" si="10"/>
        <v>0.16578712905215545</v>
      </c>
      <c r="AE10" s="2">
        <f t="shared" si="10"/>
        <v>7.634843396614352E-2</v>
      </c>
      <c r="AF10" s="1">
        <f t="shared" si="1"/>
        <v>1</v>
      </c>
      <c r="AH10" t="s">
        <v>63</v>
      </c>
      <c r="AI10" s="2">
        <v>0.2774310533861854</v>
      </c>
      <c r="AJ10" s="2">
        <v>9.180231087121532E-2</v>
      </c>
      <c r="AK10" s="2">
        <v>1.1554356076579236E-2</v>
      </c>
      <c r="AL10" s="2">
        <v>5.4819937589609513E-2</v>
      </c>
      <c r="AM10" s="2">
        <v>0.17285148013831492</v>
      </c>
      <c r="AN10" s="2">
        <v>0.39154086193809562</v>
      </c>
      <c r="AO10" s="2">
        <v>1</v>
      </c>
    </row>
    <row r="11" spans="1:41" x14ac:dyDescent="0.3">
      <c r="A11" t="s">
        <v>64</v>
      </c>
      <c r="B11" t="s">
        <v>65</v>
      </c>
      <c r="C11">
        <v>8473</v>
      </c>
      <c r="D11">
        <v>1331</v>
      </c>
      <c r="E11">
        <v>184</v>
      </c>
      <c r="F11">
        <v>1247</v>
      </c>
      <c r="G11">
        <v>112</v>
      </c>
      <c r="H11">
        <v>7741</v>
      </c>
      <c r="I11">
        <v>950</v>
      </c>
      <c r="J11">
        <v>19088</v>
      </c>
      <c r="K11">
        <v>3364</v>
      </c>
      <c r="L11">
        <v>22</v>
      </c>
      <c r="M11">
        <v>-105.54781</v>
      </c>
      <c r="N11">
        <v>38.998545999999997</v>
      </c>
      <c r="O11">
        <v>8</v>
      </c>
      <c r="P11">
        <v>1779779</v>
      </c>
      <c r="Q11" t="s">
        <v>66</v>
      </c>
      <c r="R11">
        <v>8</v>
      </c>
      <c r="S11" t="s">
        <v>65</v>
      </c>
      <c r="T11">
        <v>0</v>
      </c>
      <c r="U11">
        <v>268422891711</v>
      </c>
      <c r="V11">
        <v>1181621593</v>
      </c>
      <c r="W11" s="4">
        <f t="shared" si="2"/>
        <v>19088</v>
      </c>
      <c r="Y11" t="s">
        <v>65</v>
      </c>
      <c r="Z11" s="2">
        <f t="shared" ref="Z11:AE11" si="11">C11/$W$11</f>
        <v>0.44389145012573344</v>
      </c>
      <c r="AA11" s="2">
        <f t="shared" si="11"/>
        <v>6.9729673093042746E-2</v>
      </c>
      <c r="AB11" s="2">
        <f t="shared" si="11"/>
        <v>9.6395641240569988E-3</v>
      </c>
      <c r="AC11" s="2">
        <f t="shared" si="11"/>
        <v>6.5329002514668902E-2</v>
      </c>
      <c r="AD11" s="2">
        <f t="shared" si="11"/>
        <v>5.86756077116513E-3</v>
      </c>
      <c r="AE11" s="2">
        <f t="shared" si="11"/>
        <v>0.40554274937133278</v>
      </c>
      <c r="AF11" s="1">
        <f t="shared" si="1"/>
        <v>1</v>
      </c>
      <c r="AH11" t="s">
        <v>67</v>
      </c>
      <c r="AI11" s="2">
        <v>0.29665071770334928</v>
      </c>
      <c r="AJ11" s="2">
        <v>0.12850307587149692</v>
      </c>
      <c r="AK11" s="2">
        <v>1.1278195488721804E-2</v>
      </c>
      <c r="AL11" s="2">
        <v>0.10936431989063568</v>
      </c>
      <c r="AM11" s="2">
        <v>0</v>
      </c>
      <c r="AN11" s="2">
        <v>0.45420369104579633</v>
      </c>
      <c r="AO11" s="2">
        <v>1</v>
      </c>
    </row>
    <row r="12" spans="1:41" x14ac:dyDescent="0.3">
      <c r="A12" t="s">
        <v>68</v>
      </c>
      <c r="B12" t="s">
        <v>69</v>
      </c>
      <c r="C12">
        <v>8426</v>
      </c>
      <c r="D12">
        <v>607</v>
      </c>
      <c r="E12">
        <v>214</v>
      </c>
      <c r="F12">
        <v>615</v>
      </c>
      <c r="G12">
        <v>1754</v>
      </c>
      <c r="H12">
        <v>1422</v>
      </c>
      <c r="I12">
        <v>623</v>
      </c>
      <c r="J12">
        <v>13038</v>
      </c>
      <c r="K12">
        <v>12105</v>
      </c>
      <c r="L12">
        <v>49</v>
      </c>
      <c r="M12">
        <v>-82.790057000000004</v>
      </c>
      <c r="N12">
        <v>40.291443999999998</v>
      </c>
      <c r="O12">
        <v>39</v>
      </c>
      <c r="P12">
        <v>1085497</v>
      </c>
      <c r="Q12" t="s">
        <v>70</v>
      </c>
      <c r="R12">
        <v>39</v>
      </c>
      <c r="S12" t="s">
        <v>69</v>
      </c>
      <c r="T12">
        <v>0</v>
      </c>
      <c r="U12">
        <v>105828882568</v>
      </c>
      <c r="V12">
        <v>10268850702</v>
      </c>
      <c r="W12" s="4">
        <f t="shared" si="2"/>
        <v>13038</v>
      </c>
      <c r="Y12" t="s">
        <v>69</v>
      </c>
      <c r="Z12" s="2">
        <f t="shared" ref="Z12:AE12" si="12">C12/$W$12</f>
        <v>0.64626476453443782</v>
      </c>
      <c r="AA12" s="2">
        <f t="shared" si="12"/>
        <v>4.6556220279183921E-2</v>
      </c>
      <c r="AB12" s="2">
        <f t="shared" si="12"/>
        <v>1.6413560362018714E-2</v>
      </c>
      <c r="AC12" s="2">
        <f t="shared" si="12"/>
        <v>4.716981132075472E-2</v>
      </c>
      <c r="AD12" s="2">
        <f t="shared" si="12"/>
        <v>0.13452983586439637</v>
      </c>
      <c r="AE12" s="2">
        <f t="shared" si="12"/>
        <v>0.10906580763920846</v>
      </c>
      <c r="AF12" s="1">
        <f t="shared" si="1"/>
        <v>1</v>
      </c>
      <c r="AH12" t="s">
        <v>37</v>
      </c>
      <c r="AI12" s="2">
        <v>0.29974734714502271</v>
      </c>
      <c r="AJ12" s="2">
        <v>3.1248105103587671E-2</v>
      </c>
      <c r="AK12" s="2">
        <v>1.4188984335522991E-2</v>
      </c>
      <c r="AL12" s="2">
        <v>6.546740778170794E-2</v>
      </c>
      <c r="AM12" s="2">
        <v>6.1101566447700859E-2</v>
      </c>
      <c r="AN12" s="2">
        <v>0.52824658918645784</v>
      </c>
      <c r="AO12" s="2">
        <v>1</v>
      </c>
    </row>
    <row r="13" spans="1:41" x14ac:dyDescent="0.3">
      <c r="A13" t="s">
        <v>71</v>
      </c>
      <c r="B13" t="s">
        <v>72</v>
      </c>
      <c r="C13">
        <v>7761</v>
      </c>
      <c r="D13">
        <v>922</v>
      </c>
      <c r="E13">
        <v>223</v>
      </c>
      <c r="F13">
        <v>1168</v>
      </c>
      <c r="G13">
        <v>2677</v>
      </c>
      <c r="H13">
        <v>1247</v>
      </c>
      <c r="I13">
        <v>924</v>
      </c>
      <c r="J13">
        <v>13998</v>
      </c>
      <c r="K13">
        <v>3183</v>
      </c>
      <c r="L13">
        <v>19</v>
      </c>
      <c r="M13">
        <v>-83.446337999999997</v>
      </c>
      <c r="N13">
        <v>32.649222999999999</v>
      </c>
      <c r="O13">
        <v>13</v>
      </c>
      <c r="P13">
        <v>1705317</v>
      </c>
      <c r="Q13" t="s">
        <v>73</v>
      </c>
      <c r="R13">
        <v>13</v>
      </c>
      <c r="S13" t="s">
        <v>72</v>
      </c>
      <c r="T13">
        <v>0</v>
      </c>
      <c r="U13">
        <v>149482048342</v>
      </c>
      <c r="V13">
        <v>4422936154</v>
      </c>
      <c r="W13" s="4">
        <f t="shared" si="2"/>
        <v>13998</v>
      </c>
      <c r="Y13" t="s">
        <v>72</v>
      </c>
      <c r="Z13" s="2">
        <f t="shared" ref="Z13:AE13" si="13">C13/$W$13</f>
        <v>0.55443634804972142</v>
      </c>
      <c r="AA13" s="2">
        <f t="shared" si="13"/>
        <v>6.5866552364623521E-2</v>
      </c>
      <c r="AB13" s="2">
        <f t="shared" si="13"/>
        <v>1.5930847263894841E-2</v>
      </c>
      <c r="AC13" s="2">
        <f t="shared" si="13"/>
        <v>8.3440491498785546E-2</v>
      </c>
      <c r="AD13" s="2">
        <f t="shared" si="13"/>
        <v>0.19124160594370623</v>
      </c>
      <c r="AE13" s="2">
        <f t="shared" si="13"/>
        <v>8.9084154879268462E-2</v>
      </c>
      <c r="AF13" s="1">
        <f t="shared" si="1"/>
        <v>1</v>
      </c>
      <c r="AH13" t="s">
        <v>74</v>
      </c>
      <c r="AI13" s="2">
        <v>0.34030800133913625</v>
      </c>
      <c r="AJ13" s="2">
        <v>3.8416471375962505E-2</v>
      </c>
      <c r="AK13" s="2">
        <v>1.0796786072982926E-2</v>
      </c>
      <c r="AL13" s="2">
        <v>2.535989286909943E-2</v>
      </c>
      <c r="AM13" s="2">
        <v>6.8630733177100769E-3</v>
      </c>
      <c r="AN13" s="2">
        <v>0.57825577502510883</v>
      </c>
      <c r="AO13" s="2">
        <v>1</v>
      </c>
    </row>
    <row r="14" spans="1:41" x14ac:dyDescent="0.3">
      <c r="A14" t="s">
        <v>75</v>
      </c>
      <c r="B14" t="s">
        <v>76</v>
      </c>
      <c r="C14">
        <v>7342</v>
      </c>
      <c r="D14">
        <v>248</v>
      </c>
      <c r="E14">
        <v>94</v>
      </c>
      <c r="F14">
        <v>497</v>
      </c>
      <c r="G14">
        <v>46</v>
      </c>
      <c r="H14">
        <v>654</v>
      </c>
      <c r="I14">
        <v>100</v>
      </c>
      <c r="J14">
        <v>8881</v>
      </c>
      <c r="K14">
        <v>3121</v>
      </c>
      <c r="L14">
        <v>23</v>
      </c>
      <c r="M14">
        <v>-111.67822</v>
      </c>
      <c r="N14">
        <v>39.323816999999998</v>
      </c>
      <c r="O14">
        <v>49</v>
      </c>
      <c r="P14">
        <v>1455989</v>
      </c>
      <c r="Q14" t="s">
        <v>77</v>
      </c>
      <c r="R14">
        <v>49</v>
      </c>
      <c r="S14" t="s">
        <v>76</v>
      </c>
      <c r="T14">
        <v>0</v>
      </c>
      <c r="U14">
        <v>212886221680</v>
      </c>
      <c r="V14">
        <v>6998824394</v>
      </c>
      <c r="W14" s="4">
        <f t="shared" si="2"/>
        <v>8881</v>
      </c>
      <c r="Y14" t="s">
        <v>76</v>
      </c>
      <c r="Z14" s="2">
        <f t="shared" ref="Z14:AE14" si="14">C14/$W$14</f>
        <v>0.82670870397477758</v>
      </c>
      <c r="AA14" s="2">
        <f t="shared" si="14"/>
        <v>2.7924783245130053E-2</v>
      </c>
      <c r="AB14" s="2">
        <f t="shared" si="14"/>
        <v>1.058439364936381E-2</v>
      </c>
      <c r="AC14" s="2">
        <f t="shared" si="14"/>
        <v>5.5962166422700146E-2</v>
      </c>
      <c r="AD14" s="2">
        <f t="shared" si="14"/>
        <v>5.1795968922418644E-3</v>
      </c>
      <c r="AE14" s="2">
        <f t="shared" si="14"/>
        <v>7.3640355815786512E-2</v>
      </c>
      <c r="AF14" s="1">
        <f t="shared" si="1"/>
        <v>1</v>
      </c>
      <c r="AH14" t="s">
        <v>78</v>
      </c>
      <c r="AI14" s="2">
        <v>0.35436537050623623</v>
      </c>
      <c r="AJ14" s="2">
        <v>4.0841281486916119E-2</v>
      </c>
      <c r="AK14" s="2">
        <v>1.7363658596233799E-2</v>
      </c>
      <c r="AL14" s="2">
        <v>0.11910002445585718</v>
      </c>
      <c r="AM14" s="2">
        <v>3.4238200048911714E-3</v>
      </c>
      <c r="AN14" s="2">
        <v>0.46490584494986548</v>
      </c>
      <c r="AO14" s="2">
        <v>1</v>
      </c>
    </row>
    <row r="15" spans="1:41" x14ac:dyDescent="0.3">
      <c r="A15" t="s">
        <v>79</v>
      </c>
      <c r="B15" t="s">
        <v>80</v>
      </c>
      <c r="C15">
        <v>6865</v>
      </c>
      <c r="D15">
        <v>480</v>
      </c>
      <c r="E15">
        <v>179</v>
      </c>
      <c r="F15">
        <v>487</v>
      </c>
      <c r="G15">
        <v>1097</v>
      </c>
      <c r="H15">
        <v>1202</v>
      </c>
      <c r="I15">
        <v>1140</v>
      </c>
      <c r="J15">
        <v>10310</v>
      </c>
      <c r="K15">
        <v>3736</v>
      </c>
      <c r="L15">
        <v>41</v>
      </c>
      <c r="M15">
        <v>-76.772452000000001</v>
      </c>
      <c r="N15">
        <v>39.036914000000003</v>
      </c>
      <c r="O15">
        <v>24</v>
      </c>
      <c r="P15">
        <v>1714934</v>
      </c>
      <c r="Q15" t="s">
        <v>81</v>
      </c>
      <c r="R15">
        <v>24</v>
      </c>
      <c r="S15" t="s">
        <v>80</v>
      </c>
      <c r="T15">
        <v>0</v>
      </c>
      <c r="U15">
        <v>25151100280</v>
      </c>
      <c r="V15">
        <v>6979966958</v>
      </c>
      <c r="W15" s="4">
        <f t="shared" si="2"/>
        <v>10310</v>
      </c>
      <c r="Y15" t="s">
        <v>80</v>
      </c>
      <c r="Z15" s="2">
        <f t="shared" ref="Z15:AE15" si="15">C15/$W$15</f>
        <v>0.66585838991270607</v>
      </c>
      <c r="AA15" s="2">
        <f t="shared" si="15"/>
        <v>4.6556741028128033E-2</v>
      </c>
      <c r="AB15" s="2">
        <f t="shared" si="15"/>
        <v>1.7361784675072746E-2</v>
      </c>
      <c r="AC15" s="2">
        <f t="shared" si="15"/>
        <v>4.7235693501454901E-2</v>
      </c>
      <c r="AD15" s="2">
        <f t="shared" si="15"/>
        <v>0.1064015518913676</v>
      </c>
      <c r="AE15" s="2">
        <f t="shared" si="15"/>
        <v>0.1165858389912706</v>
      </c>
      <c r="AF15" s="1">
        <f t="shared" si="1"/>
        <v>0.99999999999999989</v>
      </c>
      <c r="AH15" t="s">
        <v>82</v>
      </c>
      <c r="AI15" s="2">
        <v>0.37432036804684232</v>
      </c>
      <c r="AJ15" s="2">
        <v>5.1442910915934753E-2</v>
      </c>
      <c r="AK15" s="2">
        <v>2.0911752404851526E-2</v>
      </c>
      <c r="AL15" s="2">
        <v>0.11710581346716854</v>
      </c>
      <c r="AM15" s="2">
        <v>2.9276453366792136E-3</v>
      </c>
      <c r="AN15" s="2">
        <v>0.43329150982852366</v>
      </c>
      <c r="AO15" s="2">
        <v>0.99999999999999989</v>
      </c>
    </row>
    <row r="16" spans="1:41" x14ac:dyDescent="0.3">
      <c r="A16" t="s">
        <v>83</v>
      </c>
      <c r="B16" t="s">
        <v>63</v>
      </c>
      <c r="C16">
        <v>6579</v>
      </c>
      <c r="D16">
        <v>2177</v>
      </c>
      <c r="E16">
        <v>274</v>
      </c>
      <c r="F16">
        <v>1300</v>
      </c>
      <c r="G16">
        <v>4099</v>
      </c>
      <c r="H16">
        <v>9285</v>
      </c>
      <c r="I16">
        <v>1704</v>
      </c>
      <c r="J16">
        <v>23714</v>
      </c>
      <c r="K16">
        <v>6689</v>
      </c>
      <c r="L16">
        <v>30</v>
      </c>
      <c r="M16">
        <v>-89.198408999999998</v>
      </c>
      <c r="N16">
        <v>40.065007999999999</v>
      </c>
      <c r="O16">
        <v>17</v>
      </c>
      <c r="P16">
        <v>1779784</v>
      </c>
      <c r="Q16" t="s">
        <v>84</v>
      </c>
      <c r="R16">
        <v>17</v>
      </c>
      <c r="S16" t="s">
        <v>63</v>
      </c>
      <c r="T16">
        <v>0</v>
      </c>
      <c r="U16">
        <v>143780567633</v>
      </c>
      <c r="V16">
        <v>6214824948</v>
      </c>
      <c r="W16" s="4">
        <f t="shared" si="2"/>
        <v>23714</v>
      </c>
      <c r="Y16" t="s">
        <v>63</v>
      </c>
      <c r="Z16" s="2">
        <f t="shared" ref="Z16:AE16" si="16">C16/$W$16</f>
        <v>0.2774310533861854</v>
      </c>
      <c r="AA16" s="2">
        <f t="shared" si="16"/>
        <v>9.180231087121532E-2</v>
      </c>
      <c r="AB16" s="2">
        <f t="shared" si="16"/>
        <v>1.1554356076579236E-2</v>
      </c>
      <c r="AC16" s="2">
        <f t="shared" si="16"/>
        <v>5.4819937589609513E-2</v>
      </c>
      <c r="AD16" s="2">
        <f t="shared" si="16"/>
        <v>0.17285148013831492</v>
      </c>
      <c r="AE16" s="2">
        <f t="shared" si="16"/>
        <v>0.39154086193809562</v>
      </c>
      <c r="AF16" s="1">
        <f t="shared" si="1"/>
        <v>1</v>
      </c>
      <c r="AH16" t="s">
        <v>85</v>
      </c>
      <c r="AI16" s="2">
        <v>0.37609329446064138</v>
      </c>
      <c r="AJ16" s="2">
        <v>5.4421768707482991E-2</v>
      </c>
      <c r="AK16" s="2">
        <v>2.1379980563654033E-2</v>
      </c>
      <c r="AL16" s="2">
        <v>0.41885325558794945</v>
      </c>
      <c r="AM16" s="2">
        <v>8.7463556851311956E-3</v>
      </c>
      <c r="AN16" s="2">
        <v>0.12050534499514091</v>
      </c>
      <c r="AO16" s="2">
        <v>1</v>
      </c>
    </row>
    <row r="17" spans="1:41" x14ac:dyDescent="0.3">
      <c r="A17" t="s">
        <v>86</v>
      </c>
      <c r="B17" t="s">
        <v>87</v>
      </c>
      <c r="C17">
        <v>6304</v>
      </c>
      <c r="D17">
        <v>1280</v>
      </c>
      <c r="E17">
        <v>273</v>
      </c>
      <c r="F17">
        <v>885</v>
      </c>
      <c r="G17">
        <v>4086</v>
      </c>
      <c r="H17">
        <v>3092</v>
      </c>
      <c r="I17">
        <v>823</v>
      </c>
      <c r="J17">
        <v>15920</v>
      </c>
      <c r="K17">
        <v>4836</v>
      </c>
      <c r="L17">
        <v>20</v>
      </c>
      <c r="M17">
        <v>-77.799586000000005</v>
      </c>
      <c r="N17">
        <v>40.873832</v>
      </c>
      <c r="O17">
        <v>42</v>
      </c>
      <c r="P17">
        <v>1779798</v>
      </c>
      <c r="Q17" t="s">
        <v>88</v>
      </c>
      <c r="R17">
        <v>42</v>
      </c>
      <c r="S17" t="s">
        <v>87</v>
      </c>
      <c r="T17">
        <v>0</v>
      </c>
      <c r="U17">
        <v>115884442321</v>
      </c>
      <c r="V17">
        <v>3394589990</v>
      </c>
      <c r="W17" s="4">
        <f t="shared" si="2"/>
        <v>15920</v>
      </c>
      <c r="Y17" t="s">
        <v>87</v>
      </c>
      <c r="Z17" s="2">
        <f t="shared" ref="Z17:AE17" si="17">C17/$W$17</f>
        <v>0.39597989949748746</v>
      </c>
      <c r="AA17" s="2">
        <f t="shared" si="17"/>
        <v>8.0402010050251257E-2</v>
      </c>
      <c r="AB17" s="2">
        <f t="shared" si="17"/>
        <v>1.7148241206030149E-2</v>
      </c>
      <c r="AC17" s="2">
        <f t="shared" si="17"/>
        <v>5.5590452261306531E-2</v>
      </c>
      <c r="AD17" s="2">
        <f t="shared" si="17"/>
        <v>0.25665829145728641</v>
      </c>
      <c r="AE17" s="2">
        <f t="shared" si="17"/>
        <v>0.19422110552763819</v>
      </c>
      <c r="AF17" s="1">
        <f t="shared" si="1"/>
        <v>1</v>
      </c>
      <c r="AH17" t="s">
        <v>89</v>
      </c>
      <c r="AI17" s="2">
        <v>0.38401997503121099</v>
      </c>
      <c r="AJ17" s="2">
        <v>0.1355805243445693</v>
      </c>
      <c r="AK17" s="2">
        <v>9.9875156054931337E-3</v>
      </c>
      <c r="AL17" s="2">
        <v>7.9400749063670409E-2</v>
      </c>
      <c r="AM17" s="2">
        <v>0.10112359550561797</v>
      </c>
      <c r="AN17" s="2">
        <v>0.28988764044943821</v>
      </c>
      <c r="AO17" s="2">
        <v>1</v>
      </c>
    </row>
    <row r="18" spans="1:41" x14ac:dyDescent="0.3">
      <c r="A18" t="s">
        <v>90</v>
      </c>
      <c r="B18" t="s">
        <v>91</v>
      </c>
      <c r="C18">
        <v>5640</v>
      </c>
      <c r="D18">
        <v>329</v>
      </c>
      <c r="E18">
        <v>113</v>
      </c>
      <c r="F18">
        <v>1819</v>
      </c>
      <c r="G18">
        <v>187</v>
      </c>
      <c r="H18">
        <v>1633</v>
      </c>
      <c r="I18">
        <v>148</v>
      </c>
      <c r="J18">
        <v>9721</v>
      </c>
      <c r="K18">
        <v>848</v>
      </c>
      <c r="L18">
        <v>51</v>
      </c>
      <c r="M18">
        <v>-120.55539</v>
      </c>
      <c r="N18">
        <v>43.936647000000001</v>
      </c>
      <c r="O18">
        <v>41</v>
      </c>
      <c r="P18">
        <v>1155107</v>
      </c>
      <c r="Q18" t="s">
        <v>92</v>
      </c>
      <c r="R18">
        <v>41</v>
      </c>
      <c r="S18" t="s">
        <v>91</v>
      </c>
      <c r="T18">
        <v>0</v>
      </c>
      <c r="U18">
        <v>248606993270</v>
      </c>
      <c r="V18">
        <v>6192386935</v>
      </c>
      <c r="W18" s="4">
        <f t="shared" si="2"/>
        <v>9721</v>
      </c>
      <c r="Y18" t="s">
        <v>91</v>
      </c>
      <c r="Z18" s="2">
        <f t="shared" ref="Z18:AE18" si="18">C18/$W$18</f>
        <v>0.58018722353667318</v>
      </c>
      <c r="AA18" s="2">
        <f t="shared" si="18"/>
        <v>3.3844254706305935E-2</v>
      </c>
      <c r="AB18" s="2">
        <f t="shared" si="18"/>
        <v>1.1624318485752495E-2</v>
      </c>
      <c r="AC18" s="2">
        <f t="shared" si="18"/>
        <v>0.18712066659808663</v>
      </c>
      <c r="AD18" s="2">
        <f t="shared" si="18"/>
        <v>1.9236704042793953E-2</v>
      </c>
      <c r="AE18" s="2">
        <f t="shared" si="18"/>
        <v>0.16798683263038783</v>
      </c>
      <c r="AF18" s="1">
        <f t="shared" si="1"/>
        <v>1</v>
      </c>
      <c r="AH18" t="s">
        <v>87</v>
      </c>
      <c r="AI18" s="2">
        <v>0.39597989949748746</v>
      </c>
      <c r="AJ18" s="2">
        <v>8.0402010050251257E-2</v>
      </c>
      <c r="AK18" s="2">
        <v>1.7148241206030149E-2</v>
      </c>
      <c r="AL18" s="2">
        <v>5.5590452261306531E-2</v>
      </c>
      <c r="AM18" s="2">
        <v>0.25665829145728641</v>
      </c>
      <c r="AN18" s="2">
        <v>0.19422110552763819</v>
      </c>
      <c r="AO18" s="2">
        <v>1</v>
      </c>
    </row>
    <row r="19" spans="1:41" x14ac:dyDescent="0.3">
      <c r="A19" t="s">
        <v>93</v>
      </c>
      <c r="B19" t="s">
        <v>94</v>
      </c>
      <c r="C19">
        <v>5476</v>
      </c>
      <c r="D19">
        <v>1819</v>
      </c>
      <c r="E19">
        <v>247</v>
      </c>
      <c r="F19">
        <v>1140</v>
      </c>
      <c r="G19">
        <v>2367</v>
      </c>
      <c r="H19">
        <v>2260</v>
      </c>
      <c r="I19">
        <v>1138</v>
      </c>
      <c r="J19">
        <v>13309</v>
      </c>
      <c r="K19">
        <v>2799</v>
      </c>
      <c r="L19">
        <v>4</v>
      </c>
      <c r="M19">
        <v>-78.812252000000001</v>
      </c>
      <c r="N19">
        <v>37.515016000000003</v>
      </c>
      <c r="O19">
        <v>51</v>
      </c>
      <c r="P19">
        <v>1779803</v>
      </c>
      <c r="Q19" t="s">
        <v>95</v>
      </c>
      <c r="R19">
        <v>51</v>
      </c>
      <c r="S19" t="s">
        <v>94</v>
      </c>
      <c r="T19">
        <v>0</v>
      </c>
      <c r="U19">
        <v>102257717110</v>
      </c>
      <c r="V19">
        <v>8528531774</v>
      </c>
      <c r="W19" s="4">
        <f t="shared" si="2"/>
        <v>13309</v>
      </c>
      <c r="Y19" t="s">
        <v>94</v>
      </c>
      <c r="Z19" s="2">
        <f t="shared" ref="Z19:AE19" si="19">C19/$W$19</f>
        <v>0.4114508978886468</v>
      </c>
      <c r="AA19" s="2">
        <f t="shared" si="19"/>
        <v>0.1366744308362762</v>
      </c>
      <c r="AB19" s="2">
        <f t="shared" si="19"/>
        <v>1.8558869937636186E-2</v>
      </c>
      <c r="AC19" s="2">
        <f t="shared" si="19"/>
        <v>8.5656322789090092E-2</v>
      </c>
      <c r="AD19" s="2">
        <f t="shared" si="19"/>
        <v>0.17784957547524233</v>
      </c>
      <c r="AE19" s="2">
        <f t="shared" si="19"/>
        <v>0.16980990307310842</v>
      </c>
      <c r="AF19" s="1">
        <f t="shared" si="1"/>
        <v>1</v>
      </c>
      <c r="AH19" t="s">
        <v>96</v>
      </c>
      <c r="AI19" s="2">
        <v>0.39728493212330307</v>
      </c>
      <c r="AJ19" s="2">
        <v>8.7302182554563859E-2</v>
      </c>
      <c r="AK19" s="2">
        <v>1.1025275631890798E-2</v>
      </c>
      <c r="AL19" s="2">
        <v>0.20865521638040951</v>
      </c>
      <c r="AM19" s="2">
        <v>3.7425935648391209E-2</v>
      </c>
      <c r="AN19" s="2">
        <v>0.25830645766144156</v>
      </c>
      <c r="AO19" s="2">
        <v>1</v>
      </c>
    </row>
    <row r="20" spans="1:41" x14ac:dyDescent="0.3">
      <c r="A20" t="s">
        <v>97</v>
      </c>
      <c r="B20" t="s">
        <v>59</v>
      </c>
      <c r="C20">
        <v>5345</v>
      </c>
      <c r="D20">
        <v>1040</v>
      </c>
      <c r="E20">
        <v>199</v>
      </c>
      <c r="F20">
        <v>5533</v>
      </c>
      <c r="G20">
        <v>2993</v>
      </c>
      <c r="H20">
        <v>5113</v>
      </c>
      <c r="I20">
        <v>1014</v>
      </c>
      <c r="J20">
        <v>20223</v>
      </c>
      <c r="K20">
        <v>6710</v>
      </c>
      <c r="L20">
        <v>7</v>
      </c>
      <c r="M20">
        <v>-85.437222000000006</v>
      </c>
      <c r="N20">
        <v>44.350693</v>
      </c>
      <c r="O20">
        <v>26</v>
      </c>
      <c r="P20">
        <v>1779789</v>
      </c>
      <c r="Q20" t="s">
        <v>98</v>
      </c>
      <c r="R20">
        <v>26</v>
      </c>
      <c r="S20" t="s">
        <v>59</v>
      </c>
      <c r="T20">
        <v>0</v>
      </c>
      <c r="U20">
        <v>146600952990</v>
      </c>
      <c r="V20">
        <v>103885855702</v>
      </c>
      <c r="W20" s="4">
        <f t="shared" si="2"/>
        <v>20223</v>
      </c>
      <c r="Y20" t="s">
        <v>59</v>
      </c>
      <c r="Z20" s="2">
        <f t="shared" ref="Z20:AE20" si="20">C20/$W$20</f>
        <v>0.2643030213123671</v>
      </c>
      <c r="AA20" s="2">
        <f t="shared" si="20"/>
        <v>5.1426593482668252E-2</v>
      </c>
      <c r="AB20" s="2">
        <f t="shared" si="20"/>
        <v>9.8402808683182522E-3</v>
      </c>
      <c r="AC20" s="2">
        <f t="shared" si="20"/>
        <v>0.27359936705731097</v>
      </c>
      <c r="AD20" s="2">
        <f t="shared" si="20"/>
        <v>0.14799980220540968</v>
      </c>
      <c r="AE20" s="2">
        <f t="shared" si="20"/>
        <v>0.25283093507392573</v>
      </c>
      <c r="AF20" s="1">
        <f t="shared" si="1"/>
        <v>1</v>
      </c>
      <c r="AH20" t="s">
        <v>99</v>
      </c>
      <c r="AI20" s="2">
        <v>0.41009946442234124</v>
      </c>
      <c r="AJ20" s="2">
        <v>7.8806426931905121E-2</v>
      </c>
      <c r="AK20" s="2">
        <v>2.1423106350420811E-2</v>
      </c>
      <c r="AL20" s="2">
        <v>0.15149196633511861</v>
      </c>
      <c r="AM20" s="2">
        <v>0</v>
      </c>
      <c r="AN20" s="2">
        <v>0.33817903596021426</v>
      </c>
      <c r="AO20" s="2">
        <v>1</v>
      </c>
    </row>
    <row r="21" spans="1:41" x14ac:dyDescent="0.3">
      <c r="A21" t="s">
        <v>100</v>
      </c>
      <c r="B21" t="s">
        <v>96</v>
      </c>
      <c r="C21">
        <v>5297</v>
      </c>
      <c r="D21">
        <v>1164</v>
      </c>
      <c r="E21">
        <v>147</v>
      </c>
      <c r="F21">
        <v>2782</v>
      </c>
      <c r="G21">
        <v>499</v>
      </c>
      <c r="H21">
        <v>3444</v>
      </c>
      <c r="I21">
        <v>687</v>
      </c>
      <c r="J21">
        <v>13333</v>
      </c>
      <c r="K21">
        <v>970</v>
      </c>
      <c r="L21">
        <v>12</v>
      </c>
      <c r="M21">
        <v>-120.44685</v>
      </c>
      <c r="N21">
        <v>47.380963000000001</v>
      </c>
      <c r="O21">
        <v>53</v>
      </c>
      <c r="P21">
        <v>1779804</v>
      </c>
      <c r="Q21" t="s">
        <v>101</v>
      </c>
      <c r="R21">
        <v>53</v>
      </c>
      <c r="S21" t="s">
        <v>96</v>
      </c>
      <c r="T21">
        <v>0</v>
      </c>
      <c r="U21">
        <v>172112588220</v>
      </c>
      <c r="V21">
        <v>12559278850</v>
      </c>
      <c r="W21" s="4">
        <f t="shared" si="2"/>
        <v>13333</v>
      </c>
      <c r="Y21" t="s">
        <v>96</v>
      </c>
      <c r="Z21" s="2">
        <f t="shared" ref="Z21:AE21" si="21">C21/$W$21</f>
        <v>0.39728493212330307</v>
      </c>
      <c r="AA21" s="2">
        <f t="shared" si="21"/>
        <v>8.7302182554563859E-2</v>
      </c>
      <c r="AB21" s="2">
        <f t="shared" si="21"/>
        <v>1.1025275631890798E-2</v>
      </c>
      <c r="AC21" s="2">
        <f t="shared" si="21"/>
        <v>0.20865521638040951</v>
      </c>
      <c r="AD21" s="2">
        <f t="shared" si="21"/>
        <v>3.7425935648391209E-2</v>
      </c>
      <c r="AE21" s="2">
        <f t="shared" si="21"/>
        <v>0.25830645766144156</v>
      </c>
      <c r="AF21" s="1">
        <f t="shared" si="1"/>
        <v>1</v>
      </c>
      <c r="AH21" t="s">
        <v>94</v>
      </c>
      <c r="AI21" s="2">
        <v>0.4114508978886468</v>
      </c>
      <c r="AJ21" s="2">
        <v>0.1366744308362762</v>
      </c>
      <c r="AK21" s="2">
        <v>1.8558869937636186E-2</v>
      </c>
      <c r="AL21" s="2">
        <v>8.5656322789090092E-2</v>
      </c>
      <c r="AM21" s="2">
        <v>0.17784957547524233</v>
      </c>
      <c r="AN21" s="2">
        <v>0.16980990307310842</v>
      </c>
      <c r="AO21" s="2">
        <v>1</v>
      </c>
    </row>
    <row r="22" spans="1:41" x14ac:dyDescent="0.3">
      <c r="A22" t="s">
        <v>102</v>
      </c>
      <c r="B22" t="s">
        <v>103</v>
      </c>
      <c r="C22">
        <v>5123</v>
      </c>
      <c r="D22">
        <v>396</v>
      </c>
      <c r="E22">
        <v>146</v>
      </c>
      <c r="F22">
        <v>5577</v>
      </c>
      <c r="G22">
        <v>91</v>
      </c>
      <c r="H22">
        <v>665</v>
      </c>
      <c r="I22">
        <v>161</v>
      </c>
      <c r="J22">
        <v>11998</v>
      </c>
      <c r="K22">
        <v>1193</v>
      </c>
      <c r="L22">
        <v>24</v>
      </c>
      <c r="M22">
        <v>-86.343374999999995</v>
      </c>
      <c r="N22">
        <v>35.842979999999997</v>
      </c>
      <c r="O22">
        <v>47</v>
      </c>
      <c r="P22">
        <v>1325873</v>
      </c>
      <c r="Q22" t="s">
        <v>104</v>
      </c>
      <c r="R22">
        <v>47</v>
      </c>
      <c r="S22" t="s">
        <v>103</v>
      </c>
      <c r="T22">
        <v>0</v>
      </c>
      <c r="U22">
        <v>106802728188</v>
      </c>
      <c r="V22">
        <v>2350123465</v>
      </c>
      <c r="W22" s="4">
        <f t="shared" si="2"/>
        <v>11998</v>
      </c>
      <c r="Y22" t="s">
        <v>103</v>
      </c>
      <c r="Z22" s="2">
        <f t="shared" ref="Z22:AE22" si="22">C22/$W$22</f>
        <v>0.42698783130521756</v>
      </c>
      <c r="AA22" s="2">
        <f t="shared" si="22"/>
        <v>3.3005500916819468E-2</v>
      </c>
      <c r="AB22" s="2">
        <f t="shared" si="22"/>
        <v>1.2168694782463744E-2</v>
      </c>
      <c r="AC22" s="2">
        <f t="shared" si="22"/>
        <v>0.46482747124520751</v>
      </c>
      <c r="AD22" s="2">
        <f t="shared" si="22"/>
        <v>7.5845974329054842E-3</v>
      </c>
      <c r="AE22" s="2">
        <f t="shared" si="22"/>
        <v>5.5425904317386233E-2</v>
      </c>
      <c r="AF22" s="1">
        <f t="shared" si="1"/>
        <v>1</v>
      </c>
      <c r="AH22" t="s">
        <v>103</v>
      </c>
      <c r="AI22" s="2">
        <v>0.42698783130521756</v>
      </c>
      <c r="AJ22" s="2">
        <v>3.3005500916819468E-2</v>
      </c>
      <c r="AK22" s="2">
        <v>1.2168694782463744E-2</v>
      </c>
      <c r="AL22" s="2">
        <v>0.46482747124520751</v>
      </c>
      <c r="AM22" s="2">
        <v>7.5845974329054842E-3</v>
      </c>
      <c r="AN22" s="2">
        <v>5.5425904317386233E-2</v>
      </c>
      <c r="AO22" s="2">
        <v>1</v>
      </c>
    </row>
    <row r="23" spans="1:41" x14ac:dyDescent="0.3">
      <c r="A23" t="s">
        <v>105</v>
      </c>
      <c r="B23" t="s">
        <v>106</v>
      </c>
      <c r="C23">
        <v>5120</v>
      </c>
      <c r="D23">
        <v>495</v>
      </c>
      <c r="E23">
        <v>140</v>
      </c>
      <c r="F23">
        <v>1182</v>
      </c>
      <c r="G23">
        <v>1714</v>
      </c>
      <c r="H23">
        <v>2759</v>
      </c>
      <c r="I23">
        <v>2567</v>
      </c>
      <c r="J23">
        <v>11410</v>
      </c>
      <c r="K23">
        <v>2189</v>
      </c>
      <c r="L23">
        <v>55</v>
      </c>
      <c r="M23">
        <v>-94.309031000000004</v>
      </c>
      <c r="N23">
        <v>46.316490000000002</v>
      </c>
      <c r="O23">
        <v>27</v>
      </c>
      <c r="P23">
        <v>662849</v>
      </c>
      <c r="Q23" t="s">
        <v>107</v>
      </c>
      <c r="R23">
        <v>27</v>
      </c>
      <c r="S23" t="s">
        <v>106</v>
      </c>
      <c r="T23">
        <v>0</v>
      </c>
      <c r="U23">
        <v>206228939448</v>
      </c>
      <c r="V23">
        <v>18945217189</v>
      </c>
      <c r="W23" s="4">
        <f t="shared" si="2"/>
        <v>11410</v>
      </c>
      <c r="Y23" t="s">
        <v>106</v>
      </c>
      <c r="Z23" s="2">
        <f t="shared" ref="Z23:AE23" si="23">C23/$W$23</f>
        <v>0.44872918492550395</v>
      </c>
      <c r="AA23" s="2">
        <f t="shared" si="23"/>
        <v>4.3382997370727434E-2</v>
      </c>
      <c r="AB23" s="2">
        <f t="shared" si="23"/>
        <v>1.2269938650306749E-2</v>
      </c>
      <c r="AC23" s="2">
        <f t="shared" si="23"/>
        <v>0.10359333917616126</v>
      </c>
      <c r="AD23" s="2">
        <f t="shared" si="23"/>
        <v>0.15021910604732691</v>
      </c>
      <c r="AE23" s="2">
        <f t="shared" si="23"/>
        <v>0.24180543382997371</v>
      </c>
      <c r="AF23" s="1">
        <f t="shared" si="1"/>
        <v>1</v>
      </c>
      <c r="AH23" t="s">
        <v>65</v>
      </c>
      <c r="AI23" s="2">
        <v>0.44389145012573344</v>
      </c>
      <c r="AJ23" s="2">
        <v>6.9729673093042746E-2</v>
      </c>
      <c r="AK23" s="2">
        <v>9.6395641240569988E-3</v>
      </c>
      <c r="AL23" s="2">
        <v>6.5329002514668902E-2</v>
      </c>
      <c r="AM23" s="2">
        <v>5.86756077116513E-3</v>
      </c>
      <c r="AN23" s="2">
        <v>0.40554274937133278</v>
      </c>
      <c r="AO23" s="2">
        <v>1</v>
      </c>
    </row>
    <row r="24" spans="1:41" x14ac:dyDescent="0.3">
      <c r="A24" t="s">
        <v>108</v>
      </c>
      <c r="B24" t="s">
        <v>109</v>
      </c>
      <c r="C24">
        <v>4174</v>
      </c>
      <c r="D24">
        <v>529</v>
      </c>
      <c r="E24">
        <v>116</v>
      </c>
      <c r="F24">
        <v>405</v>
      </c>
      <c r="G24">
        <v>943</v>
      </c>
      <c r="H24">
        <v>1885</v>
      </c>
      <c r="I24">
        <v>366</v>
      </c>
      <c r="J24">
        <v>8052</v>
      </c>
      <c r="K24">
        <v>3043</v>
      </c>
      <c r="L24">
        <v>50</v>
      </c>
      <c r="M24">
        <v>-90.011718000000002</v>
      </c>
      <c r="N24">
        <v>44.638046000000003</v>
      </c>
      <c r="O24">
        <v>55</v>
      </c>
      <c r="P24">
        <v>1779806</v>
      </c>
      <c r="Q24" t="s">
        <v>110</v>
      </c>
      <c r="R24">
        <v>55</v>
      </c>
      <c r="S24" t="s">
        <v>109</v>
      </c>
      <c r="T24">
        <v>0</v>
      </c>
      <c r="U24">
        <v>140290039723</v>
      </c>
      <c r="V24">
        <v>29344951758</v>
      </c>
      <c r="W24" s="4">
        <f t="shared" si="2"/>
        <v>8052</v>
      </c>
      <c r="Y24" t="s">
        <v>109</v>
      </c>
      <c r="Z24" s="2">
        <f t="shared" ref="Z24:AE24" si="24">C24/$W$24</f>
        <v>0.51838052657724787</v>
      </c>
      <c r="AA24" s="2">
        <f t="shared" si="24"/>
        <v>6.5697963238946847E-2</v>
      </c>
      <c r="AB24" s="2">
        <f t="shared" si="24"/>
        <v>1.4406358668653751E-2</v>
      </c>
      <c r="AC24" s="2">
        <f t="shared" si="24"/>
        <v>5.0298062593144559E-2</v>
      </c>
      <c r="AD24" s="2">
        <f t="shared" si="24"/>
        <v>0.11711376055638351</v>
      </c>
      <c r="AE24" s="2">
        <f t="shared" si="24"/>
        <v>0.23410332836562345</v>
      </c>
      <c r="AF24" s="1">
        <f t="shared" si="1"/>
        <v>0.99999999999999989</v>
      </c>
      <c r="AH24" t="s">
        <v>106</v>
      </c>
      <c r="AI24" s="2">
        <v>0.44872918492550395</v>
      </c>
      <c r="AJ24" s="2">
        <v>4.3382997370727434E-2</v>
      </c>
      <c r="AK24" s="2">
        <v>1.2269938650306749E-2</v>
      </c>
      <c r="AL24" s="2">
        <v>0.10359333917616126</v>
      </c>
      <c r="AM24" s="2">
        <v>0.15021910604732691</v>
      </c>
      <c r="AN24" s="2">
        <v>0.24180543382997371</v>
      </c>
      <c r="AO24" s="2">
        <v>0.99999999999999989</v>
      </c>
    </row>
    <row r="25" spans="1:41" x14ac:dyDescent="0.3">
      <c r="A25" t="s">
        <v>111</v>
      </c>
      <c r="B25" t="s">
        <v>74</v>
      </c>
      <c r="C25">
        <v>4066</v>
      </c>
      <c r="D25">
        <v>459</v>
      </c>
      <c r="E25">
        <v>129</v>
      </c>
      <c r="F25">
        <v>303</v>
      </c>
      <c r="G25">
        <v>82</v>
      </c>
      <c r="H25">
        <v>6909</v>
      </c>
      <c r="I25">
        <v>616</v>
      </c>
      <c r="J25">
        <v>11948</v>
      </c>
      <c r="K25">
        <v>5628</v>
      </c>
      <c r="L25">
        <v>54</v>
      </c>
      <c r="M25">
        <v>-86.275655999999998</v>
      </c>
      <c r="N25">
        <v>39.908071</v>
      </c>
      <c r="O25">
        <v>18</v>
      </c>
      <c r="P25">
        <v>448508</v>
      </c>
      <c r="Q25" t="s">
        <v>112</v>
      </c>
      <c r="R25">
        <v>18</v>
      </c>
      <c r="S25" t="s">
        <v>74</v>
      </c>
      <c r="T25">
        <v>0</v>
      </c>
      <c r="U25">
        <v>92789302676</v>
      </c>
      <c r="V25">
        <v>1538002829</v>
      </c>
      <c r="W25" s="4">
        <f t="shared" si="2"/>
        <v>11948</v>
      </c>
      <c r="Y25" t="s">
        <v>74</v>
      </c>
      <c r="Z25" s="2">
        <f t="shared" ref="Z25:AE25" si="25">C25/$W$25</f>
        <v>0.34030800133913625</v>
      </c>
      <c r="AA25" s="2">
        <f t="shared" si="25"/>
        <v>3.8416471375962505E-2</v>
      </c>
      <c r="AB25" s="2">
        <f t="shared" si="25"/>
        <v>1.0796786072982926E-2</v>
      </c>
      <c r="AC25" s="2">
        <f t="shared" si="25"/>
        <v>2.535989286909943E-2</v>
      </c>
      <c r="AD25" s="2">
        <f t="shared" si="25"/>
        <v>6.8630733177100769E-3</v>
      </c>
      <c r="AE25" s="2">
        <f t="shared" si="25"/>
        <v>0.57825577502510883</v>
      </c>
      <c r="AF25" s="1">
        <f t="shared" si="1"/>
        <v>1</v>
      </c>
      <c r="AH25" t="s">
        <v>113</v>
      </c>
      <c r="AI25" s="2">
        <v>0.45953128775066443</v>
      </c>
      <c r="AJ25" s="2">
        <v>0.11838608359507127</v>
      </c>
      <c r="AK25" s="2">
        <v>1.3529838125151003E-2</v>
      </c>
      <c r="AL25" s="2">
        <v>6.4025126842232424E-2</v>
      </c>
      <c r="AM25" s="2">
        <v>0.18120318917612949</v>
      </c>
      <c r="AN25" s="2">
        <v>0.16332447451075138</v>
      </c>
      <c r="AO25" s="2">
        <v>1</v>
      </c>
    </row>
    <row r="26" spans="1:41" x14ac:dyDescent="0.3">
      <c r="A26" t="s">
        <v>114</v>
      </c>
      <c r="B26" t="s">
        <v>39</v>
      </c>
      <c r="C26">
        <v>3910</v>
      </c>
      <c r="D26">
        <v>883</v>
      </c>
      <c r="E26">
        <v>96</v>
      </c>
      <c r="F26">
        <v>7813</v>
      </c>
      <c r="G26">
        <v>4333</v>
      </c>
      <c r="H26">
        <v>1726</v>
      </c>
      <c r="I26">
        <v>1489</v>
      </c>
      <c r="J26">
        <v>18761</v>
      </c>
      <c r="K26">
        <v>5487</v>
      </c>
      <c r="L26">
        <v>34</v>
      </c>
      <c r="M26">
        <v>-80.896135999999998</v>
      </c>
      <c r="N26">
        <v>33.907967999999997</v>
      </c>
      <c r="O26">
        <v>45</v>
      </c>
      <c r="P26">
        <v>1779799</v>
      </c>
      <c r="Q26" t="s">
        <v>115</v>
      </c>
      <c r="R26">
        <v>45</v>
      </c>
      <c r="S26" t="s">
        <v>39</v>
      </c>
      <c r="T26">
        <v>0</v>
      </c>
      <c r="U26">
        <v>77864918488</v>
      </c>
      <c r="V26">
        <v>5075218778</v>
      </c>
      <c r="W26" s="4">
        <f t="shared" si="2"/>
        <v>18761</v>
      </c>
      <c r="Y26" t="s">
        <v>39</v>
      </c>
      <c r="Z26" s="2">
        <f t="shared" ref="Z26:AE26" si="26">C26/$W$26</f>
        <v>0.20841106550823515</v>
      </c>
      <c r="AA26" s="2">
        <f t="shared" si="26"/>
        <v>4.7065721443419861E-2</v>
      </c>
      <c r="AB26" s="2">
        <f t="shared" si="26"/>
        <v>5.1169980278236767E-3</v>
      </c>
      <c r="AC26" s="2">
        <f t="shared" si="26"/>
        <v>0.41644901657694156</v>
      </c>
      <c r="AD26" s="2">
        <f t="shared" si="26"/>
        <v>0.23095783806833325</v>
      </c>
      <c r="AE26" s="2">
        <f t="shared" si="26"/>
        <v>9.1999360375246517E-2</v>
      </c>
      <c r="AF26" s="1">
        <f t="shared" si="1"/>
        <v>1</v>
      </c>
      <c r="AH26" t="s">
        <v>116</v>
      </c>
      <c r="AI26" s="2">
        <v>0.47655259822560203</v>
      </c>
      <c r="AJ26" s="2">
        <v>9.9140966061118149E-2</v>
      </c>
      <c r="AK26" s="2">
        <v>1.8025630192930572E-2</v>
      </c>
      <c r="AL26" s="2">
        <v>8.6466694831713847E-2</v>
      </c>
      <c r="AM26" s="2">
        <v>0.11702577101816646</v>
      </c>
      <c r="AN26" s="2">
        <v>0.20278833967046894</v>
      </c>
      <c r="AO26" s="2">
        <v>1</v>
      </c>
    </row>
    <row r="27" spans="1:41" x14ac:dyDescent="0.3">
      <c r="A27" t="s">
        <v>117</v>
      </c>
      <c r="B27" t="s">
        <v>118</v>
      </c>
      <c r="C27">
        <v>3810</v>
      </c>
      <c r="D27">
        <v>244</v>
      </c>
      <c r="E27">
        <v>98</v>
      </c>
      <c r="F27">
        <v>304</v>
      </c>
      <c r="G27">
        <v>1278</v>
      </c>
      <c r="H27">
        <v>445</v>
      </c>
      <c r="I27">
        <v>378</v>
      </c>
      <c r="J27">
        <v>6179</v>
      </c>
      <c r="K27">
        <v>3036</v>
      </c>
      <c r="L27">
        <v>6</v>
      </c>
      <c r="M27">
        <v>-91.985656000000006</v>
      </c>
      <c r="N27">
        <v>31.058401</v>
      </c>
      <c r="O27">
        <v>22</v>
      </c>
      <c r="P27">
        <v>1629543</v>
      </c>
      <c r="Q27" t="s">
        <v>119</v>
      </c>
      <c r="R27">
        <v>22</v>
      </c>
      <c r="S27" t="s">
        <v>118</v>
      </c>
      <c r="T27">
        <v>0</v>
      </c>
      <c r="U27">
        <v>111897594374</v>
      </c>
      <c r="V27">
        <v>23753621895</v>
      </c>
      <c r="W27" s="4">
        <f t="shared" si="2"/>
        <v>6179</v>
      </c>
      <c r="Y27" t="s">
        <v>118</v>
      </c>
      <c r="Z27" s="2">
        <f t="shared" ref="Z27:AE27" si="27">C27/$W$27</f>
        <v>0.61660462858067644</v>
      </c>
      <c r="AA27" s="2">
        <f t="shared" si="27"/>
        <v>3.9488590386793983E-2</v>
      </c>
      <c r="AB27" s="2">
        <f t="shared" si="27"/>
        <v>1.5860171548794304E-2</v>
      </c>
      <c r="AC27" s="2">
        <f t="shared" si="27"/>
        <v>4.9198899498300697E-2</v>
      </c>
      <c r="AD27" s="2">
        <f t="shared" si="27"/>
        <v>0.20682958407509305</v>
      </c>
      <c r="AE27" s="2">
        <f t="shared" si="27"/>
        <v>7.2018125910341485E-2</v>
      </c>
      <c r="AF27" s="1">
        <f t="shared" si="1"/>
        <v>0.99999999999999989</v>
      </c>
      <c r="AH27" t="s">
        <v>45</v>
      </c>
      <c r="AI27" s="2">
        <v>0.478736677004242</v>
      </c>
      <c r="AJ27" s="2">
        <v>0.19299183688019106</v>
      </c>
      <c r="AK27" s="2">
        <v>2.0639503796385412E-2</v>
      </c>
      <c r="AL27" s="2">
        <v>5.6999251416960751E-2</v>
      </c>
      <c r="AM27" s="2">
        <v>4.8657897551064054E-2</v>
      </c>
      <c r="AN27" s="2">
        <v>0.20197483335115674</v>
      </c>
      <c r="AO27" s="2">
        <v>0.99999999999999989</v>
      </c>
    </row>
    <row r="28" spans="1:41" x14ac:dyDescent="0.3">
      <c r="A28" t="s">
        <v>120</v>
      </c>
      <c r="B28" t="s">
        <v>116</v>
      </c>
      <c r="C28">
        <v>3384</v>
      </c>
      <c r="D28">
        <v>704</v>
      </c>
      <c r="E28">
        <v>128</v>
      </c>
      <c r="F28">
        <v>614</v>
      </c>
      <c r="G28">
        <v>831</v>
      </c>
      <c r="H28">
        <v>1440</v>
      </c>
      <c r="I28">
        <v>450</v>
      </c>
      <c r="J28">
        <v>7101</v>
      </c>
      <c r="K28">
        <v>2856</v>
      </c>
      <c r="L28">
        <v>21</v>
      </c>
      <c r="M28">
        <v>-92.477402999999995</v>
      </c>
      <c r="N28">
        <v>38.367606000000002</v>
      </c>
      <c r="O28">
        <v>29</v>
      </c>
      <c r="P28">
        <v>1779791</v>
      </c>
      <c r="Q28" t="s">
        <v>121</v>
      </c>
      <c r="R28">
        <v>29</v>
      </c>
      <c r="S28" t="s">
        <v>116</v>
      </c>
      <c r="T28">
        <v>0</v>
      </c>
      <c r="U28">
        <v>178050802184</v>
      </c>
      <c r="V28">
        <v>2489425460</v>
      </c>
      <c r="W28" s="4">
        <f t="shared" si="2"/>
        <v>7101</v>
      </c>
      <c r="Y28" t="s">
        <v>116</v>
      </c>
      <c r="Z28" s="2">
        <f t="shared" ref="Z28:AE28" si="28">C28/$W$28</f>
        <v>0.47655259822560203</v>
      </c>
      <c r="AA28" s="2">
        <f t="shared" si="28"/>
        <v>9.9140966061118149E-2</v>
      </c>
      <c r="AB28" s="2">
        <f t="shared" si="28"/>
        <v>1.8025630192930572E-2</v>
      </c>
      <c r="AC28" s="2">
        <f t="shared" si="28"/>
        <v>8.6466694831713847E-2</v>
      </c>
      <c r="AD28" s="2">
        <f t="shared" si="28"/>
        <v>0.11702577101816646</v>
      </c>
      <c r="AE28" s="2">
        <f t="shared" si="28"/>
        <v>0.20278833967046894</v>
      </c>
      <c r="AF28" s="1">
        <f t="shared" si="1"/>
        <v>1</v>
      </c>
      <c r="AH28" t="s">
        <v>41</v>
      </c>
      <c r="AI28" s="2">
        <v>0.48523120798533304</v>
      </c>
      <c r="AJ28" s="2">
        <v>3.0793780131730834E-2</v>
      </c>
      <c r="AK28" s="2">
        <v>1.4734840768656209E-2</v>
      </c>
      <c r="AL28" s="2">
        <v>0.20177225504176002</v>
      </c>
      <c r="AM28" s="2">
        <v>0.12018741087797923</v>
      </c>
      <c r="AN28" s="2">
        <v>0.14728050519454064</v>
      </c>
      <c r="AO28" s="2">
        <v>1</v>
      </c>
    </row>
    <row r="29" spans="1:41" x14ac:dyDescent="0.3">
      <c r="A29" t="s">
        <v>122</v>
      </c>
      <c r="B29" t="s">
        <v>123</v>
      </c>
      <c r="C29">
        <v>3323</v>
      </c>
      <c r="D29">
        <v>124</v>
      </c>
      <c r="E29">
        <v>60</v>
      </c>
      <c r="F29">
        <v>171</v>
      </c>
      <c r="G29">
        <v>89</v>
      </c>
      <c r="H29">
        <v>1109</v>
      </c>
      <c r="I29">
        <v>74</v>
      </c>
      <c r="J29">
        <v>4876</v>
      </c>
      <c r="K29">
        <v>688</v>
      </c>
      <c r="L29">
        <v>13</v>
      </c>
      <c r="M29">
        <v>-106.10838</v>
      </c>
      <c r="N29">
        <v>34.421365000000002</v>
      </c>
      <c r="O29">
        <v>35</v>
      </c>
      <c r="P29">
        <v>897535</v>
      </c>
      <c r="Q29" t="s">
        <v>124</v>
      </c>
      <c r="R29">
        <v>35</v>
      </c>
      <c r="S29" t="s">
        <v>123</v>
      </c>
      <c r="T29">
        <v>0</v>
      </c>
      <c r="U29">
        <v>314196306401</v>
      </c>
      <c r="V29">
        <v>728776523</v>
      </c>
      <c r="W29" s="4">
        <f t="shared" si="2"/>
        <v>4876</v>
      </c>
      <c r="Y29" t="s">
        <v>123</v>
      </c>
      <c r="Z29" s="2">
        <f t="shared" ref="Z29:AE29" si="29">C29/$W$29</f>
        <v>0.6815012305168171</v>
      </c>
      <c r="AA29" s="2">
        <f t="shared" si="29"/>
        <v>2.5430680885972109E-2</v>
      </c>
      <c r="AB29" s="2">
        <f t="shared" si="29"/>
        <v>1.2305168170631665E-2</v>
      </c>
      <c r="AC29" s="2">
        <f t="shared" si="29"/>
        <v>3.5069729286300248E-2</v>
      </c>
      <c r="AD29" s="2">
        <f t="shared" si="29"/>
        <v>1.8252666119770302E-2</v>
      </c>
      <c r="AE29" s="2">
        <f t="shared" si="29"/>
        <v>0.22744052502050863</v>
      </c>
      <c r="AF29" s="1">
        <f t="shared" si="1"/>
        <v>1</v>
      </c>
      <c r="AH29" t="s">
        <v>125</v>
      </c>
      <c r="AI29" s="2">
        <v>0.48903508771929827</v>
      </c>
      <c r="AJ29" s="2">
        <v>7.0175438596491224E-2</v>
      </c>
      <c r="AK29" s="2">
        <v>2.850877192982456E-2</v>
      </c>
      <c r="AL29" s="2">
        <v>0.10087719298245613</v>
      </c>
      <c r="AM29" s="2">
        <v>1.0964912280701754E-2</v>
      </c>
      <c r="AN29" s="2">
        <v>0.30043859649122806</v>
      </c>
      <c r="AO29" s="2">
        <v>1</v>
      </c>
    </row>
    <row r="30" spans="1:41" x14ac:dyDescent="0.3">
      <c r="A30" t="s">
        <v>126</v>
      </c>
      <c r="B30" t="s">
        <v>127</v>
      </c>
      <c r="C30">
        <v>3031</v>
      </c>
      <c r="D30">
        <v>364</v>
      </c>
      <c r="E30">
        <v>89</v>
      </c>
      <c r="F30">
        <v>260</v>
      </c>
      <c r="G30">
        <v>1189</v>
      </c>
      <c r="H30">
        <v>304</v>
      </c>
      <c r="I30">
        <v>400</v>
      </c>
      <c r="J30">
        <v>5237</v>
      </c>
      <c r="K30">
        <v>1415</v>
      </c>
      <c r="L30">
        <v>56</v>
      </c>
      <c r="M30">
        <v>-72.725639000000001</v>
      </c>
      <c r="N30">
        <v>41.620370999999999</v>
      </c>
      <c r="O30">
        <v>9</v>
      </c>
      <c r="P30">
        <v>1779780</v>
      </c>
      <c r="Q30" t="s">
        <v>128</v>
      </c>
      <c r="R30">
        <v>9</v>
      </c>
      <c r="S30" t="s">
        <v>127</v>
      </c>
      <c r="T30">
        <v>0</v>
      </c>
      <c r="U30">
        <v>12542497068</v>
      </c>
      <c r="V30">
        <v>1815617571</v>
      </c>
      <c r="W30" s="4">
        <f t="shared" si="2"/>
        <v>5237</v>
      </c>
      <c r="Y30" t="s">
        <v>127</v>
      </c>
      <c r="Z30" s="2">
        <f t="shared" ref="Z30:AE30" si="30">C30/$W$30</f>
        <v>0.57876646935268283</v>
      </c>
      <c r="AA30" s="2">
        <f t="shared" si="30"/>
        <v>6.9505442046973454E-2</v>
      </c>
      <c r="AB30" s="2">
        <f t="shared" si="30"/>
        <v>1.6994462478518237E-2</v>
      </c>
      <c r="AC30" s="2">
        <f t="shared" si="30"/>
        <v>4.9646744319266758E-2</v>
      </c>
      <c r="AD30" s="2">
        <f t="shared" si="30"/>
        <v>0.22703838075233912</v>
      </c>
      <c r="AE30" s="2">
        <f t="shared" si="30"/>
        <v>5.8048501050219595E-2</v>
      </c>
      <c r="AF30" s="1">
        <f t="shared" si="1"/>
        <v>1</v>
      </c>
      <c r="AH30" t="s">
        <v>109</v>
      </c>
      <c r="AI30" s="2">
        <v>0.51838052657724787</v>
      </c>
      <c r="AJ30" s="2">
        <v>6.5697963238946847E-2</v>
      </c>
      <c r="AK30" s="2">
        <v>1.4406358668653751E-2</v>
      </c>
      <c r="AL30" s="2">
        <v>5.0298062593144559E-2</v>
      </c>
      <c r="AM30" s="2">
        <v>0.11711376055638351</v>
      </c>
      <c r="AN30" s="2">
        <v>0.23410332836562345</v>
      </c>
      <c r="AO30" s="2">
        <v>1</v>
      </c>
    </row>
    <row r="31" spans="1:41" x14ac:dyDescent="0.3">
      <c r="A31" t="s">
        <v>129</v>
      </c>
      <c r="B31" t="s">
        <v>113</v>
      </c>
      <c r="C31">
        <v>1902</v>
      </c>
      <c r="D31">
        <v>490</v>
      </c>
      <c r="E31">
        <v>56</v>
      </c>
      <c r="F31">
        <v>265</v>
      </c>
      <c r="G31">
        <v>750</v>
      </c>
      <c r="H31">
        <v>676</v>
      </c>
      <c r="I31">
        <v>2670</v>
      </c>
      <c r="J31">
        <v>4139</v>
      </c>
      <c r="K31">
        <v>1086</v>
      </c>
      <c r="L31">
        <v>11</v>
      </c>
      <c r="M31">
        <v>-99.8108</v>
      </c>
      <c r="N31">
        <v>41.527141999999998</v>
      </c>
      <c r="O31">
        <v>31</v>
      </c>
      <c r="P31">
        <v>1779792</v>
      </c>
      <c r="Q31" t="s">
        <v>130</v>
      </c>
      <c r="R31">
        <v>31</v>
      </c>
      <c r="S31" t="s">
        <v>113</v>
      </c>
      <c r="T31">
        <v>0</v>
      </c>
      <c r="U31">
        <v>198956658395</v>
      </c>
      <c r="V31">
        <v>1371829134</v>
      </c>
      <c r="W31" s="4">
        <f t="shared" si="2"/>
        <v>4139</v>
      </c>
      <c r="Y31" t="s">
        <v>113</v>
      </c>
      <c r="Z31" s="2">
        <f t="shared" ref="Z31:AE31" si="31">C31/$W$31</f>
        <v>0.45953128775066443</v>
      </c>
      <c r="AA31" s="2">
        <f t="shared" si="31"/>
        <v>0.11838608359507127</v>
      </c>
      <c r="AB31" s="2">
        <f t="shared" si="31"/>
        <v>1.3529838125151003E-2</v>
      </c>
      <c r="AC31" s="2">
        <f t="shared" si="31"/>
        <v>6.4025126842232424E-2</v>
      </c>
      <c r="AD31" s="2">
        <f t="shared" si="31"/>
        <v>0.18120318917612949</v>
      </c>
      <c r="AE31" s="2">
        <f t="shared" si="31"/>
        <v>0.16332447451075138</v>
      </c>
      <c r="AF31" s="1">
        <f t="shared" si="1"/>
        <v>1</v>
      </c>
      <c r="AH31" t="s">
        <v>131</v>
      </c>
      <c r="AI31" s="2">
        <v>0.53946830265848666</v>
      </c>
      <c r="AJ31" s="2">
        <v>4.2126789366053172E-2</v>
      </c>
      <c r="AK31" s="2">
        <v>1.7586912065439674E-2</v>
      </c>
      <c r="AL31" s="2">
        <v>5.6441717791411043E-2</v>
      </c>
      <c r="AM31" s="2">
        <v>0.24989775051124744</v>
      </c>
      <c r="AN31" s="2">
        <v>9.4478527607361959E-2</v>
      </c>
      <c r="AO31" s="2">
        <v>1</v>
      </c>
    </row>
    <row r="32" spans="1:41" x14ac:dyDescent="0.3">
      <c r="A32" t="s">
        <v>132</v>
      </c>
      <c r="B32" t="s">
        <v>133</v>
      </c>
      <c r="C32">
        <v>1891</v>
      </c>
      <c r="D32">
        <v>295</v>
      </c>
      <c r="E32">
        <v>82</v>
      </c>
      <c r="F32">
        <v>219</v>
      </c>
      <c r="G32">
        <v>118</v>
      </c>
      <c r="H32">
        <v>280</v>
      </c>
      <c r="I32">
        <v>140</v>
      </c>
      <c r="J32">
        <v>2885</v>
      </c>
      <c r="K32">
        <v>2228</v>
      </c>
      <c r="L32">
        <v>48</v>
      </c>
      <c r="M32">
        <v>-85.290420999999995</v>
      </c>
      <c r="N32">
        <v>37.526631999999999</v>
      </c>
      <c r="O32">
        <v>21</v>
      </c>
      <c r="P32">
        <v>1779786</v>
      </c>
      <c r="Q32" t="s">
        <v>134</v>
      </c>
      <c r="R32">
        <v>21</v>
      </c>
      <c r="S32" t="s">
        <v>133</v>
      </c>
      <c r="T32">
        <v>0</v>
      </c>
      <c r="U32">
        <v>102279490672</v>
      </c>
      <c r="V32">
        <v>2375337755</v>
      </c>
      <c r="W32" s="4">
        <f t="shared" si="2"/>
        <v>2885</v>
      </c>
      <c r="Y32" t="s">
        <v>133</v>
      </c>
      <c r="Z32" s="2">
        <f t="shared" ref="Z32:AE32" si="32">C32/$W$32</f>
        <v>0.65545927209705368</v>
      </c>
      <c r="AA32" s="2">
        <f t="shared" si="32"/>
        <v>0.10225303292894281</v>
      </c>
      <c r="AB32" s="2">
        <f t="shared" si="32"/>
        <v>2.8422876949740036E-2</v>
      </c>
      <c r="AC32" s="2">
        <f t="shared" si="32"/>
        <v>7.5909878682842283E-2</v>
      </c>
      <c r="AD32" s="2">
        <f t="shared" si="32"/>
        <v>4.0901213171577126E-2</v>
      </c>
      <c r="AE32" s="2">
        <f t="shared" si="32"/>
        <v>9.7053726169844021E-2</v>
      </c>
      <c r="AF32" s="1">
        <f t="shared" si="1"/>
        <v>0.99999999999999989</v>
      </c>
      <c r="AH32" t="s">
        <v>72</v>
      </c>
      <c r="AI32" s="2">
        <v>0.55443634804972142</v>
      </c>
      <c r="AJ32" s="2">
        <v>6.5866552364623521E-2</v>
      </c>
      <c r="AK32" s="2">
        <v>1.5930847263894841E-2</v>
      </c>
      <c r="AL32" s="2">
        <v>8.3440491498785546E-2</v>
      </c>
      <c r="AM32" s="2">
        <v>0.19124160594370623</v>
      </c>
      <c r="AN32" s="2">
        <v>8.9084154879268462E-2</v>
      </c>
      <c r="AO32" s="2">
        <v>0.99999999999999989</v>
      </c>
    </row>
    <row r="33" spans="1:41" x14ac:dyDescent="0.3">
      <c r="A33" t="s">
        <v>135</v>
      </c>
      <c r="B33" t="s">
        <v>136</v>
      </c>
      <c r="C33">
        <v>1771</v>
      </c>
      <c r="D33">
        <v>80</v>
      </c>
      <c r="E33">
        <v>18</v>
      </c>
      <c r="F33">
        <v>149</v>
      </c>
      <c r="G33">
        <v>169</v>
      </c>
      <c r="H33">
        <v>355</v>
      </c>
      <c r="I33">
        <v>70</v>
      </c>
      <c r="J33">
        <v>2542</v>
      </c>
      <c r="K33">
        <v>200</v>
      </c>
      <c r="L33">
        <v>31</v>
      </c>
      <c r="M33">
        <v>-72.662648000000004</v>
      </c>
      <c r="N33">
        <v>44.075187</v>
      </c>
      <c r="O33">
        <v>50</v>
      </c>
      <c r="P33">
        <v>1779802</v>
      </c>
      <c r="Q33" t="s">
        <v>137</v>
      </c>
      <c r="R33">
        <v>50</v>
      </c>
      <c r="S33" t="s">
        <v>136</v>
      </c>
      <c r="T33">
        <v>0</v>
      </c>
      <c r="U33">
        <v>23874175944</v>
      </c>
      <c r="V33">
        <v>1030416650</v>
      </c>
      <c r="W33" s="4">
        <f t="shared" si="2"/>
        <v>2542</v>
      </c>
      <c r="Y33" t="s">
        <v>136</v>
      </c>
      <c r="Z33" s="2">
        <f t="shared" ref="Z33:AE33" si="33">C33/$W$33</f>
        <v>0.69669551534225016</v>
      </c>
      <c r="AA33" s="2">
        <f t="shared" si="33"/>
        <v>3.1471282454760031E-2</v>
      </c>
      <c r="AB33" s="2">
        <f t="shared" si="33"/>
        <v>7.0810385523210071E-3</v>
      </c>
      <c r="AC33" s="2">
        <f t="shared" si="33"/>
        <v>5.861526357199056E-2</v>
      </c>
      <c r="AD33" s="2">
        <f t="shared" si="33"/>
        <v>6.6483084185680566E-2</v>
      </c>
      <c r="AE33" s="2">
        <f t="shared" si="33"/>
        <v>0.13965381589299763</v>
      </c>
      <c r="AF33" s="1">
        <f t="shared" si="1"/>
        <v>1</v>
      </c>
      <c r="AH33" t="s">
        <v>127</v>
      </c>
      <c r="AI33" s="2">
        <v>0.57876646935268283</v>
      </c>
      <c r="AJ33" s="2">
        <v>6.9505442046973454E-2</v>
      </c>
      <c r="AK33" s="2">
        <v>1.6994462478518237E-2</v>
      </c>
      <c r="AL33" s="2">
        <v>4.9646744319266758E-2</v>
      </c>
      <c r="AM33" s="2">
        <v>0.22703838075233912</v>
      </c>
      <c r="AN33" s="2">
        <v>5.8048501050219595E-2</v>
      </c>
      <c r="AO33" s="2">
        <v>1</v>
      </c>
    </row>
    <row r="34" spans="1:41" x14ac:dyDescent="0.3">
      <c r="A34" t="s">
        <v>138</v>
      </c>
      <c r="B34" t="s">
        <v>139</v>
      </c>
      <c r="C34">
        <v>1685</v>
      </c>
      <c r="D34">
        <v>133</v>
      </c>
      <c r="E34">
        <v>56</v>
      </c>
      <c r="F34">
        <v>229</v>
      </c>
      <c r="G34">
        <v>115</v>
      </c>
      <c r="H34">
        <v>352</v>
      </c>
      <c r="I34">
        <v>76</v>
      </c>
      <c r="J34">
        <v>2570</v>
      </c>
      <c r="K34">
        <v>357</v>
      </c>
      <c r="L34">
        <v>37</v>
      </c>
      <c r="M34">
        <v>-77.016294000000002</v>
      </c>
      <c r="N34">
        <v>38.904733999999998</v>
      </c>
      <c r="O34">
        <v>11</v>
      </c>
      <c r="P34">
        <v>1702382</v>
      </c>
      <c r="Q34" t="s">
        <v>140</v>
      </c>
      <c r="R34">
        <v>11</v>
      </c>
      <c r="S34" t="s">
        <v>141</v>
      </c>
      <c r="T34">
        <v>0</v>
      </c>
      <c r="U34">
        <v>158340391</v>
      </c>
      <c r="V34">
        <v>18687198</v>
      </c>
      <c r="W34" s="4">
        <f t="shared" si="2"/>
        <v>2570</v>
      </c>
      <c r="Y34" t="s">
        <v>139</v>
      </c>
      <c r="Z34" s="2">
        <f t="shared" ref="Z34:AE34" si="34">C34/$W$34</f>
        <v>0.6556420233463035</v>
      </c>
      <c r="AA34" s="2">
        <f t="shared" si="34"/>
        <v>5.1750972762645911E-2</v>
      </c>
      <c r="AB34" s="2">
        <f t="shared" si="34"/>
        <v>2.1789883268482489E-2</v>
      </c>
      <c r="AC34" s="2">
        <f t="shared" si="34"/>
        <v>8.9105058365758757E-2</v>
      </c>
      <c r="AD34" s="2">
        <f t="shared" si="34"/>
        <v>4.4747081712062257E-2</v>
      </c>
      <c r="AE34" s="2">
        <f t="shared" si="34"/>
        <v>0.13696498054474709</v>
      </c>
      <c r="AF34" s="1">
        <f t="shared" ref="AF34:AF50" si="35">SUM(Z34:AE34)</f>
        <v>1</v>
      </c>
      <c r="AH34" t="s">
        <v>91</v>
      </c>
      <c r="AI34" s="2">
        <v>0.58018722353667318</v>
      </c>
      <c r="AJ34" s="2">
        <v>3.3844254706305935E-2</v>
      </c>
      <c r="AK34" s="2">
        <v>1.1624318485752495E-2</v>
      </c>
      <c r="AL34" s="2">
        <v>0.18712066659808663</v>
      </c>
      <c r="AM34" s="2">
        <v>1.9236704042793953E-2</v>
      </c>
      <c r="AN34" s="2">
        <v>0.16798683263038783</v>
      </c>
      <c r="AO34" s="2">
        <v>1</v>
      </c>
    </row>
    <row r="35" spans="1:41" x14ac:dyDescent="0.3">
      <c r="A35" t="s">
        <v>142</v>
      </c>
      <c r="B35" t="s">
        <v>89</v>
      </c>
      <c r="C35">
        <v>1538</v>
      </c>
      <c r="D35">
        <v>543</v>
      </c>
      <c r="E35">
        <v>40</v>
      </c>
      <c r="F35">
        <v>318</v>
      </c>
      <c r="G35">
        <v>405</v>
      </c>
      <c r="H35">
        <v>1161</v>
      </c>
      <c r="I35">
        <v>274</v>
      </c>
      <c r="J35">
        <v>4005</v>
      </c>
      <c r="K35">
        <v>1564</v>
      </c>
      <c r="L35">
        <v>35</v>
      </c>
      <c r="M35">
        <v>-71.577592999999993</v>
      </c>
      <c r="N35">
        <v>43.685623</v>
      </c>
      <c r="O35">
        <v>33</v>
      </c>
      <c r="P35">
        <v>1779794</v>
      </c>
      <c r="Q35" t="s">
        <v>143</v>
      </c>
      <c r="R35">
        <v>33</v>
      </c>
      <c r="S35" t="s">
        <v>89</v>
      </c>
      <c r="T35">
        <v>0</v>
      </c>
      <c r="U35">
        <v>23189413166</v>
      </c>
      <c r="V35">
        <v>1026675248</v>
      </c>
      <c r="W35" s="4">
        <f t="shared" si="2"/>
        <v>4005</v>
      </c>
      <c r="Y35" t="s">
        <v>89</v>
      </c>
      <c r="Z35" s="2">
        <f t="shared" ref="Z35:AE35" si="36">C35/$W$35</f>
        <v>0.38401997503121099</v>
      </c>
      <c r="AA35" s="2">
        <f t="shared" si="36"/>
        <v>0.1355805243445693</v>
      </c>
      <c r="AB35" s="2">
        <f t="shared" si="36"/>
        <v>9.9875156054931337E-3</v>
      </c>
      <c r="AC35" s="2">
        <f t="shared" si="36"/>
        <v>7.9400749063670409E-2</v>
      </c>
      <c r="AD35" s="2">
        <f t="shared" si="36"/>
        <v>0.10112359550561797</v>
      </c>
      <c r="AE35" s="2">
        <f t="shared" si="36"/>
        <v>0.28988764044943821</v>
      </c>
      <c r="AF35" s="1">
        <f t="shared" si="35"/>
        <v>1.0000000000000002</v>
      </c>
      <c r="AH35" t="s">
        <v>61</v>
      </c>
      <c r="AI35" s="2">
        <v>0.60180933452128027</v>
      </c>
      <c r="AJ35" s="2">
        <v>0.10417380577068056</v>
      </c>
      <c r="AK35" s="2">
        <v>1.2816119525735041E-2</v>
      </c>
      <c r="AL35" s="2">
        <v>3.9065177164005212E-2</v>
      </c>
      <c r="AM35" s="2">
        <v>0.16578712905215545</v>
      </c>
      <c r="AN35" s="2">
        <v>7.634843396614352E-2</v>
      </c>
      <c r="AO35" s="2">
        <v>1.0000000000000002</v>
      </c>
    </row>
    <row r="36" spans="1:41" x14ac:dyDescent="0.3">
      <c r="A36" t="s">
        <v>144</v>
      </c>
      <c r="B36" t="s">
        <v>145</v>
      </c>
      <c r="C36">
        <v>1479</v>
      </c>
      <c r="D36">
        <v>79</v>
      </c>
      <c r="E36">
        <v>24</v>
      </c>
      <c r="F36">
        <v>127</v>
      </c>
      <c r="G36">
        <v>64</v>
      </c>
      <c r="H36">
        <v>607</v>
      </c>
      <c r="I36">
        <v>48</v>
      </c>
      <c r="J36">
        <v>2380</v>
      </c>
      <c r="K36">
        <v>410</v>
      </c>
      <c r="L36">
        <v>47</v>
      </c>
      <c r="M36">
        <v>-71.553611000000004</v>
      </c>
      <c r="N36">
        <v>41.676073000000002</v>
      </c>
      <c r="O36">
        <v>44</v>
      </c>
      <c r="P36">
        <v>1219835</v>
      </c>
      <c r="Q36" t="s">
        <v>146</v>
      </c>
      <c r="R36">
        <v>44</v>
      </c>
      <c r="S36" t="s">
        <v>145</v>
      </c>
      <c r="T36">
        <v>0</v>
      </c>
      <c r="U36">
        <v>2677779902</v>
      </c>
      <c r="V36">
        <v>1323670487</v>
      </c>
      <c r="W36" s="4">
        <f t="shared" si="2"/>
        <v>2380</v>
      </c>
      <c r="Y36" t="s">
        <v>145</v>
      </c>
      <c r="Z36" s="2">
        <f t="shared" ref="Z36:AE36" si="37">C36/$W$36</f>
        <v>0.62142857142857144</v>
      </c>
      <c r="AA36" s="2">
        <f t="shared" si="37"/>
        <v>3.319327731092437E-2</v>
      </c>
      <c r="AB36" s="2">
        <f t="shared" si="37"/>
        <v>1.0084033613445379E-2</v>
      </c>
      <c r="AC36" s="2">
        <f t="shared" si="37"/>
        <v>5.3361344537815124E-2</v>
      </c>
      <c r="AD36" s="2">
        <f t="shared" si="37"/>
        <v>2.689075630252101E-2</v>
      </c>
      <c r="AE36" s="2">
        <f t="shared" si="37"/>
        <v>0.25504201680672267</v>
      </c>
      <c r="AF36" s="1">
        <f t="shared" si="35"/>
        <v>1</v>
      </c>
      <c r="AH36" t="s">
        <v>53</v>
      </c>
      <c r="AI36" s="2">
        <v>0.61438129350544024</v>
      </c>
      <c r="AJ36" s="2">
        <v>0.10495370683246603</v>
      </c>
      <c r="AK36" s="2">
        <v>1.6354666486449957E-2</v>
      </c>
      <c r="AL36" s="2">
        <v>7.1568561194836788E-2</v>
      </c>
      <c r="AM36" s="2">
        <v>0.10123673717645469</v>
      </c>
      <c r="AN36" s="2">
        <v>9.1505034804352237E-2</v>
      </c>
      <c r="AO36" s="2">
        <v>1</v>
      </c>
    </row>
    <row r="37" spans="1:41" x14ac:dyDescent="0.3">
      <c r="A37" t="s">
        <v>147</v>
      </c>
      <c r="B37" t="s">
        <v>78</v>
      </c>
      <c r="C37">
        <v>1449</v>
      </c>
      <c r="D37">
        <v>167</v>
      </c>
      <c r="E37">
        <v>71</v>
      </c>
      <c r="F37">
        <v>487</v>
      </c>
      <c r="G37">
        <v>14</v>
      </c>
      <c r="H37">
        <v>1901</v>
      </c>
      <c r="I37">
        <v>70</v>
      </c>
      <c r="J37">
        <v>4089</v>
      </c>
      <c r="K37">
        <v>3439</v>
      </c>
      <c r="L37">
        <v>3</v>
      </c>
      <c r="M37">
        <v>-97.508285000000001</v>
      </c>
      <c r="N37">
        <v>35.583478999999997</v>
      </c>
      <c r="O37">
        <v>40</v>
      </c>
      <c r="P37">
        <v>1102857</v>
      </c>
      <c r="Q37" t="s">
        <v>148</v>
      </c>
      <c r="R37">
        <v>40</v>
      </c>
      <c r="S37" t="s">
        <v>78</v>
      </c>
      <c r="T37">
        <v>0</v>
      </c>
      <c r="U37">
        <v>177662925723</v>
      </c>
      <c r="V37">
        <v>3374587997</v>
      </c>
      <c r="W37" s="4">
        <f t="shared" si="2"/>
        <v>4089</v>
      </c>
      <c r="Y37" t="s">
        <v>78</v>
      </c>
      <c r="Z37" s="2">
        <f t="shared" ref="Z37:AE37" si="38">C37/$W$37</f>
        <v>0.35436537050623623</v>
      </c>
      <c r="AA37" s="2">
        <f t="shared" si="38"/>
        <v>4.0841281486916119E-2</v>
      </c>
      <c r="AB37" s="2">
        <f t="shared" si="38"/>
        <v>1.7363658596233799E-2</v>
      </c>
      <c r="AC37" s="2">
        <f t="shared" si="38"/>
        <v>0.11910002445585718</v>
      </c>
      <c r="AD37" s="2">
        <f t="shared" si="38"/>
        <v>3.4238200048911714E-3</v>
      </c>
      <c r="AE37" s="2">
        <f t="shared" si="38"/>
        <v>0.46490584494986548</v>
      </c>
      <c r="AF37" s="1">
        <f t="shared" si="35"/>
        <v>1</v>
      </c>
      <c r="AH37" t="s">
        <v>118</v>
      </c>
      <c r="AI37" s="2">
        <v>0.61660462858067644</v>
      </c>
      <c r="AJ37" s="2">
        <v>3.9488590386793983E-2</v>
      </c>
      <c r="AK37" s="2">
        <v>1.5860171548794304E-2</v>
      </c>
      <c r="AL37" s="2">
        <v>4.9198899498300697E-2</v>
      </c>
      <c r="AM37" s="2">
        <v>0.20682958407509305</v>
      </c>
      <c r="AN37" s="2">
        <v>7.2018125910341485E-2</v>
      </c>
      <c r="AO37" s="2">
        <v>1</v>
      </c>
    </row>
    <row r="38" spans="1:41" x14ac:dyDescent="0.3">
      <c r="A38" t="s">
        <v>149</v>
      </c>
      <c r="B38" t="s">
        <v>47</v>
      </c>
      <c r="C38">
        <v>1377</v>
      </c>
      <c r="D38">
        <v>1052</v>
      </c>
      <c r="E38">
        <v>115</v>
      </c>
      <c r="F38">
        <v>592</v>
      </c>
      <c r="G38">
        <v>2005</v>
      </c>
      <c r="H38">
        <v>1423</v>
      </c>
      <c r="I38">
        <v>814</v>
      </c>
      <c r="J38">
        <v>6564</v>
      </c>
      <c r="K38">
        <v>3600</v>
      </c>
      <c r="L38">
        <v>18</v>
      </c>
      <c r="M38">
        <v>-86.828367</v>
      </c>
      <c r="N38">
        <v>32.789825999999998</v>
      </c>
      <c r="O38">
        <v>1</v>
      </c>
      <c r="P38">
        <v>1779775</v>
      </c>
      <c r="Q38" t="s">
        <v>150</v>
      </c>
      <c r="R38">
        <v>1</v>
      </c>
      <c r="S38" t="s">
        <v>47</v>
      </c>
      <c r="T38">
        <v>0</v>
      </c>
      <c r="U38">
        <v>131174048583</v>
      </c>
      <c r="V38">
        <v>4593327154</v>
      </c>
      <c r="W38" s="4">
        <f t="shared" si="2"/>
        <v>6564</v>
      </c>
      <c r="Y38" t="s">
        <v>47</v>
      </c>
      <c r="Z38" s="2">
        <f t="shared" ref="Z38:AE38" si="39">C38/$W$38</f>
        <v>0.20978062157221206</v>
      </c>
      <c r="AA38" s="2">
        <f t="shared" si="39"/>
        <v>0.16026812918951858</v>
      </c>
      <c r="AB38" s="2">
        <f t="shared" si="39"/>
        <v>1.7519804996953079E-2</v>
      </c>
      <c r="AC38" s="2">
        <f t="shared" si="39"/>
        <v>9.0188909201706274E-2</v>
      </c>
      <c r="AD38" s="2">
        <f t="shared" si="39"/>
        <v>0.30545399146861668</v>
      </c>
      <c r="AE38" s="2">
        <f t="shared" si="39"/>
        <v>0.21678854357099331</v>
      </c>
      <c r="AF38" s="1">
        <f t="shared" si="35"/>
        <v>1</v>
      </c>
      <c r="AH38" t="s">
        <v>145</v>
      </c>
      <c r="AI38" s="2">
        <v>0.62142857142857144</v>
      </c>
      <c r="AJ38" s="2">
        <v>3.319327731092437E-2</v>
      </c>
      <c r="AK38" s="2">
        <v>1.0084033613445379E-2</v>
      </c>
      <c r="AL38" s="2">
        <v>5.3361344537815124E-2</v>
      </c>
      <c r="AM38" s="2">
        <v>2.689075630252101E-2</v>
      </c>
      <c r="AN38" s="2">
        <v>0.25504201680672267</v>
      </c>
      <c r="AO38" s="2">
        <v>1</v>
      </c>
    </row>
    <row r="39" spans="1:41" x14ac:dyDescent="0.3">
      <c r="A39" t="s">
        <v>151</v>
      </c>
      <c r="B39" t="s">
        <v>131</v>
      </c>
      <c r="C39">
        <v>1319</v>
      </c>
      <c r="D39">
        <v>103</v>
      </c>
      <c r="E39">
        <v>43</v>
      </c>
      <c r="F39">
        <v>138</v>
      </c>
      <c r="G39">
        <v>611</v>
      </c>
      <c r="H39">
        <v>231</v>
      </c>
      <c r="I39">
        <v>173</v>
      </c>
      <c r="J39">
        <v>2445</v>
      </c>
      <c r="K39">
        <v>2401</v>
      </c>
      <c r="L39">
        <v>1</v>
      </c>
      <c r="M39">
        <v>-89.665208000000007</v>
      </c>
      <c r="N39">
        <v>32.750861</v>
      </c>
      <c r="O39">
        <v>28</v>
      </c>
      <c r="P39">
        <v>1779790</v>
      </c>
      <c r="Q39" t="s">
        <v>152</v>
      </c>
      <c r="R39">
        <v>28</v>
      </c>
      <c r="S39" t="s">
        <v>131</v>
      </c>
      <c r="T39">
        <v>0</v>
      </c>
      <c r="U39">
        <v>121533519481</v>
      </c>
      <c r="V39">
        <v>3926919758</v>
      </c>
      <c r="W39" s="4">
        <f t="shared" si="2"/>
        <v>2445</v>
      </c>
      <c r="Y39" t="s">
        <v>131</v>
      </c>
      <c r="Z39" s="2">
        <f t="shared" ref="Z39:AE39" si="40">C39/$W$39</f>
        <v>0.53946830265848666</v>
      </c>
      <c r="AA39" s="2">
        <f t="shared" si="40"/>
        <v>4.2126789366053172E-2</v>
      </c>
      <c r="AB39" s="2">
        <f t="shared" si="40"/>
        <v>1.7586912065439674E-2</v>
      </c>
      <c r="AC39" s="2">
        <f t="shared" si="40"/>
        <v>5.6441717791411043E-2</v>
      </c>
      <c r="AD39" s="2">
        <f t="shared" si="40"/>
        <v>0.24989775051124744</v>
      </c>
      <c r="AE39" s="2">
        <f t="shared" si="40"/>
        <v>9.4478527607361959E-2</v>
      </c>
      <c r="AF39" s="1">
        <f t="shared" si="35"/>
        <v>1</v>
      </c>
      <c r="AH39" t="s">
        <v>69</v>
      </c>
      <c r="AI39" s="2">
        <v>0.64626476453443782</v>
      </c>
      <c r="AJ39" s="2">
        <v>4.6556220279183921E-2</v>
      </c>
      <c r="AK39" s="2">
        <v>1.6413560362018714E-2</v>
      </c>
      <c r="AL39" s="2">
        <v>4.716981132075472E-2</v>
      </c>
      <c r="AM39" s="2">
        <v>0.13452983586439637</v>
      </c>
      <c r="AN39" s="2">
        <v>0.10906580763920846</v>
      </c>
      <c r="AO39" s="2">
        <v>1</v>
      </c>
    </row>
    <row r="40" spans="1:41" x14ac:dyDescent="0.3">
      <c r="A40" t="s">
        <v>153</v>
      </c>
      <c r="B40" t="s">
        <v>51</v>
      </c>
      <c r="C40">
        <v>1210</v>
      </c>
      <c r="D40">
        <v>434</v>
      </c>
      <c r="E40">
        <v>62</v>
      </c>
      <c r="F40">
        <v>265</v>
      </c>
      <c r="G40">
        <v>1082</v>
      </c>
      <c r="H40">
        <v>2033</v>
      </c>
      <c r="I40">
        <v>742</v>
      </c>
      <c r="J40">
        <v>5086</v>
      </c>
      <c r="K40">
        <v>7778</v>
      </c>
      <c r="L40">
        <v>27</v>
      </c>
      <c r="M40">
        <v>-98.380205000000004</v>
      </c>
      <c r="N40">
        <v>38.484701000000001</v>
      </c>
      <c r="O40">
        <v>20</v>
      </c>
      <c r="P40">
        <v>481813</v>
      </c>
      <c r="Q40" t="s">
        <v>154</v>
      </c>
      <c r="R40">
        <v>20</v>
      </c>
      <c r="S40" t="s">
        <v>51</v>
      </c>
      <c r="T40">
        <v>0</v>
      </c>
      <c r="U40">
        <v>211755344060</v>
      </c>
      <c r="V40">
        <v>1344141205</v>
      </c>
      <c r="W40" s="4">
        <f t="shared" si="2"/>
        <v>5086</v>
      </c>
      <c r="Y40" t="s">
        <v>51</v>
      </c>
      <c r="Z40" s="2">
        <f t="shared" ref="Z40:AE40" si="41">C40/$W$40</f>
        <v>0.23790798269760124</v>
      </c>
      <c r="AA40" s="2">
        <f t="shared" si="41"/>
        <v>8.5332284703106567E-2</v>
      </c>
      <c r="AB40" s="2">
        <f t="shared" si="41"/>
        <v>1.2190326386158081E-2</v>
      </c>
      <c r="AC40" s="2">
        <f t="shared" si="41"/>
        <v>5.2103814392449863E-2</v>
      </c>
      <c r="AD40" s="2">
        <f t="shared" si="41"/>
        <v>0.21274085725521039</v>
      </c>
      <c r="AE40" s="2">
        <f t="shared" si="41"/>
        <v>0.39972473456547386</v>
      </c>
      <c r="AF40" s="1">
        <f t="shared" si="35"/>
        <v>1</v>
      </c>
      <c r="AH40" t="s">
        <v>49</v>
      </c>
      <c r="AI40" s="2">
        <v>0.6517941773865944</v>
      </c>
      <c r="AJ40" s="2">
        <v>4.4143534190927557E-2</v>
      </c>
      <c r="AK40" s="2">
        <v>1.042654028436019E-2</v>
      </c>
      <c r="AL40" s="2">
        <v>3.6899119837508466E-2</v>
      </c>
      <c r="AM40" s="2">
        <v>0.17054840893703452</v>
      </c>
      <c r="AN40" s="2">
        <v>8.6188219363574819E-2</v>
      </c>
      <c r="AO40" s="2">
        <v>1</v>
      </c>
    </row>
    <row r="41" spans="1:41" x14ac:dyDescent="0.3">
      <c r="A41" t="s">
        <v>155</v>
      </c>
      <c r="B41" t="s">
        <v>35</v>
      </c>
      <c r="C41">
        <v>1152</v>
      </c>
      <c r="D41">
        <v>540</v>
      </c>
      <c r="E41">
        <v>63</v>
      </c>
      <c r="F41">
        <v>179</v>
      </c>
      <c r="G41">
        <v>650</v>
      </c>
      <c r="H41">
        <v>3929</v>
      </c>
      <c r="I41">
        <v>2156</v>
      </c>
      <c r="J41">
        <v>6513</v>
      </c>
      <c r="K41">
        <v>1975</v>
      </c>
      <c r="L41">
        <v>33</v>
      </c>
      <c r="M41">
        <v>-93.500057999999996</v>
      </c>
      <c r="N41">
        <v>42.074618999999998</v>
      </c>
      <c r="O41">
        <v>19</v>
      </c>
      <c r="P41">
        <v>1779785</v>
      </c>
      <c r="Q41" t="s">
        <v>156</v>
      </c>
      <c r="R41">
        <v>19</v>
      </c>
      <c r="S41" t="s">
        <v>35</v>
      </c>
      <c r="T41">
        <v>0</v>
      </c>
      <c r="U41">
        <v>144661267977</v>
      </c>
      <c r="V41">
        <v>1084180812</v>
      </c>
      <c r="W41" s="4">
        <f t="shared" si="2"/>
        <v>6513</v>
      </c>
      <c r="Y41" t="s">
        <v>35</v>
      </c>
      <c r="Z41" s="2">
        <f t="shared" ref="Z41:AE41" si="42">C41/$W$41</f>
        <v>0.1768770152003685</v>
      </c>
      <c r="AA41" s="2">
        <f t="shared" si="42"/>
        <v>8.2911100875172727E-2</v>
      </c>
      <c r="AB41" s="2">
        <f t="shared" si="42"/>
        <v>9.6729617687701525E-3</v>
      </c>
      <c r="AC41" s="2">
        <f t="shared" si="42"/>
        <v>2.7483494549362813E-2</v>
      </c>
      <c r="AD41" s="2">
        <f t="shared" si="42"/>
        <v>9.9800399201596807E-2</v>
      </c>
      <c r="AE41" s="2">
        <f t="shared" si="42"/>
        <v>0.603255028404729</v>
      </c>
      <c r="AF41" s="1">
        <f t="shared" si="35"/>
        <v>1</v>
      </c>
      <c r="AH41" t="s">
        <v>133</v>
      </c>
      <c r="AI41" s="2">
        <v>0.65545927209705368</v>
      </c>
      <c r="AJ41" s="2">
        <v>0.10225303292894281</v>
      </c>
      <c r="AK41" s="2">
        <v>2.8422876949740036E-2</v>
      </c>
      <c r="AL41" s="2">
        <v>7.5909878682842283E-2</v>
      </c>
      <c r="AM41" s="2">
        <v>4.0901213171577126E-2</v>
      </c>
      <c r="AN41" s="2">
        <v>9.7053726169844021E-2</v>
      </c>
      <c r="AO41" s="2">
        <v>1</v>
      </c>
    </row>
    <row r="42" spans="1:41" x14ac:dyDescent="0.3">
      <c r="A42" t="s">
        <v>157</v>
      </c>
      <c r="B42" t="s">
        <v>82</v>
      </c>
      <c r="C42">
        <v>895</v>
      </c>
      <c r="D42">
        <v>123</v>
      </c>
      <c r="E42">
        <v>50</v>
      </c>
      <c r="F42">
        <v>280</v>
      </c>
      <c r="G42">
        <v>7</v>
      </c>
      <c r="H42">
        <v>1036</v>
      </c>
      <c r="I42">
        <v>47</v>
      </c>
      <c r="J42">
        <v>2391</v>
      </c>
      <c r="K42">
        <v>303</v>
      </c>
      <c r="L42">
        <v>9</v>
      </c>
      <c r="M42">
        <v>-114.65940000000001</v>
      </c>
      <c r="N42">
        <v>44.389110000000002</v>
      </c>
      <c r="O42">
        <v>16</v>
      </c>
      <c r="P42">
        <v>1779783</v>
      </c>
      <c r="Q42" t="s">
        <v>158</v>
      </c>
      <c r="R42">
        <v>16</v>
      </c>
      <c r="S42" t="s">
        <v>82</v>
      </c>
      <c r="T42">
        <v>0</v>
      </c>
      <c r="U42">
        <v>214049787659</v>
      </c>
      <c r="V42">
        <v>2391722557</v>
      </c>
      <c r="W42" s="4">
        <f t="shared" si="2"/>
        <v>2391</v>
      </c>
      <c r="Y42" t="s">
        <v>82</v>
      </c>
      <c r="Z42" s="2">
        <f t="shared" ref="Z42:AE42" si="43">C42/$W$42</f>
        <v>0.37432036804684232</v>
      </c>
      <c r="AA42" s="2">
        <f t="shared" si="43"/>
        <v>5.1442910915934753E-2</v>
      </c>
      <c r="AB42" s="2">
        <f t="shared" si="43"/>
        <v>2.0911752404851526E-2</v>
      </c>
      <c r="AC42" s="2">
        <f t="shared" si="43"/>
        <v>0.11710581346716854</v>
      </c>
      <c r="AD42" s="2">
        <f t="shared" si="43"/>
        <v>2.9276453366792136E-3</v>
      </c>
      <c r="AE42" s="2">
        <f t="shared" si="43"/>
        <v>0.43329150982852366</v>
      </c>
      <c r="AF42" s="1">
        <f t="shared" si="35"/>
        <v>1</v>
      </c>
      <c r="AH42" t="s">
        <v>139</v>
      </c>
      <c r="AI42" s="2">
        <v>0.6556420233463035</v>
      </c>
      <c r="AJ42" s="2">
        <v>5.1750972762645911E-2</v>
      </c>
      <c r="AK42" s="2">
        <v>2.1789883268482489E-2</v>
      </c>
      <c r="AL42" s="2">
        <v>8.9105058365758757E-2</v>
      </c>
      <c r="AM42" s="2">
        <v>4.4747081712062257E-2</v>
      </c>
      <c r="AN42" s="2">
        <v>0.13696498054474709</v>
      </c>
      <c r="AO42" s="2">
        <v>1</v>
      </c>
    </row>
    <row r="43" spans="1:41" x14ac:dyDescent="0.3">
      <c r="A43" t="s">
        <v>159</v>
      </c>
      <c r="B43" t="s">
        <v>67</v>
      </c>
      <c r="C43">
        <v>868</v>
      </c>
      <c r="D43">
        <v>376</v>
      </c>
      <c r="E43">
        <v>33</v>
      </c>
      <c r="F43">
        <v>320</v>
      </c>
      <c r="G43">
        <v>0</v>
      </c>
      <c r="H43">
        <v>1329</v>
      </c>
      <c r="I43">
        <v>74</v>
      </c>
      <c r="J43">
        <v>2926</v>
      </c>
      <c r="K43">
        <v>469</v>
      </c>
      <c r="L43">
        <v>42</v>
      </c>
      <c r="M43">
        <v>-69.226647</v>
      </c>
      <c r="N43">
        <v>45.371423999999998</v>
      </c>
      <c r="O43">
        <v>23</v>
      </c>
      <c r="P43">
        <v>1779787</v>
      </c>
      <c r="Q43" t="s">
        <v>160</v>
      </c>
      <c r="R43">
        <v>23</v>
      </c>
      <c r="S43" t="s">
        <v>67</v>
      </c>
      <c r="T43">
        <v>0</v>
      </c>
      <c r="U43">
        <v>79887426037</v>
      </c>
      <c r="V43">
        <v>11746549764</v>
      </c>
      <c r="W43" s="4">
        <f t="shared" si="2"/>
        <v>2926</v>
      </c>
      <c r="Y43" t="s">
        <v>67</v>
      </c>
      <c r="Z43" s="2">
        <f t="shared" ref="Z43:AE43" si="44">C43/$W$43</f>
        <v>0.29665071770334928</v>
      </c>
      <c r="AA43" s="2">
        <f t="shared" si="44"/>
        <v>0.12850307587149692</v>
      </c>
      <c r="AB43" s="2">
        <f t="shared" si="44"/>
        <v>1.1278195488721804E-2</v>
      </c>
      <c r="AC43" s="2">
        <f t="shared" si="44"/>
        <v>0.10936431989063568</v>
      </c>
      <c r="AD43" s="2">
        <f t="shared" si="44"/>
        <v>0</v>
      </c>
      <c r="AE43" s="2">
        <f t="shared" si="44"/>
        <v>0.45420369104579633</v>
      </c>
      <c r="AF43" s="1">
        <f t="shared" si="35"/>
        <v>1</v>
      </c>
      <c r="AH43" t="s">
        <v>80</v>
      </c>
      <c r="AI43" s="2">
        <v>0.66585838991270607</v>
      </c>
      <c r="AJ43" s="2">
        <v>4.6556741028128033E-2</v>
      </c>
      <c r="AK43" s="2">
        <v>1.7361784675072746E-2</v>
      </c>
      <c r="AL43" s="2">
        <v>4.7235693501454901E-2</v>
      </c>
      <c r="AM43" s="2">
        <v>0.1064015518913676</v>
      </c>
      <c r="AN43" s="2">
        <v>0.1165858389912706</v>
      </c>
      <c r="AO43" s="2">
        <v>1</v>
      </c>
    </row>
    <row r="44" spans="1:41" x14ac:dyDescent="0.3">
      <c r="A44" t="s">
        <v>161</v>
      </c>
      <c r="B44" t="s">
        <v>55</v>
      </c>
      <c r="C44">
        <v>678</v>
      </c>
      <c r="D44">
        <v>178</v>
      </c>
      <c r="E44">
        <v>19</v>
      </c>
      <c r="F44">
        <v>76</v>
      </c>
      <c r="G44">
        <v>0</v>
      </c>
      <c r="H44">
        <v>1852</v>
      </c>
      <c r="I44">
        <v>616</v>
      </c>
      <c r="J44">
        <v>2803</v>
      </c>
      <c r="K44">
        <v>294</v>
      </c>
      <c r="L44">
        <v>15</v>
      </c>
      <c r="M44">
        <v>-100.23050000000001</v>
      </c>
      <c r="N44">
        <v>44.436152</v>
      </c>
      <c r="O44">
        <v>46</v>
      </c>
      <c r="P44">
        <v>1785534</v>
      </c>
      <c r="Q44" t="s">
        <v>162</v>
      </c>
      <c r="R44">
        <v>46</v>
      </c>
      <c r="S44" t="s">
        <v>55</v>
      </c>
      <c r="T44">
        <v>0</v>
      </c>
      <c r="U44">
        <v>196346981786</v>
      </c>
      <c r="V44">
        <v>3382720225</v>
      </c>
      <c r="W44" s="4">
        <f t="shared" si="2"/>
        <v>2803</v>
      </c>
      <c r="Y44" t="s">
        <v>55</v>
      </c>
      <c r="Z44" s="2">
        <f t="shared" ref="Z44:AE44" si="45">C44/$W$44</f>
        <v>0.24188369603995719</v>
      </c>
      <c r="AA44" s="2">
        <f t="shared" si="45"/>
        <v>6.3503389225829474E-2</v>
      </c>
      <c r="AB44" s="2">
        <f t="shared" si="45"/>
        <v>6.7784516589368534E-3</v>
      </c>
      <c r="AC44" s="2">
        <f t="shared" si="45"/>
        <v>2.7113806635747414E-2</v>
      </c>
      <c r="AD44" s="2">
        <f t="shared" si="45"/>
        <v>0</v>
      </c>
      <c r="AE44" s="2">
        <f t="shared" si="45"/>
        <v>0.66072065643952904</v>
      </c>
      <c r="AF44" s="1">
        <f t="shared" si="35"/>
        <v>1</v>
      </c>
      <c r="AH44" t="s">
        <v>33</v>
      </c>
      <c r="AI44" s="2">
        <v>0.67796680326172443</v>
      </c>
      <c r="AJ44" s="2">
        <v>7.7610828262759224E-2</v>
      </c>
      <c r="AK44" s="2">
        <v>1.0886212177656359E-2</v>
      </c>
      <c r="AL44" s="2">
        <v>8.5020075334243966E-2</v>
      </c>
      <c r="AM44" s="2">
        <v>3.8453578376588436E-2</v>
      </c>
      <c r="AN44" s="2">
        <v>0.11006250258702761</v>
      </c>
      <c r="AO44" s="2">
        <v>1</v>
      </c>
    </row>
    <row r="45" spans="1:41" x14ac:dyDescent="0.3">
      <c r="A45" t="s">
        <v>163</v>
      </c>
      <c r="B45" t="s">
        <v>164</v>
      </c>
      <c r="C45">
        <v>675</v>
      </c>
      <c r="D45">
        <v>53</v>
      </c>
      <c r="E45">
        <v>21</v>
      </c>
      <c r="F45">
        <v>141</v>
      </c>
      <c r="G45">
        <v>11</v>
      </c>
      <c r="H45">
        <v>81</v>
      </c>
      <c r="I45">
        <v>22</v>
      </c>
      <c r="J45">
        <v>982</v>
      </c>
      <c r="K45">
        <v>514</v>
      </c>
      <c r="L45">
        <v>44</v>
      </c>
      <c r="M45">
        <v>-75.500401999999994</v>
      </c>
      <c r="N45">
        <v>38.987009</v>
      </c>
      <c r="O45">
        <v>10</v>
      </c>
      <c r="P45">
        <v>1779781</v>
      </c>
      <c r="Q45" t="s">
        <v>165</v>
      </c>
      <c r="R45">
        <v>10</v>
      </c>
      <c r="S45" t="s">
        <v>164</v>
      </c>
      <c r="T45">
        <v>0</v>
      </c>
      <c r="U45">
        <v>5045925646</v>
      </c>
      <c r="V45">
        <v>1399985648</v>
      </c>
      <c r="W45" s="4">
        <f t="shared" si="2"/>
        <v>982</v>
      </c>
      <c r="Y45" t="s">
        <v>164</v>
      </c>
      <c r="Z45" s="2">
        <f t="shared" ref="Z45:AE45" si="46">C45/$W$45</f>
        <v>0.68737270875763745</v>
      </c>
      <c r="AA45" s="2">
        <f t="shared" si="46"/>
        <v>5.3971486761710798E-2</v>
      </c>
      <c r="AB45" s="2">
        <f t="shared" si="46"/>
        <v>2.1384928716904276E-2</v>
      </c>
      <c r="AC45" s="2">
        <f t="shared" si="46"/>
        <v>0.14358452138492872</v>
      </c>
      <c r="AD45" s="2">
        <f t="shared" si="46"/>
        <v>1.1201629327902239E-2</v>
      </c>
      <c r="AE45" s="2">
        <f t="shared" si="46"/>
        <v>8.2484725050916502E-2</v>
      </c>
      <c r="AF45" s="1">
        <f t="shared" si="35"/>
        <v>1</v>
      </c>
      <c r="AH45" t="s">
        <v>123</v>
      </c>
      <c r="AI45" s="2">
        <v>0.6815012305168171</v>
      </c>
      <c r="AJ45" s="2">
        <v>2.5430680885972109E-2</v>
      </c>
      <c r="AK45" s="2">
        <v>1.2305168170631665E-2</v>
      </c>
      <c r="AL45" s="2">
        <v>3.5069729286300248E-2</v>
      </c>
      <c r="AM45" s="2">
        <v>1.8252666119770302E-2</v>
      </c>
      <c r="AN45" s="2">
        <v>0.22744052502050863</v>
      </c>
      <c r="AO45" s="2">
        <v>1</v>
      </c>
    </row>
    <row r="46" spans="1:41" x14ac:dyDescent="0.3">
      <c r="A46" t="s">
        <v>166</v>
      </c>
      <c r="B46" t="s">
        <v>43</v>
      </c>
      <c r="C46">
        <v>622</v>
      </c>
      <c r="D46">
        <v>247</v>
      </c>
      <c r="E46">
        <v>70</v>
      </c>
      <c r="F46">
        <v>152</v>
      </c>
      <c r="G46">
        <v>954</v>
      </c>
      <c r="H46">
        <v>930</v>
      </c>
      <c r="I46">
        <v>313</v>
      </c>
      <c r="J46">
        <v>2975</v>
      </c>
      <c r="K46">
        <v>1297</v>
      </c>
      <c r="L46">
        <v>53</v>
      </c>
      <c r="M46">
        <v>-92.439261000000002</v>
      </c>
      <c r="N46">
        <v>34.899738999999997</v>
      </c>
      <c r="O46">
        <v>5</v>
      </c>
      <c r="P46">
        <v>68085</v>
      </c>
      <c r="Q46" t="s">
        <v>167</v>
      </c>
      <c r="R46">
        <v>5</v>
      </c>
      <c r="S46" t="s">
        <v>43</v>
      </c>
      <c r="T46">
        <v>0</v>
      </c>
      <c r="U46">
        <v>134768872727</v>
      </c>
      <c r="V46">
        <v>2962859592</v>
      </c>
      <c r="W46" s="4">
        <f t="shared" si="2"/>
        <v>2975</v>
      </c>
      <c r="Y46" t="s">
        <v>43</v>
      </c>
      <c r="Z46" s="2">
        <f t="shared" ref="Z46:AE46" si="47">C46/$W$46</f>
        <v>0.20907563025210085</v>
      </c>
      <c r="AA46" s="2">
        <f t="shared" si="47"/>
        <v>8.3025210084033615E-2</v>
      </c>
      <c r="AB46" s="2">
        <f t="shared" si="47"/>
        <v>2.3529411764705882E-2</v>
      </c>
      <c r="AC46" s="2">
        <f t="shared" si="47"/>
        <v>5.1092436974789913E-2</v>
      </c>
      <c r="AD46" s="2">
        <f t="shared" si="47"/>
        <v>0.32067226890756301</v>
      </c>
      <c r="AE46" s="2">
        <f t="shared" si="47"/>
        <v>0.31260504201680672</v>
      </c>
      <c r="AF46" s="1">
        <f t="shared" si="35"/>
        <v>1</v>
      </c>
      <c r="AH46" t="s">
        <v>164</v>
      </c>
      <c r="AI46" s="2">
        <v>0.68737270875763745</v>
      </c>
      <c r="AJ46" s="2">
        <v>5.3971486761710798E-2</v>
      </c>
      <c r="AK46" s="2">
        <v>2.1384928716904276E-2</v>
      </c>
      <c r="AL46" s="2">
        <v>0.14358452138492872</v>
      </c>
      <c r="AM46" s="2">
        <v>1.1201629327902239E-2</v>
      </c>
      <c r="AN46" s="2">
        <v>8.2484725050916502E-2</v>
      </c>
      <c r="AO46" s="2">
        <v>1</v>
      </c>
    </row>
    <row r="47" spans="1:41" x14ac:dyDescent="0.3">
      <c r="A47" t="s">
        <v>168</v>
      </c>
      <c r="B47" t="s">
        <v>99</v>
      </c>
      <c r="C47">
        <v>536</v>
      </c>
      <c r="D47">
        <v>103</v>
      </c>
      <c r="E47">
        <v>28</v>
      </c>
      <c r="F47">
        <v>198</v>
      </c>
      <c r="G47">
        <v>0</v>
      </c>
      <c r="H47">
        <v>442</v>
      </c>
      <c r="I47">
        <v>57</v>
      </c>
      <c r="J47">
        <v>1307</v>
      </c>
      <c r="K47">
        <v>2068</v>
      </c>
      <c r="L47">
        <v>5</v>
      </c>
      <c r="M47">
        <v>-80.613727999999995</v>
      </c>
      <c r="N47">
        <v>38.642578999999998</v>
      </c>
      <c r="O47">
        <v>54</v>
      </c>
      <c r="P47">
        <v>1779805</v>
      </c>
      <c r="Q47" t="s">
        <v>169</v>
      </c>
      <c r="R47">
        <v>54</v>
      </c>
      <c r="S47" t="s">
        <v>99</v>
      </c>
      <c r="T47">
        <v>0</v>
      </c>
      <c r="U47">
        <v>62266474513</v>
      </c>
      <c r="V47">
        <v>489028543</v>
      </c>
      <c r="W47" s="4">
        <f t="shared" si="2"/>
        <v>1307</v>
      </c>
      <c r="Y47" t="s">
        <v>99</v>
      </c>
      <c r="Z47" s="2">
        <f t="shared" ref="Z47:AE47" si="48">C47/$W$47</f>
        <v>0.41009946442234124</v>
      </c>
      <c r="AA47" s="2">
        <f t="shared" si="48"/>
        <v>7.8806426931905121E-2</v>
      </c>
      <c r="AB47" s="2">
        <f t="shared" si="48"/>
        <v>2.1423106350420811E-2</v>
      </c>
      <c r="AC47" s="2">
        <f t="shared" si="48"/>
        <v>0.15149196633511861</v>
      </c>
      <c r="AD47" s="2">
        <f t="shared" si="48"/>
        <v>0</v>
      </c>
      <c r="AE47" s="2">
        <f t="shared" si="48"/>
        <v>0.33817903596021426</v>
      </c>
      <c r="AF47" s="1">
        <f t="shared" si="35"/>
        <v>1</v>
      </c>
      <c r="AH47" t="s">
        <v>136</v>
      </c>
      <c r="AI47" s="2">
        <v>0.69669551534225016</v>
      </c>
      <c r="AJ47" s="2">
        <v>3.1471282454760031E-2</v>
      </c>
      <c r="AK47" s="2">
        <v>7.0810385523210071E-3</v>
      </c>
      <c r="AL47" s="2">
        <v>5.861526357199056E-2</v>
      </c>
      <c r="AM47" s="2">
        <v>6.6483084185680566E-2</v>
      </c>
      <c r="AN47" s="2">
        <v>0.13965381589299763</v>
      </c>
      <c r="AO47" s="2">
        <v>1</v>
      </c>
    </row>
    <row r="48" spans="1:41" x14ac:dyDescent="0.3">
      <c r="A48" t="s">
        <v>170</v>
      </c>
      <c r="B48" t="s">
        <v>85</v>
      </c>
      <c r="C48">
        <v>387</v>
      </c>
      <c r="D48">
        <v>56</v>
      </c>
      <c r="E48">
        <v>22</v>
      </c>
      <c r="F48">
        <v>431</v>
      </c>
      <c r="G48">
        <v>9</v>
      </c>
      <c r="H48">
        <v>124</v>
      </c>
      <c r="I48">
        <v>23</v>
      </c>
      <c r="J48">
        <v>1029</v>
      </c>
      <c r="K48">
        <v>526</v>
      </c>
      <c r="L48">
        <v>32</v>
      </c>
      <c r="M48">
        <v>-109.64512999999999</v>
      </c>
      <c r="N48">
        <v>47.033462999999998</v>
      </c>
      <c r="O48">
        <v>30</v>
      </c>
      <c r="P48">
        <v>767982</v>
      </c>
      <c r="Q48" t="s">
        <v>171</v>
      </c>
      <c r="R48">
        <v>30</v>
      </c>
      <c r="S48" t="s">
        <v>85</v>
      </c>
      <c r="T48">
        <v>0</v>
      </c>
      <c r="U48">
        <v>376962738765</v>
      </c>
      <c r="V48">
        <v>3869208832</v>
      </c>
      <c r="W48" s="4">
        <f t="shared" si="2"/>
        <v>1029</v>
      </c>
      <c r="Y48" t="s">
        <v>85</v>
      </c>
      <c r="Z48" s="2">
        <f t="shared" ref="Z48:AE48" si="49">C48/$W$48</f>
        <v>0.37609329446064138</v>
      </c>
      <c r="AA48" s="2">
        <f t="shared" si="49"/>
        <v>5.4421768707482991E-2</v>
      </c>
      <c r="AB48" s="2">
        <f t="shared" si="49"/>
        <v>2.1379980563654033E-2</v>
      </c>
      <c r="AC48" s="2">
        <f t="shared" si="49"/>
        <v>0.41885325558794945</v>
      </c>
      <c r="AD48" s="2">
        <f t="shared" si="49"/>
        <v>8.7463556851311956E-3</v>
      </c>
      <c r="AE48" s="2">
        <f t="shared" si="49"/>
        <v>0.12050534499514091</v>
      </c>
      <c r="AF48" s="1">
        <f t="shared" si="35"/>
        <v>0.99999999999999989</v>
      </c>
      <c r="AH48" t="s">
        <v>29</v>
      </c>
      <c r="AI48" s="2">
        <v>0.78058477314134389</v>
      </c>
      <c r="AJ48" s="2">
        <v>4.9747031771725805E-2</v>
      </c>
      <c r="AK48" s="2">
        <v>1.1290442745196312E-2</v>
      </c>
      <c r="AL48" s="2">
        <v>8.0028717142915193E-2</v>
      </c>
      <c r="AM48" s="2">
        <v>2.7443835634994276E-2</v>
      </c>
      <c r="AN48" s="2">
        <v>5.0905199563824527E-2</v>
      </c>
      <c r="AO48" s="2">
        <v>0.99999999999999989</v>
      </c>
    </row>
    <row r="49" spans="1:41" x14ac:dyDescent="0.3">
      <c r="A49" t="s">
        <v>172</v>
      </c>
      <c r="B49" t="s">
        <v>31</v>
      </c>
      <c r="C49">
        <v>305</v>
      </c>
      <c r="D49">
        <v>125</v>
      </c>
      <c r="E49">
        <v>19</v>
      </c>
      <c r="F49">
        <v>58</v>
      </c>
      <c r="G49">
        <v>0</v>
      </c>
      <c r="H49">
        <v>1723</v>
      </c>
      <c r="I49">
        <v>200</v>
      </c>
      <c r="J49">
        <v>2230</v>
      </c>
      <c r="K49">
        <v>938</v>
      </c>
      <c r="L49">
        <v>52</v>
      </c>
      <c r="M49">
        <v>-100.46930999999999</v>
      </c>
      <c r="N49">
        <v>47.446331000000001</v>
      </c>
      <c r="O49">
        <v>38</v>
      </c>
      <c r="P49">
        <v>1779797</v>
      </c>
      <c r="Q49" t="s">
        <v>173</v>
      </c>
      <c r="R49">
        <v>38</v>
      </c>
      <c r="S49" t="s">
        <v>31</v>
      </c>
      <c r="T49">
        <v>0</v>
      </c>
      <c r="U49">
        <v>178707534813</v>
      </c>
      <c r="V49">
        <v>4403267548</v>
      </c>
      <c r="W49" s="4">
        <f t="shared" si="2"/>
        <v>2230</v>
      </c>
      <c r="Y49" t="s">
        <v>31</v>
      </c>
      <c r="Z49" s="2">
        <f t="shared" ref="Z49:AE49" si="50">C49/$W$49</f>
        <v>0.1367713004484305</v>
      </c>
      <c r="AA49" s="2">
        <f t="shared" si="50"/>
        <v>5.6053811659192827E-2</v>
      </c>
      <c r="AB49" s="2">
        <f t="shared" si="50"/>
        <v>8.5201793721973087E-3</v>
      </c>
      <c r="AC49" s="2">
        <f t="shared" si="50"/>
        <v>2.6008968609865471E-2</v>
      </c>
      <c r="AD49" s="2">
        <f t="shared" si="50"/>
        <v>0</v>
      </c>
      <c r="AE49" s="2">
        <f t="shared" si="50"/>
        <v>0.77264573991031393</v>
      </c>
      <c r="AF49" s="1">
        <f t="shared" si="35"/>
        <v>1</v>
      </c>
      <c r="AH49" t="s">
        <v>76</v>
      </c>
      <c r="AI49" s="2">
        <v>0.82670870397477758</v>
      </c>
      <c r="AJ49" s="2">
        <v>2.7924783245130053E-2</v>
      </c>
      <c r="AK49" s="2">
        <v>1.058439364936381E-2</v>
      </c>
      <c r="AL49" s="2">
        <v>5.5962166422700146E-2</v>
      </c>
      <c r="AM49" s="2">
        <v>5.1795968922418644E-3</v>
      </c>
      <c r="AN49" s="2">
        <v>7.3640355815786512E-2</v>
      </c>
      <c r="AO49" s="2">
        <v>1</v>
      </c>
    </row>
    <row r="50" spans="1:41" x14ac:dyDescent="0.3">
      <c r="A50" t="s">
        <v>174</v>
      </c>
      <c r="B50" t="s">
        <v>125</v>
      </c>
      <c r="C50">
        <v>223</v>
      </c>
      <c r="D50">
        <v>32</v>
      </c>
      <c r="E50">
        <v>13</v>
      </c>
      <c r="F50">
        <v>46</v>
      </c>
      <c r="G50">
        <v>5</v>
      </c>
      <c r="H50">
        <v>137</v>
      </c>
      <c r="I50">
        <v>13</v>
      </c>
      <c r="J50">
        <v>456</v>
      </c>
      <c r="K50">
        <v>944</v>
      </c>
      <c r="L50">
        <v>25</v>
      </c>
      <c r="M50">
        <v>-107.55136</v>
      </c>
      <c r="N50">
        <v>42.999555999999998</v>
      </c>
      <c r="O50">
        <v>56</v>
      </c>
      <c r="P50">
        <v>1779807</v>
      </c>
      <c r="Q50" t="s">
        <v>175</v>
      </c>
      <c r="R50">
        <v>56</v>
      </c>
      <c r="S50" t="s">
        <v>125</v>
      </c>
      <c r="T50">
        <v>0</v>
      </c>
      <c r="U50">
        <v>251458544898</v>
      </c>
      <c r="V50">
        <v>1867670745</v>
      </c>
      <c r="W50" s="4">
        <f t="shared" si="2"/>
        <v>456</v>
      </c>
      <c r="Y50" t="s">
        <v>125</v>
      </c>
      <c r="Z50" s="2">
        <f t="shared" ref="Z50:AE50" si="51">C50/$W$50</f>
        <v>0.48903508771929827</v>
      </c>
      <c r="AA50" s="2">
        <f t="shared" si="51"/>
        <v>7.0175438596491224E-2</v>
      </c>
      <c r="AB50" s="2">
        <f t="shared" si="51"/>
        <v>2.850877192982456E-2</v>
      </c>
      <c r="AC50" s="2">
        <f t="shared" si="51"/>
        <v>0.10087719298245613</v>
      </c>
      <c r="AD50" s="2">
        <f t="shared" si="51"/>
        <v>1.0964912280701754E-2</v>
      </c>
      <c r="AE50" s="2">
        <f t="shared" si="51"/>
        <v>0.30043859649122806</v>
      </c>
      <c r="AF50" s="1">
        <f t="shared" si="35"/>
        <v>1</v>
      </c>
      <c r="AH50" t="s">
        <v>57</v>
      </c>
      <c r="AI50" s="2">
        <v>0.86804669871480433</v>
      </c>
      <c r="AJ50" s="2">
        <v>5.0721083096242521E-2</v>
      </c>
      <c r="AK50" s="2">
        <v>3.0216815461591287E-2</v>
      </c>
      <c r="AL50" s="2">
        <v>1.6874325517512018E-2</v>
      </c>
      <c r="AM50" s="2">
        <v>1.2557637594427549E-2</v>
      </c>
      <c r="AN50" s="2">
        <v>2.1583439615422348E-2</v>
      </c>
      <c r="AO50" s="2">
        <v>1</v>
      </c>
    </row>
  </sheetData>
  <sortState xmlns:xlrd2="http://schemas.microsoft.com/office/spreadsheetml/2017/richdata2" ref="AH2:AN50">
    <sortCondition ref="AI2:AI50"/>
  </sortState>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7BAF2-0DC1-4CA3-9498-1CB735FA0CCE}">
  <sheetPr>
    <tabColor theme="0" tint="-0.249977111117893"/>
  </sheetPr>
  <dimension ref="A1:O27"/>
  <sheetViews>
    <sheetView zoomScale="80" zoomScaleNormal="80" workbookViewId="0">
      <selection activeCell="I54" sqref="I54"/>
    </sheetView>
  </sheetViews>
  <sheetFormatPr defaultRowHeight="14" x14ac:dyDescent="0.3"/>
  <cols>
    <col min="2" max="2" width="9.5" customWidth="1"/>
    <col min="3" max="3" width="11.25" customWidth="1"/>
    <col min="4" max="4" width="10.58203125" customWidth="1"/>
    <col min="5" max="5" width="8.83203125" customWidth="1"/>
    <col min="6" max="7" width="11.58203125" customWidth="1"/>
    <col min="8" max="8" width="12.33203125" customWidth="1"/>
    <col min="9" max="9" width="11" customWidth="1"/>
    <col min="10" max="10" width="9.25" customWidth="1"/>
    <col min="11" max="12" width="8.25" bestFit="1" customWidth="1"/>
    <col min="13" max="13" width="9.75" customWidth="1"/>
    <col min="14" max="14" width="9.83203125" customWidth="1"/>
  </cols>
  <sheetData>
    <row r="1" spans="1:15" x14ac:dyDescent="0.3">
      <c r="A1" s="6" t="s">
        <v>176</v>
      </c>
      <c r="B1" s="9" t="s">
        <v>177</v>
      </c>
      <c r="C1" s="10" t="s">
        <v>178</v>
      </c>
      <c r="D1" s="9" t="s">
        <v>179</v>
      </c>
      <c r="E1" s="10" t="s">
        <v>180</v>
      </c>
      <c r="F1" s="9" t="s">
        <v>181</v>
      </c>
      <c r="G1" s="10" t="s">
        <v>182</v>
      </c>
      <c r="H1" s="9" t="s">
        <v>183</v>
      </c>
      <c r="I1" s="10" t="s">
        <v>184</v>
      </c>
      <c r="J1" s="9" t="s">
        <v>185</v>
      </c>
      <c r="K1" s="10" t="s">
        <v>186</v>
      </c>
      <c r="L1" s="9" t="s">
        <v>187</v>
      </c>
      <c r="M1" s="10" t="s">
        <v>188</v>
      </c>
      <c r="N1" s="9" t="s">
        <v>189</v>
      </c>
      <c r="O1" s="10" t="s">
        <v>190</v>
      </c>
    </row>
    <row r="2" spans="1:15" x14ac:dyDescent="0.3">
      <c r="A2">
        <v>2015</v>
      </c>
      <c r="B2" s="9">
        <v>209000</v>
      </c>
      <c r="C2" s="10">
        <v>2068</v>
      </c>
      <c r="D2" s="9">
        <v>77088</v>
      </c>
      <c r="E2" s="10">
        <v>4247</v>
      </c>
      <c r="F2" s="9">
        <v>7645</v>
      </c>
      <c r="G2" s="10">
        <v>1093</v>
      </c>
      <c r="H2" s="9">
        <v>18804</v>
      </c>
      <c r="I2" s="11">
        <v>1587.5</v>
      </c>
      <c r="J2" s="9">
        <v>35419</v>
      </c>
      <c r="K2" s="11">
        <v>5484.166666666667</v>
      </c>
      <c r="L2" s="9">
        <v>36097</v>
      </c>
      <c r="M2" s="11">
        <v>47235.833333333336</v>
      </c>
      <c r="N2" s="9">
        <v>171878</v>
      </c>
      <c r="O2" s="11">
        <v>96107.500000000015</v>
      </c>
    </row>
    <row r="3" spans="1:15" x14ac:dyDescent="0.3">
      <c r="A3">
        <v>2016</v>
      </c>
      <c r="B3" s="9">
        <v>260077</v>
      </c>
      <c r="C3" s="10">
        <v>2765</v>
      </c>
      <c r="D3" s="9">
        <v>101738</v>
      </c>
      <c r="E3" s="10">
        <v>4882</v>
      </c>
      <c r="F3" s="9">
        <v>5768</v>
      </c>
      <c r="G3" s="10">
        <v>1127</v>
      </c>
      <c r="H3" s="9">
        <v>7980</v>
      </c>
      <c r="I3" s="11">
        <v>1542.4999999999998</v>
      </c>
      <c r="J3" s="9">
        <v>65554</v>
      </c>
      <c r="K3" s="11">
        <v>6493.333333333333</v>
      </c>
      <c r="L3" s="9">
        <v>68176</v>
      </c>
      <c r="M3" s="11">
        <v>46113.333333333336</v>
      </c>
      <c r="N3" s="9">
        <v>255880</v>
      </c>
      <c r="O3" s="11">
        <v>93824.166666666657</v>
      </c>
    </row>
    <row r="4" spans="1:15" x14ac:dyDescent="0.3">
      <c r="A4">
        <v>2017</v>
      </c>
      <c r="B4" s="9">
        <v>250000</v>
      </c>
      <c r="C4" s="10">
        <v>2843</v>
      </c>
      <c r="D4" s="9">
        <v>107444</v>
      </c>
      <c r="E4" s="10">
        <v>6016</v>
      </c>
      <c r="F4" s="9">
        <v>7927</v>
      </c>
      <c r="G4" s="10">
        <v>1123</v>
      </c>
      <c r="H4" s="9">
        <v>12385</v>
      </c>
      <c r="I4" s="11">
        <v>1776.6666666666663</v>
      </c>
      <c r="J4" s="9">
        <v>66872</v>
      </c>
      <c r="K4" s="11">
        <v>6470.8333333333339</v>
      </c>
      <c r="L4" s="9">
        <v>64743</v>
      </c>
      <c r="M4" s="11">
        <v>44696.666666666664</v>
      </c>
      <c r="N4" s="9">
        <v>301986</v>
      </c>
      <c r="O4" s="11">
        <v>92593.333333333314</v>
      </c>
    </row>
    <row r="5" spans="1:15" x14ac:dyDescent="0.3">
      <c r="A5">
        <v>2018</v>
      </c>
      <c r="B5" s="9">
        <v>242343</v>
      </c>
      <c r="C5" s="10">
        <v>3313</v>
      </c>
      <c r="D5" s="9">
        <v>111166</v>
      </c>
      <c r="E5" s="10">
        <v>6308</v>
      </c>
      <c r="F5" s="9">
        <v>8526</v>
      </c>
      <c r="G5" s="10">
        <v>1119</v>
      </c>
      <c r="H5" s="9">
        <v>12976</v>
      </c>
      <c r="I5" s="11">
        <v>2051.6666666666665</v>
      </c>
      <c r="J5" s="9">
        <v>66448</v>
      </c>
      <c r="K5" s="11">
        <v>6537.4999999999991</v>
      </c>
      <c r="L5" s="9">
        <v>62987</v>
      </c>
      <c r="M5" s="11">
        <v>43380.833333333336</v>
      </c>
      <c r="N5" s="9">
        <v>307734</v>
      </c>
      <c r="O5" s="11">
        <v>87909.166666666672</v>
      </c>
    </row>
    <row r="6" spans="1:15" x14ac:dyDescent="0.3">
      <c r="A6">
        <v>2019</v>
      </c>
      <c r="B6" s="9">
        <v>248034</v>
      </c>
      <c r="C6" s="10">
        <v>3644</v>
      </c>
      <c r="D6" s="9">
        <v>114774</v>
      </c>
      <c r="E6" s="10">
        <v>6716</v>
      </c>
      <c r="F6" s="9">
        <v>8794</v>
      </c>
      <c r="G6" s="10">
        <v>1085</v>
      </c>
      <c r="H6" s="9">
        <v>13178</v>
      </c>
      <c r="I6" s="11">
        <v>1974.9999999999998</v>
      </c>
      <c r="J6" s="9">
        <v>67772</v>
      </c>
      <c r="K6" s="11">
        <v>6630</v>
      </c>
      <c r="L6" s="9">
        <v>60916</v>
      </c>
      <c r="M6" s="11">
        <v>40785.833333333328</v>
      </c>
      <c r="N6" s="9">
        <v>316346</v>
      </c>
      <c r="O6" s="11">
        <v>82424.166666666657</v>
      </c>
    </row>
    <row r="7" spans="1:15" x14ac:dyDescent="0.3">
      <c r="A7">
        <v>2020</v>
      </c>
      <c r="B7" s="9">
        <v>231474</v>
      </c>
      <c r="C7" s="10">
        <v>4291</v>
      </c>
      <c r="D7" s="9">
        <v>116817</v>
      </c>
      <c r="E7" s="10">
        <v>6886</v>
      </c>
      <c r="F7" s="9">
        <v>8002</v>
      </c>
      <c r="G7" s="10">
        <v>1104</v>
      </c>
      <c r="H7" s="9">
        <v>12039</v>
      </c>
      <c r="I7" s="11">
        <v>1949.1666666666665</v>
      </c>
      <c r="J7" s="9">
        <v>63131</v>
      </c>
      <c r="K7" s="11">
        <v>6738.333333333333</v>
      </c>
      <c r="L7" s="9">
        <v>58002</v>
      </c>
      <c r="M7" s="11">
        <v>39291.666666666664</v>
      </c>
      <c r="N7" s="9">
        <v>287015</v>
      </c>
      <c r="O7" s="11">
        <v>79801.666666666672</v>
      </c>
    </row>
    <row r="8" spans="1:15" x14ac:dyDescent="0.3">
      <c r="A8">
        <v>2021</v>
      </c>
      <c r="B8" s="9">
        <v>253052</v>
      </c>
      <c r="C8" s="10">
        <v>5981</v>
      </c>
      <c r="D8" s="9">
        <v>120164</v>
      </c>
      <c r="E8" s="10">
        <v>7405</v>
      </c>
      <c r="F8" s="9">
        <v>8222</v>
      </c>
      <c r="G8" s="10">
        <v>1138</v>
      </c>
      <c r="H8" s="9">
        <v>12388</v>
      </c>
      <c r="I8" s="11">
        <v>2101.6666666666661</v>
      </c>
      <c r="J8" s="9">
        <v>64514</v>
      </c>
      <c r="K8" s="11">
        <v>6961.6666666666661</v>
      </c>
      <c r="L8" s="9">
        <v>55562</v>
      </c>
      <c r="M8" s="11">
        <v>36943.333333333336</v>
      </c>
      <c r="N8" s="9">
        <v>291946</v>
      </c>
      <c r="O8" s="11">
        <v>77164.999999999985</v>
      </c>
    </row>
    <row r="9" spans="1:15" x14ac:dyDescent="0.3">
      <c r="A9">
        <v>2022</v>
      </c>
      <c r="B9" s="9">
        <v>261776</v>
      </c>
      <c r="C9" s="10">
        <v>9448</v>
      </c>
      <c r="D9" s="9">
        <v>125580</v>
      </c>
      <c r="E9" s="10">
        <v>8298</v>
      </c>
      <c r="F9" s="9">
        <v>8635</v>
      </c>
      <c r="G9" s="10">
        <v>1205</v>
      </c>
      <c r="H9" s="9">
        <v>12850</v>
      </c>
      <c r="I9" s="11">
        <v>2076.6666666666665</v>
      </c>
      <c r="J9" s="9">
        <v>66272</v>
      </c>
      <c r="K9" s="11">
        <v>7522.5000000000009</v>
      </c>
      <c r="L9" s="9">
        <v>56921</v>
      </c>
      <c r="M9" s="11">
        <v>37217.499999999993</v>
      </c>
      <c r="N9" s="9">
        <v>296580</v>
      </c>
      <c r="O9" s="11">
        <v>74330</v>
      </c>
    </row>
    <row r="20" spans="11:12" x14ac:dyDescent="0.3">
      <c r="K20" s="7"/>
      <c r="L20" s="8"/>
    </row>
    <row r="21" spans="11:12" x14ac:dyDescent="0.3">
      <c r="K21" s="7"/>
      <c r="L21" s="8"/>
    </row>
    <row r="22" spans="11:12" x14ac:dyDescent="0.3">
      <c r="K22" s="7"/>
      <c r="L22" s="8"/>
    </row>
    <row r="23" spans="11:12" x14ac:dyDescent="0.3">
      <c r="K23" s="7"/>
      <c r="L23" s="8"/>
    </row>
    <row r="24" spans="11:12" x14ac:dyDescent="0.3">
      <c r="K24" s="7"/>
      <c r="L24" s="8"/>
    </row>
    <row r="25" spans="11:12" x14ac:dyDescent="0.3">
      <c r="K25" s="7"/>
      <c r="L25" s="8"/>
    </row>
    <row r="26" spans="11:12" x14ac:dyDescent="0.3">
      <c r="K26" s="7"/>
      <c r="L26" s="8"/>
    </row>
    <row r="27" spans="11:12" x14ac:dyDescent="0.3">
      <c r="K27" s="7"/>
      <c r="L27" s="8"/>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D795F-9243-4B0E-B5FA-B86BC1A4CD61}">
  <sheetPr>
    <tabColor theme="0" tint="-0.249977111117893"/>
  </sheetPr>
  <dimension ref="E3:F6"/>
  <sheetViews>
    <sheetView zoomScaleNormal="100" workbookViewId="0">
      <selection activeCell="I36" sqref="I36"/>
    </sheetView>
  </sheetViews>
  <sheetFormatPr defaultRowHeight="14" x14ac:dyDescent="0.3"/>
  <sheetData>
    <row r="3" spans="5:6" x14ac:dyDescent="0.3">
      <c r="E3" s="5">
        <v>0</v>
      </c>
      <c r="F3">
        <v>1</v>
      </c>
    </row>
    <row r="4" spans="5:6" x14ac:dyDescent="0.3">
      <c r="E4" s="5">
        <v>100</v>
      </c>
      <c r="F4">
        <v>2</v>
      </c>
    </row>
    <row r="5" spans="5:6" x14ac:dyDescent="0.3">
      <c r="E5" s="5">
        <v>1000</v>
      </c>
      <c r="F5">
        <v>3</v>
      </c>
    </row>
    <row r="6" spans="5:6" x14ac:dyDescent="0.3">
      <c r="E6" s="5">
        <v>9384</v>
      </c>
      <c r="F6">
        <v>4</v>
      </c>
    </row>
  </sheetData>
  <pageMargins left="0.7" right="0.7" top="0.75" bottom="0.75" header="0.3" footer="0.3"/>
  <pageSetup orientation="portrait" horizontalDpi="1200" verticalDpi="1200" r:id="rId1"/>
  <drawing r:id="rId2"/>
</worksheet>
</file>

<file path=docMetadata/LabelInfo.xml><?xml version="1.0" encoding="utf-8"?>
<clbl:labelList xmlns:clbl="http://schemas.microsoft.com/office/2020/mipLabelMetadata">
  <clbl:label id="{65269c60-0483-4c57-9e8c-3779d6900235}" enabled="1" method="Privileged" siteId="{b397c653-5b19-463f-b9fc-af658ded912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5</vt:i4>
      </vt:variant>
    </vt:vector>
  </HeadingPairs>
  <TitlesOfParts>
    <vt:vector size="8" baseType="lpstr">
      <vt:lpstr>Data2</vt:lpstr>
      <vt:lpstr>Data4</vt:lpstr>
      <vt:lpstr>c3-legend</vt:lpstr>
      <vt:lpstr>Chart1</vt:lpstr>
      <vt:lpstr>Chart2</vt:lpstr>
      <vt:lpstr>Chart3</vt:lpstr>
      <vt:lpstr>Chart4</vt:lpstr>
      <vt:lpstr>x-c3-web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2025-08-26T14:58:46Z</dcterms:created>
  <dcterms:modified xsi:type="dcterms:W3CDTF">2025-08-26T14:59:03Z</dcterms:modified>
  <cp:category/>
  <cp:contentStatus/>
</cp:coreProperties>
</file>