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rbprod1.sharepoint.com/sites/11K-CO/ExternalComm/Pubs/DFE/2025/3Q July-September/0312_Orrenius_Educate/"/>
    </mc:Choice>
  </mc:AlternateContent>
  <xr:revisionPtr revIDLastSave="20" documentId="8_{32B96885-381E-413D-85AE-7E448101B857}" xr6:coauthVersionLast="47" xr6:coauthVersionMax="47" xr10:uidLastSave="{E9C01F62-ACC7-4B76-A1D1-EF80380653CB}"/>
  <bookViews>
    <workbookView xWindow="-120" yWindow="-120" windowWidth="29040" windowHeight="17520" activeTab="6" xr2:uid="{F8BEA4C3-F6CC-4012-AA4B-C023FCF3CDEF}"/>
  </bookViews>
  <sheets>
    <sheet name="Chart1" sheetId="8" r:id="rId1"/>
    <sheet name="Data1" sheetId="7" r:id="rId2"/>
    <sheet name="Chart2" sheetId="11" r:id="rId3"/>
    <sheet name="Data2" sheetId="10" r:id="rId4"/>
    <sheet name="Chart3" sheetId="6" r:id="rId5"/>
    <sheet name="Data3" sheetId="5" r:id="rId6"/>
    <sheet name="Chart4" sheetId="4" r:id="rId7"/>
    <sheet name="Data4" sheetId="3" r:id="rId8"/>
    <sheet name="Chart5" sheetId="2" r:id="rId9"/>
    <sheet name="Data5" sheetId="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M2" i="5"/>
  <c r="M3" i="5"/>
  <c r="M4" i="5"/>
  <c r="M5" i="5"/>
  <c r="M6" i="5"/>
  <c r="M7" i="5"/>
</calcChain>
</file>

<file path=xl/sharedStrings.xml><?xml version="1.0" encoding="utf-8"?>
<sst xmlns="http://schemas.openxmlformats.org/spreadsheetml/2006/main" count="70" uniqueCount="31">
  <si>
    <t>Asian</t>
  </si>
  <si>
    <t>Black</t>
  </si>
  <si>
    <t>White</t>
  </si>
  <si>
    <t>Hispanic</t>
  </si>
  <si>
    <t>National</t>
  </si>
  <si>
    <t>Texas</t>
  </si>
  <si>
    <t>Louisiana</t>
  </si>
  <si>
    <t>New Mexico</t>
  </si>
  <si>
    <t>   </t>
  </si>
  <si>
    <t>Florida</t>
  </si>
  <si>
    <t>California</t>
  </si>
  <si>
    <t>New York</t>
  </si>
  <si>
    <t>#</t>
  </si>
  <si>
    <t>  </t>
  </si>
  <si>
    <t>American Indian/Alaska Native</t>
  </si>
  <si>
    <t>Two or More Races</t>
  </si>
  <si>
    <t>Pacific Islander</t>
  </si>
  <si>
    <t>2023label</t>
  </si>
  <si>
    <t>State</t>
  </si>
  <si>
    <t>Rest of U.S.</t>
  </si>
  <si>
    <t>Some college</t>
  </si>
  <si>
    <t>Natives</t>
  </si>
  <si>
    <t>Immigrants</t>
  </si>
  <si>
    <t xml:space="preserve">Less than HS </t>
  </si>
  <si>
    <t xml:space="preserve">Bachelor's </t>
  </si>
  <si>
    <t xml:space="preserve">Graduate </t>
  </si>
  <si>
    <t>U.S.</t>
  </si>
  <si>
    <t>All students</t>
  </si>
  <si>
    <t>Less than high school</t>
  </si>
  <si>
    <t>High school</t>
  </si>
  <si>
    <t xml:space="preserve">High school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</si>
</sst>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2" fillId="0" borderId="0" xfId="1" applyNumberFormat="1" applyFont="1" applyFill="1" applyBorder="1"/>
    <xf numFmtId="164" fontId="2" fillId="0" borderId="0" xfId="1" applyNumberFormat="1" applyFont="1"/>
    <xf numFmtId="164" fontId="2" fillId="0" borderId="0" xfId="1" applyNumberFormat="1" applyFont="1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B52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1.xml"/><Relationship Id="rId16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theme" Target="theme/theme1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5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2827527914941E-2"/>
          <c:y val="0.16454041729632282"/>
          <c:w val="0.94859589591799487"/>
          <c:h val="0.63772880466064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Data1!$A$2</c:f>
              <c:strCache>
                <c:ptCount val="1"/>
                <c:pt idx="0">
                  <c:v>Texas</c:v>
                </c:pt>
              </c:strCache>
            </c:strRef>
          </c:tx>
          <c:spPr>
            <a:solidFill>
              <a:srgbClr val="2B528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Data1!$B$1:$F$1</c:f>
              <c:strCache>
                <c:ptCount val="5"/>
                <c:pt idx="0">
                  <c:v>Less than high school</c:v>
                </c:pt>
                <c:pt idx="1">
                  <c:v>High school</c:v>
                </c:pt>
                <c:pt idx="2">
                  <c:v>Some college</c:v>
                </c:pt>
                <c:pt idx="3">
                  <c:v>Bachelor's </c:v>
                </c:pt>
                <c:pt idx="4">
                  <c:v>Graduate </c:v>
                </c:pt>
              </c:strCache>
            </c:strRef>
          </c:cat>
          <c:val>
            <c:numRef>
              <c:f>Data1!$B$2:$F$2</c:f>
              <c:numCache>
                <c:formatCode>General</c:formatCode>
                <c:ptCount val="5"/>
                <c:pt idx="0">
                  <c:v>12.823451690516601</c:v>
                </c:pt>
                <c:pt idx="1">
                  <c:v>23.632783851973699</c:v>
                </c:pt>
                <c:pt idx="2">
                  <c:v>28.303836712532402</c:v>
                </c:pt>
                <c:pt idx="3">
                  <c:v>22.936884253241299</c:v>
                </c:pt>
                <c:pt idx="4">
                  <c:v>12.3030434917361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C-4AFB-B49D-12D3846F7A1D}"/>
            </c:ext>
          </c:extLst>
        </c:ser>
        <c:ser>
          <c:idx val="1"/>
          <c:order val="1"/>
          <c:tx>
            <c:strRef>
              <c:f>Data1!$A$3</c:f>
              <c:strCache>
                <c:ptCount val="1"/>
                <c:pt idx="0">
                  <c:v>Rest of U.S.</c:v>
                </c:pt>
              </c:strCache>
            </c:strRef>
          </c:tx>
          <c:spPr>
            <a:solidFill>
              <a:srgbClr val="C3362B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Data1!$B$1:$F$1</c:f>
              <c:strCache>
                <c:ptCount val="5"/>
                <c:pt idx="0">
                  <c:v>Less than high school</c:v>
                </c:pt>
                <c:pt idx="1">
                  <c:v>High school</c:v>
                </c:pt>
                <c:pt idx="2">
                  <c:v>Some college</c:v>
                </c:pt>
                <c:pt idx="3">
                  <c:v>Bachelor's </c:v>
                </c:pt>
                <c:pt idx="4">
                  <c:v>Graduate </c:v>
                </c:pt>
              </c:strCache>
            </c:strRef>
          </c:cat>
          <c:val>
            <c:numRef>
              <c:f>Data1!$B$3:$F$3</c:f>
              <c:numCache>
                <c:formatCode>General</c:formatCode>
                <c:ptCount val="5"/>
                <c:pt idx="0">
                  <c:v>9.2454935316463196</c:v>
                </c:pt>
                <c:pt idx="1">
                  <c:v>23.816071029573099</c:v>
                </c:pt>
                <c:pt idx="2">
                  <c:v>28.269107453673101</c:v>
                </c:pt>
                <c:pt idx="3">
                  <c:v>24.146123440945299</c:v>
                </c:pt>
                <c:pt idx="4">
                  <c:v>14.5232045441622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C-4AFB-B49D-12D3846F7A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4"/>
        <c:axId val="471204720"/>
        <c:axId val="471203544"/>
      </c:barChart>
      <c:catAx>
        <c:axId val="471204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71203544"/>
        <c:crosses val="autoZero"/>
        <c:auto val="1"/>
        <c:lblAlgn val="ctr"/>
        <c:lblOffset val="100"/>
        <c:noMultiLvlLbl val="0"/>
      </c:catAx>
      <c:valAx>
        <c:axId val="47120354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71204720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8135074391360906"/>
          <c:y val="5.845902595508895E-2"/>
          <c:w val="0.31590204816773265"/>
          <c:h val="0.15589236193960604"/>
        </c:manualLayout>
      </c:layout>
      <c:overlay val="0"/>
      <c:txPr>
        <a:bodyPr/>
        <a:lstStyle/>
        <a:p>
          <a:pPr>
            <a:defRPr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950357328929391E-2"/>
          <c:y val="0.22720439694946953"/>
          <c:w val="0.94859589591799487"/>
          <c:h val="0.574101444425844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Data2!$A$3</c:f>
              <c:strCache>
                <c:ptCount val="1"/>
                <c:pt idx="0">
                  <c:v>Texas</c:v>
                </c:pt>
              </c:strCache>
            </c:strRef>
          </c:tx>
          <c:spPr>
            <a:solidFill>
              <a:srgbClr val="2B528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Data2!$B$1:$K$2</c15:sqref>
                  </c15:fullRef>
                  <c15:levelRef>
                    <c15:sqref>Data2!$B$2:$K$2</c15:sqref>
                  </c15:levelRef>
                </c:ext>
              </c:extLst>
              <c:f>Data2!$B$2:$K$2</c:f>
              <c:strCache>
                <c:ptCount val="10"/>
                <c:pt idx="0">
                  <c:v>Less than HS </c:v>
                </c:pt>
                <c:pt idx="1">
                  <c:v>High school </c:v>
                </c:pt>
                <c:pt idx="2">
                  <c:v>Some college</c:v>
                </c:pt>
                <c:pt idx="3">
                  <c:v>Bachelor's </c:v>
                </c:pt>
                <c:pt idx="4">
                  <c:v>Graduate </c:v>
                </c:pt>
                <c:pt idx="5">
                  <c:v>Less than HS </c:v>
                </c:pt>
                <c:pt idx="6">
                  <c:v>High school</c:v>
                </c:pt>
                <c:pt idx="7">
                  <c:v>Some college</c:v>
                </c:pt>
                <c:pt idx="8">
                  <c:v>Bachelor's </c:v>
                </c:pt>
                <c:pt idx="9">
                  <c:v>Graduate </c:v>
                </c:pt>
              </c:strCache>
            </c:strRef>
          </c:cat>
          <c:val>
            <c:numRef>
              <c:f>Data2!$B$3:$K$3</c:f>
              <c:numCache>
                <c:formatCode>General</c:formatCode>
                <c:ptCount val="10"/>
                <c:pt idx="0">
                  <c:v>29.616659279404399</c:v>
                </c:pt>
                <c:pt idx="1">
                  <c:v>21.658965182552901</c:v>
                </c:pt>
                <c:pt idx="2">
                  <c:v>16.163008337021399</c:v>
                </c:pt>
                <c:pt idx="3">
                  <c:v>18.297522568280101</c:v>
                </c:pt>
                <c:pt idx="4">
                  <c:v>14.263844632741099</c:v>
                </c:pt>
                <c:pt idx="5">
                  <c:v>7.2489116516437599</c:v>
                </c:pt>
                <c:pt idx="6">
                  <c:v>24.287997047184898</c:v>
                </c:pt>
                <c:pt idx="7">
                  <c:v>32.334009836168001</c:v>
                </c:pt>
                <c:pt idx="8">
                  <c:v>24.4769299729609</c:v>
                </c:pt>
                <c:pt idx="9">
                  <c:v>11.652151492042499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D-4691-BC40-21ACDC2720EC}"/>
            </c:ext>
          </c:extLst>
        </c:ser>
        <c:ser>
          <c:idx val="1"/>
          <c:order val="1"/>
          <c:tx>
            <c:strRef>
              <c:f>Data2!$A$4</c:f>
              <c:strCache>
                <c:ptCount val="1"/>
                <c:pt idx="0">
                  <c:v>Rest of U.S.</c:v>
                </c:pt>
              </c:strCache>
            </c:strRef>
          </c:tx>
          <c:spPr>
            <a:solidFill>
              <a:srgbClr val="C3362B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Data2!$B$1:$K$2</c15:sqref>
                  </c15:fullRef>
                  <c15:levelRef>
                    <c15:sqref>Data2!$B$2:$K$2</c15:sqref>
                  </c15:levelRef>
                </c:ext>
              </c:extLst>
              <c:f>Data2!$B$2:$K$2</c:f>
              <c:strCache>
                <c:ptCount val="10"/>
                <c:pt idx="0">
                  <c:v>Less than HS </c:v>
                </c:pt>
                <c:pt idx="1">
                  <c:v>High school </c:v>
                </c:pt>
                <c:pt idx="2">
                  <c:v>Some college</c:v>
                </c:pt>
                <c:pt idx="3">
                  <c:v>Bachelor's </c:v>
                </c:pt>
                <c:pt idx="4">
                  <c:v>Graduate </c:v>
                </c:pt>
                <c:pt idx="5">
                  <c:v>Less than HS </c:v>
                </c:pt>
                <c:pt idx="6">
                  <c:v>High school</c:v>
                </c:pt>
                <c:pt idx="7">
                  <c:v>Some college</c:v>
                </c:pt>
                <c:pt idx="8">
                  <c:v>Bachelor's </c:v>
                </c:pt>
                <c:pt idx="9">
                  <c:v>Graduate </c:v>
                </c:pt>
              </c:strCache>
            </c:strRef>
          </c:cat>
          <c:val>
            <c:numRef>
              <c:f>Data2!$B$4:$K$4</c:f>
              <c:numCache>
                <c:formatCode>General</c:formatCode>
                <c:ptCount val="10"/>
                <c:pt idx="0">
                  <c:v>21.3460320252568</c:v>
                </c:pt>
                <c:pt idx="1">
                  <c:v>21.927950730865199</c:v>
                </c:pt>
                <c:pt idx="2">
                  <c:v>18.701658336643099</c:v>
                </c:pt>
                <c:pt idx="3">
                  <c:v>20.713653942926801</c:v>
                </c:pt>
                <c:pt idx="4">
                  <c:v>17.310704964308002</c:v>
                </c:pt>
                <c:pt idx="5">
                  <c:v>6.3784557066445098</c:v>
                </c:pt>
                <c:pt idx="6">
                  <c:v>24.263432303404599</c:v>
                </c:pt>
                <c:pt idx="7">
                  <c:v>30.535968430297299</c:v>
                </c:pt>
                <c:pt idx="8">
                  <c:v>24.959394675872598</c:v>
                </c:pt>
                <c:pt idx="9">
                  <c:v>13.862748883781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DD-4691-BC40-21ACDC2720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4"/>
        <c:axId val="471204720"/>
        <c:axId val="471203544"/>
      </c:barChart>
      <c:catAx>
        <c:axId val="471204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71203544"/>
        <c:crosses val="autoZero"/>
        <c:auto val="1"/>
        <c:lblAlgn val="ctr"/>
        <c:lblOffset val="100"/>
        <c:noMultiLvlLbl val="0"/>
      </c:catAx>
      <c:valAx>
        <c:axId val="47120354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71204720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429952796356833"/>
          <c:y val="0.17442710585129675"/>
          <c:w val="0.14972416369302149"/>
          <c:h val="0.12931181356886687"/>
        </c:manualLayout>
      </c:layout>
      <c:overlay val="0"/>
      <c:txPr>
        <a:bodyPr/>
        <a:lstStyle/>
        <a:p>
          <a:pPr>
            <a:defRPr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929326583361618E-2"/>
          <c:y val="0.17315759927119193"/>
          <c:w val="0.87346277002062545"/>
          <c:h val="0.65520113513295586"/>
        </c:manualLayout>
      </c:layout>
      <c:lineChart>
        <c:grouping val="standard"/>
        <c:varyColors val="0"/>
        <c:ser>
          <c:idx val="5"/>
          <c:order val="0"/>
          <c:tx>
            <c:strRef>
              <c:f>Data3!$B$6</c:f>
              <c:strCache>
                <c:ptCount val="1"/>
                <c:pt idx="0">
                  <c:v>California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47A-4E56-9132-1C2670F9D2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47A-4E56-9132-1C2670F9D2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47A-4E56-9132-1C2670F9D2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47A-4E56-9132-1C2670F9D2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047A-4E56-9132-1C2670F9D2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047A-4E56-9132-1C2670F9D2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047A-4E56-9132-1C2670F9D2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47A-4E56-9132-1C2670F9D2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47A-4E56-9132-1C2670F9D209}"/>
                </c:ext>
              </c:extLst>
            </c:dLbl>
            <c:dLbl>
              <c:idx val="9"/>
              <c:layout>
                <c:manualLayout>
                  <c:x val="-1.4656290935916038E-3"/>
                  <c:y val="-1.413762251943565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accent6"/>
                        </a:solidFill>
                      </a:defRPr>
                    </a:pPr>
                    <a:fld id="{DB9DA8E5-B3FF-477C-BCC1-C771A4A83644}" type="CELLREF">
                      <a:rPr lang="en-US">
                        <a:solidFill>
                          <a:schemeClr val="accent6"/>
                        </a:solidFill>
                      </a:rPr>
                      <a:pPr>
                        <a:defRPr>
                          <a:solidFill>
                            <a:schemeClr val="accent6"/>
                          </a:solidFill>
                        </a:defRPr>
                      </a:pPr>
                      <a:t>[CELLREF]</a:t>
                    </a:fld>
                    <a:endParaRPr lang="en-US"/>
                  </a:p>
                </c:rich>
              </c:tx>
              <c:numFmt formatCode="&quot;$&quot;#,##0" sourceLinked="0"/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{DB9DA8E5-B3FF-477C-BCC1-C771A4A83644}</c15:txfldGUID>
                      <c15:f>Data3!$M$6</c15:f>
                      <c15:dlblFieldTableCache>
                        <c:ptCount val="1"/>
                        <c:pt idx="0">
                          <c:v>$18,800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047A-4E56-9132-1C2670F9D20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Data3!$C$1:$M$1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2023label</c:v>
                </c:pt>
              </c:strCache>
            </c:strRef>
          </c:cat>
          <c:val>
            <c:numRef>
              <c:f>Data3!$C$6:$L$6</c:f>
              <c:numCache>
                <c:formatCode>General</c:formatCode>
                <c:ptCount val="10"/>
                <c:pt idx="0">
                  <c:v>12349.6622136316</c:v>
                </c:pt>
                <c:pt idx="1">
                  <c:v>13456.0452319876</c:v>
                </c:pt>
                <c:pt idx="2">
                  <c:v>14593.500473597</c:v>
                </c:pt>
                <c:pt idx="3">
                  <c:v>15097.1239395057</c:v>
                </c:pt>
                <c:pt idx="4">
                  <c:v>14734.7297455067</c:v>
                </c:pt>
                <c:pt idx="5">
                  <c:v>16726.219314323302</c:v>
                </c:pt>
                <c:pt idx="6">
                  <c:v>16518.869609889302</c:v>
                </c:pt>
                <c:pt idx="7">
                  <c:v>16850.416794679099</c:v>
                </c:pt>
                <c:pt idx="8">
                  <c:v>17750.794531044699</c:v>
                </c:pt>
                <c:pt idx="9">
                  <c:v>18798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047A-4E56-9132-1C2670F9D209}"/>
            </c:ext>
          </c:extLst>
        </c:ser>
        <c:ser>
          <c:idx val="0"/>
          <c:order val="1"/>
          <c:tx>
            <c:strRef>
              <c:f>Data3!$B$2</c:f>
              <c:strCache>
                <c:ptCount val="1"/>
                <c:pt idx="0">
                  <c:v>U.S.</c:v>
                </c:pt>
              </c:strCache>
            </c:strRef>
          </c:tx>
          <c:spPr>
            <a:ln w="38100" cap="rnd" cmpd="sng" algn="ctr">
              <a:solidFill>
                <a:srgbClr val="C3362B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7A-4E56-9132-1C2670F9D2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7A-4E56-9132-1C2670F9D2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7A-4E56-9132-1C2670F9D2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7A-4E56-9132-1C2670F9D2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7A-4E56-9132-1C2670F9D2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7A-4E56-9132-1C2670F9D2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7A-4E56-9132-1C2670F9D2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7A-4E56-9132-1C2670F9D2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7A-4E56-9132-1C2670F9D20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C86E68C-6363-4854-AA0B-69585978998E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{FC86E68C-6363-4854-AA0B-69585978998E}</c15:txfldGUID>
                      <c15:f>Data3!$M$2</c15:f>
                      <c15:dlblFieldTableCache>
                        <c:ptCount val="1"/>
                        <c:pt idx="0">
                          <c:v>$16,500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047A-4E56-9132-1C2670F9D209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C3362B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Data3!$C$1:$M$1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2023label</c:v>
                </c:pt>
              </c:strCache>
            </c:strRef>
          </c:cat>
          <c:val>
            <c:numRef>
              <c:f>Data3!$C$2:$L$2</c:f>
              <c:numCache>
                <c:formatCode>General</c:formatCode>
                <c:ptCount val="10"/>
                <c:pt idx="0">
                  <c:v>14161.8898735371</c:v>
                </c:pt>
                <c:pt idx="1">
                  <c:v>14645.196071730399</c:v>
                </c:pt>
                <c:pt idx="2">
                  <c:v>14933.740415043199</c:v>
                </c:pt>
                <c:pt idx="3">
                  <c:v>15166.7360383622</c:v>
                </c:pt>
                <c:pt idx="4">
                  <c:v>15239.518312922601</c:v>
                </c:pt>
                <c:pt idx="5">
                  <c:v>15716.7346514167</c:v>
                </c:pt>
                <c:pt idx="6">
                  <c:v>15894.894063367999</c:v>
                </c:pt>
                <c:pt idx="7">
                  <c:v>16145.364320187</c:v>
                </c:pt>
                <c:pt idx="8">
                  <c:v>16273.3836893793</c:v>
                </c:pt>
                <c:pt idx="9">
                  <c:v>16526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47A-4E56-9132-1C2670F9D209}"/>
            </c:ext>
          </c:extLst>
        </c:ser>
        <c:ser>
          <c:idx val="3"/>
          <c:order val="2"/>
          <c:tx>
            <c:strRef>
              <c:f>Data3!$B$5</c:f>
              <c:strCache>
                <c:ptCount val="1"/>
                <c:pt idx="0">
                  <c:v>New Mexico</c:v>
                </c:pt>
              </c:strCache>
            </c:strRef>
          </c:tx>
          <c:spPr>
            <a:ln w="38100" cap="rnd" cmpd="sng" algn="ctr">
              <a:solidFill>
                <a:srgbClr val="FBB04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47A-4E56-9132-1C2670F9D2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47A-4E56-9132-1C2670F9D2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47A-4E56-9132-1C2670F9D2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47A-4E56-9132-1C2670F9D2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47A-4E56-9132-1C2670F9D2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47A-4E56-9132-1C2670F9D2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47A-4E56-9132-1C2670F9D2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47A-4E56-9132-1C2670F9D2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47A-4E56-9132-1C2670F9D209}"/>
                </c:ext>
              </c:extLst>
            </c:dLbl>
            <c:dLbl>
              <c:idx val="9"/>
              <c:layout>
                <c:manualLayout>
                  <c:x val="-4.0367288689305725E-2"/>
                  <c:y val="-2.336594716325451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rgbClr val="FBB040"/>
                        </a:solidFill>
                      </a:defRPr>
                    </a:pPr>
                    <a:fld id="{A9C40288-E100-4550-9C0F-BE8122E7E502}" type="CELLREF">
                      <a:rPr lang="en-US">
                        <a:solidFill>
                          <a:srgbClr val="FBB040"/>
                        </a:solidFill>
                      </a:rPr>
                      <a:pPr>
                        <a:defRPr>
                          <a:solidFill>
                            <a:srgbClr val="FBB040"/>
                          </a:solidFill>
                        </a:defRPr>
                      </a:pPr>
                      <a:t>[CELLREF]</a:t>
                    </a:fld>
                    <a:endParaRPr lang="en-US"/>
                  </a:p>
                </c:rich>
              </c:tx>
              <c:numFmt formatCode="&quot;$&quot;#,##0" sourceLinked="0"/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{A9C40288-E100-4550-9C0F-BE8122E7E502}</c15:txfldGUID>
                      <c15:f>Data3!$M$5</c15:f>
                      <c15:dlblFieldTableCache>
                        <c:ptCount val="1"/>
                        <c:pt idx="0">
                          <c:v>$15,700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047A-4E56-9132-1C2670F9D209}"/>
                </c:ext>
              </c:extLst>
            </c:dLbl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BB04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Data3!$C$1:$M$1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2023label</c:v>
                </c:pt>
              </c:strCache>
            </c:strRef>
          </c:cat>
          <c:val>
            <c:numRef>
              <c:f>Data3!$C$5:$L$5</c:f>
              <c:numCache>
                <c:formatCode>General</c:formatCode>
                <c:ptCount val="10"/>
                <c:pt idx="0">
                  <c:v>11594.1383241682</c:v>
                </c:pt>
                <c:pt idx="1">
                  <c:v>12536.863772078201</c:v>
                </c:pt>
                <c:pt idx="2">
                  <c:v>12305.7677329774</c:v>
                </c:pt>
                <c:pt idx="3">
                  <c:v>12282.806228592501</c:v>
                </c:pt>
                <c:pt idx="4">
                  <c:v>11627.1251273528</c:v>
                </c:pt>
                <c:pt idx="5">
                  <c:v>12129.3098162939</c:v>
                </c:pt>
                <c:pt idx="6">
                  <c:v>13341.303572037999</c:v>
                </c:pt>
                <c:pt idx="7">
                  <c:v>13636.6369348731</c:v>
                </c:pt>
                <c:pt idx="8">
                  <c:v>13805.8264696846</c:v>
                </c:pt>
                <c:pt idx="9">
                  <c:v>15693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047A-4E56-9132-1C2670F9D209}"/>
            </c:ext>
          </c:extLst>
        </c:ser>
        <c:ser>
          <c:idx val="2"/>
          <c:order val="3"/>
          <c:tx>
            <c:strRef>
              <c:f>Data3!$B$4</c:f>
              <c:strCache>
                <c:ptCount val="1"/>
                <c:pt idx="0">
                  <c:v>Louisiana</c:v>
                </c:pt>
              </c:strCache>
            </c:strRef>
          </c:tx>
          <c:spPr>
            <a:ln w="38100" cap="rnd" cmpd="sng" algn="ctr">
              <a:solidFill>
                <a:srgbClr val="7030A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47A-4E56-9132-1C2670F9D2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47A-4E56-9132-1C2670F9D2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47A-4E56-9132-1C2670F9D2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47A-4E56-9132-1C2670F9D2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47A-4E56-9132-1C2670F9D2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47A-4E56-9132-1C2670F9D2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47A-4E56-9132-1C2670F9D2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47A-4E56-9132-1C2670F9D2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47A-4E56-9132-1C2670F9D20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2C96EF7-662F-4470-A335-B2C564531582}" type="CELLREF">
                      <a:rPr lang="en-US">
                        <a:solidFill>
                          <a:srgbClr val="7030A0"/>
                        </a:solidFill>
                      </a:rPr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{C2C96EF7-662F-4470-A335-B2C564531582}</c15:txfldGUID>
                      <c15:f>Data3!$M$4</c15:f>
                      <c15:dlblFieldTableCache>
                        <c:ptCount val="1"/>
                        <c:pt idx="0">
                          <c:v>$14,600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047A-4E56-9132-1C2670F9D209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Data3!$C$1:$M$1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2023label</c:v>
                </c:pt>
              </c:strCache>
            </c:strRef>
          </c:cat>
          <c:val>
            <c:numRef>
              <c:f>Data3!$C$4:$L$4</c:f>
              <c:numCache>
                <c:formatCode>General</c:formatCode>
                <c:ptCount val="10"/>
                <c:pt idx="0">
                  <c:v>13834.9681223894</c:v>
                </c:pt>
                <c:pt idx="1">
                  <c:v>14154.108914128499</c:v>
                </c:pt>
                <c:pt idx="2">
                  <c:v>14013.31520031</c:v>
                </c:pt>
                <c:pt idx="3">
                  <c:v>13921.1766981082</c:v>
                </c:pt>
                <c:pt idx="4">
                  <c:v>13896.2468126116</c:v>
                </c:pt>
                <c:pt idx="5">
                  <c:v>14010.0262248732</c:v>
                </c:pt>
                <c:pt idx="6">
                  <c:v>13942.9101838728</c:v>
                </c:pt>
                <c:pt idx="7">
                  <c:v>15064.7336535413</c:v>
                </c:pt>
                <c:pt idx="8">
                  <c:v>15542.4869939254</c:v>
                </c:pt>
                <c:pt idx="9">
                  <c:v>14645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047A-4E56-9132-1C2670F9D209}"/>
            </c:ext>
          </c:extLst>
        </c:ser>
        <c:ser>
          <c:idx val="1"/>
          <c:order val="4"/>
          <c:tx>
            <c:strRef>
              <c:f>Data3!$B$3</c:f>
              <c:strCache>
                <c:ptCount val="1"/>
                <c:pt idx="0">
                  <c:v>Texas</c:v>
                </c:pt>
              </c:strCache>
            </c:strRef>
          </c:tx>
          <c:spPr>
            <a:ln w="38100" cap="rnd" cmpd="sng" algn="ctr">
              <a:solidFill>
                <a:srgbClr val="2B528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47A-4E56-9132-1C2670F9D2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47A-4E56-9132-1C2670F9D2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47A-4E56-9132-1C2670F9D2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47A-4E56-9132-1C2670F9D2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47A-4E56-9132-1C2670F9D2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47A-4E56-9132-1C2670F9D2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47A-4E56-9132-1C2670F9D2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47A-4E56-9132-1C2670F9D2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47A-4E56-9132-1C2670F9D20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C0A610B-6D67-4042-844D-CFFA81BC9DD1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{1C0A610B-6D67-4042-844D-CFFA81BC9DD1}</c15:txfldGUID>
                      <c15:f>Data3!$M$3</c15:f>
                      <c15:dlblFieldTableCache>
                        <c:ptCount val="1"/>
                        <c:pt idx="0">
                          <c:v>$12,300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047A-4E56-9132-1C2670F9D2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2B528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Data3!$C$1:$M$1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2023label</c:v>
                </c:pt>
              </c:strCache>
            </c:strRef>
          </c:cat>
          <c:val>
            <c:numRef>
              <c:f>Data3!$C$3:$L$3</c:f>
              <c:numCache>
                <c:formatCode>General</c:formatCode>
                <c:ptCount val="10"/>
                <c:pt idx="0">
                  <c:v>11058.7074246506</c:v>
                </c:pt>
                <c:pt idx="1">
                  <c:v>11391.422260498901</c:v>
                </c:pt>
                <c:pt idx="2">
                  <c:v>11446.2810152197</c:v>
                </c:pt>
                <c:pt idx="3">
                  <c:v>11653.8111924962</c:v>
                </c:pt>
                <c:pt idx="4">
                  <c:v>11656.2475447038</c:v>
                </c:pt>
                <c:pt idx="5">
                  <c:v>11712.167393605199</c:v>
                </c:pt>
                <c:pt idx="6">
                  <c:v>12175.764343630201</c:v>
                </c:pt>
                <c:pt idx="7">
                  <c:v>12374.964085782</c:v>
                </c:pt>
                <c:pt idx="8">
                  <c:v>12288.8514194334</c:v>
                </c:pt>
                <c:pt idx="9">
                  <c:v>12304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047A-4E56-9132-1C2670F9D209}"/>
            </c:ext>
          </c:extLst>
        </c:ser>
        <c:ser>
          <c:idx val="6"/>
          <c:order val="5"/>
          <c:tx>
            <c:strRef>
              <c:f>Data3!$B$7</c:f>
              <c:strCache>
                <c:ptCount val="1"/>
                <c:pt idx="0">
                  <c:v>Florida</c:v>
                </c:pt>
              </c:strCache>
            </c:strRef>
          </c:tx>
          <c:spPr>
            <a:ln w="38100" cap="rnd" cmpd="sng" algn="ctr">
              <a:solidFill>
                <a:srgbClr val="F4772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047A-4E56-9132-1C2670F9D2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047A-4E56-9132-1C2670F9D2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047A-4E56-9132-1C2670F9D2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047A-4E56-9132-1C2670F9D2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047A-4E56-9132-1C2670F9D2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047A-4E56-9132-1C2670F9D2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047A-4E56-9132-1C2670F9D2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047A-4E56-9132-1C2670F9D2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047A-4E56-9132-1C2670F9D20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6834760-F024-4689-8256-F1EEAD64B9F1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{46834760-F024-4689-8256-F1EEAD64B9F1}</c15:txfldGUID>
                      <c15:f>Data3!$M$7</c15:f>
                      <c15:dlblFieldTableCache>
                        <c:ptCount val="1"/>
                        <c:pt idx="0">
                          <c:v>$11,900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047A-4E56-9132-1C2670F9D209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47721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Data3!$C$1:$M$1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2023label</c:v>
                </c:pt>
              </c:strCache>
            </c:strRef>
          </c:cat>
          <c:val>
            <c:numRef>
              <c:f>Data3!$C$7:$L$7</c:f>
              <c:numCache>
                <c:formatCode>General</c:formatCode>
                <c:ptCount val="10"/>
                <c:pt idx="0">
                  <c:v>11268.503666528901</c:v>
                </c:pt>
                <c:pt idx="1">
                  <c:v>11417.1336300068</c:v>
                </c:pt>
                <c:pt idx="2">
                  <c:v>11324.4040212688</c:v>
                </c:pt>
                <c:pt idx="3">
                  <c:v>11280.8892343363</c:v>
                </c:pt>
                <c:pt idx="4">
                  <c:v>11340.754690068799</c:v>
                </c:pt>
                <c:pt idx="5">
                  <c:v>11495.253333807101</c:v>
                </c:pt>
                <c:pt idx="6">
                  <c:v>11698.952841099701</c:v>
                </c:pt>
                <c:pt idx="7">
                  <c:v>11695.774780210701</c:v>
                </c:pt>
                <c:pt idx="8">
                  <c:v>11531.9256393836</c:v>
                </c:pt>
                <c:pt idx="9">
                  <c:v>11862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1-047A-4E56-9132-1C2670F9D20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19527296"/>
        <c:axId val="1519521056"/>
        <c:extLst/>
      </c:lineChart>
      <c:catAx>
        <c:axId val="15195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19521056"/>
        <c:crosses val="autoZero"/>
        <c:auto val="1"/>
        <c:lblAlgn val="ctr"/>
        <c:lblOffset val="100"/>
        <c:noMultiLvlLbl val="0"/>
      </c:catAx>
      <c:valAx>
        <c:axId val="1519521056"/>
        <c:scaling>
          <c:orientation val="minMax"/>
          <c:min val="11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19527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589174498447401"/>
          <c:y val="0.18591034983892504"/>
          <c:w val="0.31958539637836114"/>
          <c:h val="0.26915002702387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950313843168351E-2"/>
          <c:y val="0.18209552852792038"/>
          <c:w val="0.94859589591799487"/>
          <c:h val="0.5957711657724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Data4!$A$2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rgbClr val="C3362B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Data4!$B$1:$F$1</c:f>
              <c:strCache>
                <c:ptCount val="5"/>
                <c:pt idx="0">
                  <c:v>All students</c:v>
                </c:pt>
                <c:pt idx="1">
                  <c:v>Hispanic</c:v>
                </c:pt>
                <c:pt idx="2">
                  <c:v>White</c:v>
                </c:pt>
                <c:pt idx="3">
                  <c:v>Black</c:v>
                </c:pt>
                <c:pt idx="4">
                  <c:v>Asian</c:v>
                </c:pt>
              </c:strCache>
            </c:strRef>
          </c:cat>
          <c:val>
            <c:numRef>
              <c:f>Data4!$B$2:$F$2</c:f>
              <c:numCache>
                <c:formatCode>General</c:formatCode>
                <c:ptCount val="5"/>
                <c:pt idx="0">
                  <c:v>87.4</c:v>
                </c:pt>
                <c:pt idx="1">
                  <c:v>86.9</c:v>
                </c:pt>
                <c:pt idx="2">
                  <c:v>88.4</c:v>
                </c:pt>
                <c:pt idx="3">
                  <c:v>81.3</c:v>
                </c:pt>
                <c:pt idx="4">
                  <c:v>98.7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8-4693-9311-6FDD5E86FF89}"/>
            </c:ext>
          </c:extLst>
        </c:ser>
        <c:ser>
          <c:idx val="1"/>
          <c:order val="1"/>
          <c:tx>
            <c:strRef>
              <c:f>Data4!$A$3</c:f>
              <c:strCache>
                <c:ptCount val="1"/>
                <c:pt idx="0">
                  <c:v>Texas</c:v>
                </c:pt>
              </c:strCache>
            </c:strRef>
          </c:tx>
          <c:spPr>
            <a:solidFill>
              <a:srgbClr val="2B528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Data4!$B$1:$F$1</c:f>
              <c:strCache>
                <c:ptCount val="5"/>
                <c:pt idx="0">
                  <c:v>All students</c:v>
                </c:pt>
                <c:pt idx="1">
                  <c:v>Hispanic</c:v>
                </c:pt>
                <c:pt idx="2">
                  <c:v>White</c:v>
                </c:pt>
                <c:pt idx="3">
                  <c:v>Black</c:v>
                </c:pt>
                <c:pt idx="4">
                  <c:v>Asian</c:v>
                </c:pt>
              </c:strCache>
            </c:strRef>
          </c:cat>
          <c:val>
            <c:numRef>
              <c:f>Data4!$B$3:$F$3</c:f>
              <c:numCache>
                <c:formatCode>General</c:formatCode>
                <c:ptCount val="5"/>
                <c:pt idx="0">
                  <c:v>88.7</c:v>
                </c:pt>
                <c:pt idx="1">
                  <c:v>87.5</c:v>
                </c:pt>
                <c:pt idx="2">
                  <c:v>89.3</c:v>
                </c:pt>
                <c:pt idx="3">
                  <c:v>86.7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8-4693-9311-6FDD5E86FF89}"/>
            </c:ext>
          </c:extLst>
        </c:ser>
        <c:ser>
          <c:idx val="2"/>
          <c:order val="2"/>
          <c:tx>
            <c:strRef>
              <c:f>Data4!$A$4</c:f>
              <c:strCache>
                <c:ptCount val="1"/>
                <c:pt idx="0">
                  <c:v>Louisiana</c:v>
                </c:pt>
              </c:strCache>
            </c:strRef>
          </c:tx>
          <c:spPr>
            <a:solidFill>
              <a:srgbClr val="196B24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Data4!$B$1:$F$1</c:f>
              <c:strCache>
                <c:ptCount val="5"/>
                <c:pt idx="0">
                  <c:v>All students</c:v>
                </c:pt>
                <c:pt idx="1">
                  <c:v>Hispanic</c:v>
                </c:pt>
                <c:pt idx="2">
                  <c:v>White</c:v>
                </c:pt>
                <c:pt idx="3">
                  <c:v>Black</c:v>
                </c:pt>
                <c:pt idx="4">
                  <c:v>Asian</c:v>
                </c:pt>
              </c:strCache>
            </c:strRef>
          </c:cat>
          <c:val>
            <c:numRef>
              <c:f>Data4!$B$4:$F$4</c:f>
              <c:numCache>
                <c:formatCode>General</c:formatCode>
                <c:ptCount val="5"/>
                <c:pt idx="0">
                  <c:v>76.900000000000006</c:v>
                </c:pt>
                <c:pt idx="1">
                  <c:v>71.099999999999994</c:v>
                </c:pt>
                <c:pt idx="2">
                  <c:v>81</c:v>
                </c:pt>
                <c:pt idx="3">
                  <c:v>73.2</c:v>
                </c:pt>
                <c:pt idx="4">
                  <c:v>89.1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68-4693-9311-6FDD5E86FF89}"/>
            </c:ext>
          </c:extLst>
        </c:ser>
        <c:ser>
          <c:idx val="3"/>
          <c:order val="3"/>
          <c:tx>
            <c:strRef>
              <c:f>Data4!$A$5</c:f>
              <c:strCache>
                <c:ptCount val="1"/>
                <c:pt idx="0">
                  <c:v>New Mexico</c:v>
                </c:pt>
              </c:strCache>
            </c:strRef>
          </c:tx>
          <c:spPr>
            <a:solidFill>
              <a:srgbClr val="FBB04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Data4!$B$1:$F$1</c:f>
              <c:strCache>
                <c:ptCount val="5"/>
                <c:pt idx="0">
                  <c:v>All students</c:v>
                </c:pt>
                <c:pt idx="1">
                  <c:v>Hispanic</c:v>
                </c:pt>
                <c:pt idx="2">
                  <c:v>White</c:v>
                </c:pt>
                <c:pt idx="3">
                  <c:v>Black</c:v>
                </c:pt>
                <c:pt idx="4">
                  <c:v>Asian</c:v>
                </c:pt>
              </c:strCache>
            </c:strRef>
          </c:cat>
          <c:val>
            <c:numRef>
              <c:f>Data4!$B$5:$F$5</c:f>
              <c:numCache>
                <c:formatCode>General</c:formatCode>
                <c:ptCount val="5"/>
                <c:pt idx="0">
                  <c:v>71</c:v>
                </c:pt>
                <c:pt idx="1">
                  <c:v>70.099999999999994</c:v>
                </c:pt>
                <c:pt idx="2">
                  <c:v>72.8</c:v>
                </c:pt>
                <c:pt idx="3">
                  <c:v>68.400000000000006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68-4693-9311-6FDD5E86FF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4"/>
        <c:axId val="471204720"/>
        <c:axId val="471203544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Data4!$A$6</c15:sqref>
                        </c15:formulaRef>
                      </c:ext>
                    </c:extLst>
                    <c:strCache>
                      <c:ptCount val="1"/>
                      <c:pt idx="0">
                        <c:v>New York</c:v>
                      </c:pt>
                    </c:strCache>
                  </c:strRef>
                </c:tx>
                <c:spPr>
                  <a:solidFill>
                    <a:srgbClr val="6F4A99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Data4!$B$1:$F$1</c15:sqref>
                        </c15:formulaRef>
                      </c:ext>
                    </c:extLst>
                    <c:strCache>
                      <c:ptCount val="5"/>
                      <c:pt idx="0">
                        <c:v>All students</c:v>
                      </c:pt>
                      <c:pt idx="1">
                        <c:v>Hispanic</c:v>
                      </c:pt>
                      <c:pt idx="2">
                        <c:v>White</c:v>
                      </c:pt>
                      <c:pt idx="3">
                        <c:v>Black</c:v>
                      </c:pt>
                      <c:pt idx="4">
                        <c:v>Asian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Data4!$B$6:$F$6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85.1</c:v>
                      </c:pt>
                      <c:pt idx="1">
                        <c:v>81.3</c:v>
                      </c:pt>
                      <c:pt idx="2">
                        <c:v>88.8</c:v>
                      </c:pt>
                      <c:pt idx="3">
                        <c:v>77.400000000000006</c:v>
                      </c:pt>
                      <c:pt idx="4">
                        <c:v>94.7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C68-4693-9311-6FDD5E86FF8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Data4!$A$7</c15:sqref>
                        </c15:formulaRef>
                      </c:ext>
                    </c:extLst>
                    <c:strCache>
                      <c:ptCount val="1"/>
                      <c:pt idx="0">
                        <c:v>California</c:v>
                      </c:pt>
                    </c:strCache>
                  </c:strRef>
                </c:tx>
                <c:spPr>
                  <a:solidFill>
                    <a:srgbClr val="656668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Data4!$B$1:$F$1</c15:sqref>
                        </c15:formulaRef>
                      </c:ext>
                    </c:extLst>
                    <c:strCache>
                      <c:ptCount val="5"/>
                      <c:pt idx="0">
                        <c:v>All students</c:v>
                      </c:pt>
                      <c:pt idx="1">
                        <c:v>Hispanic</c:v>
                      </c:pt>
                      <c:pt idx="2">
                        <c:v>White</c:v>
                      </c:pt>
                      <c:pt idx="3">
                        <c:v>Black</c:v>
                      </c:pt>
                      <c:pt idx="4">
                        <c:v>Asian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Data4!$B$7:$F$7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89.7</c:v>
                      </c:pt>
                      <c:pt idx="1">
                        <c:v>88.6</c:v>
                      </c:pt>
                      <c:pt idx="2">
                        <c:v>88.4</c:v>
                      </c:pt>
                      <c:pt idx="3">
                        <c:v>81.7</c:v>
                      </c:pt>
                      <c:pt idx="4">
                        <c:v>98.6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C68-4693-9311-6FDD5E86FF89}"/>
                  </c:ext>
                </c:extLst>
              </c15:ser>
            </c15:filteredBarSeries>
          </c:ext>
        </c:extLst>
      </c:barChart>
      <c:catAx>
        <c:axId val="471204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71203544"/>
        <c:crosses val="autoZero"/>
        <c:auto val="1"/>
        <c:lblAlgn val="ctr"/>
        <c:lblOffset val="100"/>
        <c:noMultiLvlLbl val="0"/>
      </c:catAx>
      <c:valAx>
        <c:axId val="471203544"/>
        <c:scaling>
          <c:orientation val="minMax"/>
          <c:max val="100"/>
          <c:min val="3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71204720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2324457888099995"/>
          <c:y val="0.12180094302371496"/>
          <c:w val="0.5602308169825404"/>
          <c:h val="5.2408288536125489E-2"/>
        </c:manualLayout>
      </c:layout>
      <c:overlay val="0"/>
      <c:txPr>
        <a:bodyPr/>
        <a:lstStyle/>
        <a:p>
          <a:pPr>
            <a:defRPr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587006927323908E-2"/>
          <c:y val="0.17668782311301998"/>
          <c:w val="0.95006287853751703"/>
          <c:h val="0.60037258725758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Data5!$A$2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rgbClr val="C3362B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Data5!$B$1:$F$1</c:f>
              <c:strCache>
                <c:ptCount val="5"/>
                <c:pt idx="0">
                  <c:v>All students</c:v>
                </c:pt>
                <c:pt idx="1">
                  <c:v>Hispanic</c:v>
                </c:pt>
                <c:pt idx="2">
                  <c:v>White</c:v>
                </c:pt>
                <c:pt idx="3">
                  <c:v>Black</c:v>
                </c:pt>
                <c:pt idx="4">
                  <c:v>Asian</c:v>
                </c:pt>
              </c:strCache>
            </c:strRef>
          </c:cat>
          <c:val>
            <c:numRef>
              <c:f>Data5!$B$2:$F$2</c:f>
              <c:numCache>
                <c:formatCode>0.0</c:formatCode>
                <c:ptCount val="5"/>
                <c:pt idx="0">
                  <c:v>63.2</c:v>
                </c:pt>
                <c:pt idx="1">
                  <c:v>57.1</c:v>
                </c:pt>
                <c:pt idx="2">
                  <c:v>66.8</c:v>
                </c:pt>
                <c:pt idx="3">
                  <c:v>45.1</c:v>
                </c:pt>
                <c:pt idx="4">
                  <c:v>76.900000000000006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F-4CC1-AE3B-78270058CC35}"/>
            </c:ext>
          </c:extLst>
        </c:ser>
        <c:ser>
          <c:idx val="1"/>
          <c:order val="1"/>
          <c:tx>
            <c:strRef>
              <c:f>Data5!$A$3</c:f>
              <c:strCache>
                <c:ptCount val="1"/>
                <c:pt idx="0">
                  <c:v>Texas</c:v>
                </c:pt>
              </c:strCache>
            </c:strRef>
          </c:tx>
          <c:spPr>
            <a:solidFill>
              <a:srgbClr val="2B528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Data5!$B$1:$F$1</c:f>
              <c:strCache>
                <c:ptCount val="5"/>
                <c:pt idx="0">
                  <c:v>All students</c:v>
                </c:pt>
                <c:pt idx="1">
                  <c:v>Hispanic</c:v>
                </c:pt>
                <c:pt idx="2">
                  <c:v>White</c:v>
                </c:pt>
                <c:pt idx="3">
                  <c:v>Black</c:v>
                </c:pt>
                <c:pt idx="4">
                  <c:v>Asian</c:v>
                </c:pt>
              </c:strCache>
            </c:strRef>
          </c:cat>
          <c:val>
            <c:numRef>
              <c:f>Data5!$B$3:$F$3</c:f>
              <c:numCache>
                <c:formatCode>0.0</c:formatCode>
                <c:ptCount val="5"/>
                <c:pt idx="0">
                  <c:v>59.1</c:v>
                </c:pt>
                <c:pt idx="1">
                  <c:v>53.8</c:v>
                </c:pt>
                <c:pt idx="2">
                  <c:v>66.099999999999994</c:v>
                </c:pt>
                <c:pt idx="3">
                  <c:v>42.1</c:v>
                </c:pt>
                <c:pt idx="4">
                  <c:v>77.099999999999994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AF-4CC1-AE3B-78270058CC35}"/>
            </c:ext>
          </c:extLst>
        </c:ser>
        <c:ser>
          <c:idx val="2"/>
          <c:order val="2"/>
          <c:tx>
            <c:strRef>
              <c:f>Data5!$A$4</c:f>
              <c:strCache>
                <c:ptCount val="1"/>
                <c:pt idx="0">
                  <c:v>Louisiana</c:v>
                </c:pt>
              </c:strCache>
            </c:strRef>
          </c:tx>
          <c:spPr>
            <a:solidFill>
              <a:srgbClr val="196B24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Data5!$B$1:$F$1</c:f>
              <c:strCache>
                <c:ptCount val="5"/>
                <c:pt idx="0">
                  <c:v>All students</c:v>
                </c:pt>
                <c:pt idx="1">
                  <c:v>Hispanic</c:v>
                </c:pt>
                <c:pt idx="2">
                  <c:v>White</c:v>
                </c:pt>
                <c:pt idx="3">
                  <c:v>Black</c:v>
                </c:pt>
                <c:pt idx="4">
                  <c:v>Asian</c:v>
                </c:pt>
              </c:strCache>
            </c:strRef>
          </c:cat>
          <c:val>
            <c:numRef>
              <c:f>Data5!$B$4:$F$4</c:f>
              <c:numCache>
                <c:formatCode>0.0</c:formatCode>
                <c:ptCount val="5"/>
                <c:pt idx="0">
                  <c:v>51.4</c:v>
                </c:pt>
                <c:pt idx="1">
                  <c:v>51.4</c:v>
                </c:pt>
                <c:pt idx="2">
                  <c:v>58.4</c:v>
                </c:pt>
                <c:pt idx="3">
                  <c:v>35.200000000000003</c:v>
                </c:pt>
                <c:pt idx="4">
                  <c:v>67.8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AF-4CC1-AE3B-78270058CC35}"/>
            </c:ext>
          </c:extLst>
        </c:ser>
        <c:ser>
          <c:idx val="3"/>
          <c:order val="3"/>
          <c:tx>
            <c:strRef>
              <c:f>Data5!$A$5</c:f>
              <c:strCache>
                <c:ptCount val="1"/>
                <c:pt idx="0">
                  <c:v>New Mexico</c:v>
                </c:pt>
              </c:strCache>
            </c:strRef>
          </c:tx>
          <c:spPr>
            <a:solidFill>
              <a:srgbClr val="FBB04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Data5!$B$1:$F$1</c:f>
              <c:strCache>
                <c:ptCount val="5"/>
                <c:pt idx="0">
                  <c:v>All students</c:v>
                </c:pt>
                <c:pt idx="1">
                  <c:v>Hispanic</c:v>
                </c:pt>
                <c:pt idx="2">
                  <c:v>White</c:v>
                </c:pt>
                <c:pt idx="3">
                  <c:v>Black</c:v>
                </c:pt>
                <c:pt idx="4">
                  <c:v>Asian</c:v>
                </c:pt>
              </c:strCache>
            </c:strRef>
          </c:cat>
          <c:val>
            <c:numRef>
              <c:f>Data5!$B$5:$F$5</c:f>
              <c:numCache>
                <c:formatCode>General</c:formatCode>
                <c:ptCount val="5"/>
                <c:pt idx="0">
                  <c:v>48.2</c:v>
                </c:pt>
                <c:pt idx="1">
                  <c:v>46.8</c:v>
                </c:pt>
                <c:pt idx="2">
                  <c:v>54.6</c:v>
                </c:pt>
                <c:pt idx="3" formatCode="0.0">
                  <c:v>27.6</c:v>
                </c:pt>
                <c:pt idx="4" formatCode="0.0">
                  <c:v>67.400000000000006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AF-4CC1-AE3B-78270058CC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4"/>
        <c:axId val="471204720"/>
        <c:axId val="471203544"/>
        <c:extLst/>
      </c:barChart>
      <c:catAx>
        <c:axId val="471204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71203544"/>
        <c:crosses val="autoZero"/>
        <c:auto val="1"/>
        <c:lblAlgn val="ctr"/>
        <c:lblOffset val="100"/>
        <c:noMultiLvlLbl val="0"/>
      </c:catAx>
      <c:valAx>
        <c:axId val="471203544"/>
        <c:scaling>
          <c:orientation val="minMax"/>
          <c:min val="2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71204720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27077273816199254"/>
          <c:y val="0.13736204213411379"/>
          <c:w val="0.53615860705476004"/>
          <c:h val="7.1287389961210618E-2"/>
        </c:manualLayout>
      </c:layout>
      <c:overlay val="0"/>
      <c:txPr>
        <a:bodyPr/>
        <a:lstStyle/>
        <a:p>
          <a:pPr>
            <a:defRPr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FF34713-A71E-4B05-B9CE-F6859B8770BD}">
  <sheetPr/>
  <sheetViews>
    <sheetView zoomScale="115" workbookViewId="0"/>
  </sheetViews>
  <pageMargins left="0.25" right="0.25" top="0.25" bottom="2.25" header="0.3" footer="0.3"/>
  <pageSetup orientation="landscape" verticalDpi="300" r:id="rId1"/>
  <headerFooter>
    <oddHeader>&amp;L&amp;"Calibri"&amp;11&amp;K000000 NONCONFIDENTIAL // EXTERNAL&amp;1#_x000D_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9D46836-3A11-4AAE-9983-80DB2B9F37E5}">
  <sheetPr/>
  <sheetViews>
    <sheetView workbookViewId="0"/>
  </sheetViews>
  <pageMargins left="0.25" right="0.25" top="0.25" bottom="2.25" header="0.3" footer="0.3"/>
  <pageSetup orientation="landscape" verticalDpi="300" r:id="rId1"/>
  <headerFooter>
    <oddHeader>&amp;L&amp;"Calibri"&amp;11&amp;K000000 NONCONFIDENTIAL // EXTERNAL&amp;1#_x000D_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BE8DB0B-6FCA-4713-9F39-16B697C99178}">
  <sheetPr/>
  <sheetViews>
    <sheetView workbookViewId="0"/>
  </sheetViews>
  <pageMargins left="0.25" right="0.25" top="0.25" bottom="2.25" header="0.3" footer="0.3"/>
  <pageSetup orientation="landscape" verticalDpi="300" r:id="rId1"/>
  <headerFooter>
    <oddHeader>&amp;L&amp;"Calibri"&amp;11&amp;K000000 NONCONFIDENTIAL // EXTERNAL&amp;1#_x000D_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F577ECF-76E6-4415-A25F-E1B1B80B7383}">
  <sheetPr/>
  <sheetViews>
    <sheetView tabSelected="1" workbookViewId="0"/>
  </sheetViews>
  <pageMargins left="0.25" right="0.25" top="0.25" bottom="2.25" header="0.3" footer="0.3"/>
  <pageSetup orientation="landscape" verticalDpi="300" r:id="rId1"/>
  <headerFooter>
    <oddHeader>&amp;L&amp;"Calibri"&amp;11&amp;K000000 NONCONFIDENTIAL // EXTERNAL&amp;1#_x000D_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9D63990-2D98-48BC-92D4-F50B097DBB80}">
  <sheetPr/>
  <sheetViews>
    <sheetView workbookViewId="0"/>
  </sheetViews>
  <pageMargins left="0.25" right="0.25" top="0.25" bottom="2.25" header="0.3" footer="0.3"/>
  <pageSetup orientation="landscape" verticalDpi="300" r:id="rId1"/>
  <headerFooter>
    <oddHeader>&amp;L&amp;"Calibri"&amp;11&amp;K000000 NONCONFIDENTIAL // EXTERNAL&amp;1#_x000D_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1870" cy="53754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8F5CB2-A5AF-8207-0D01-647D4BD62D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0.00367</cdr:x>
      <cdr:y>0.00885</cdr:y>
    </cdr:from>
    <cdr:to>
      <cdr:x>1</cdr:x>
      <cdr:y>0.08966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734BEA98-D95D-C5D4-AAD8-4A645F3A33C1}"/>
            </a:ext>
          </a:extLst>
        </cdr:cNvPr>
        <cdr:cNvSpPr txBox="1"/>
      </cdr:nvSpPr>
      <cdr:spPr>
        <a:xfrm xmlns:a="http://schemas.openxmlformats.org/drawingml/2006/main">
          <a:off x="23234" y="31750"/>
          <a:ext cx="6307716" cy="289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5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2B528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Texas trails the nation in college graduation rates</a:t>
          </a:r>
          <a:endParaRPr lang="en-US" sz="14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endParaRPr lang="en-US" sz="14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0.00416</cdr:x>
      <cdr:y>0.11906</cdr:y>
    </cdr:from>
    <cdr:to>
      <cdr:x>0.28366</cdr:x>
      <cdr:y>0.15152</cdr:y>
    </cdr:to>
    <cdr:sp macro="" textlink="">
      <cdr:nvSpPr>
        <cdr:cNvPr id="11" name="TextBox 4">
          <a:extLst xmlns:a="http://schemas.openxmlformats.org/drawingml/2006/main">
            <a:ext uri="{FF2B5EF4-FFF2-40B4-BE49-F238E27FC236}">
              <a16:creationId xmlns:a16="http://schemas.microsoft.com/office/drawing/2014/main" id="{7657C645-6561-019B-E3F8-D64F93DF6081}"/>
            </a:ext>
          </a:extLst>
        </cdr:cNvPr>
        <cdr:cNvSpPr txBox="1"/>
      </cdr:nvSpPr>
      <cdr:spPr>
        <a:xfrm xmlns:a="http://schemas.openxmlformats.org/drawingml/2006/main">
          <a:off x="35972" y="746837"/>
          <a:ext cx="2418833" cy="2036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Graduation</a:t>
          </a:r>
          <a:r>
            <a:rPr lang="en-US" sz="12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rate (%)</a:t>
          </a:r>
          <a:endParaRPr lang="en-US" sz="12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0.0046</cdr:x>
      <cdr:y>0.86311</cdr:y>
    </cdr:from>
    <cdr:to>
      <cdr:x>0.999</cdr:x>
      <cdr:y>0.94568</cdr:y>
    </cdr:to>
    <cdr:sp macro="" textlink="">
      <cdr:nvSpPr>
        <cdr:cNvPr id="12" name="TextBox 5">
          <a:extLst xmlns:a="http://schemas.openxmlformats.org/drawingml/2006/main">
            <a:ext uri="{FF2B5EF4-FFF2-40B4-BE49-F238E27FC236}">
              <a16:creationId xmlns:a16="http://schemas.microsoft.com/office/drawing/2014/main" id="{B431CA6B-6803-AD2F-BE30-50A8BACB01BA}"/>
            </a:ext>
          </a:extLst>
        </cdr:cNvPr>
        <cdr:cNvSpPr txBox="1"/>
      </cdr:nvSpPr>
      <cdr:spPr>
        <a:xfrm xmlns:a="http://schemas.openxmlformats.org/drawingml/2006/main">
          <a:off x="43655" y="4644932"/>
          <a:ext cx="9443245" cy="4443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Six-year graduation rates for bachelor's degree-seeking public university and college students enrolling in fall 2017. Race categories exclude Hispanics, who can be of any race. Racial/ethnic groups are ordered by share of enrolled domestic students: Hispanic (43%), white (30%), Black (12%) and Asian (9%). Percentages do not sum to 100 due to missing racial groups.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National Center for Education Statistics, Integrated Postsecondary Education Data System.</a:t>
          </a:r>
          <a:endParaRPr lang="en-US" sz="1100" kern="900" baseline="0">
            <a:solidFill>
              <a:srgbClr val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0.70812</cdr:x>
      <cdr:y>0.96541</cdr:y>
    </cdr:from>
    <cdr:to>
      <cdr:x>0.98754</cdr:x>
      <cdr:y>0.99766</cdr:y>
    </cdr:to>
    <cdr:sp macro="" textlink="">
      <cdr:nvSpPr>
        <cdr:cNvPr id="13" name="TextBox 4">
          <a:extLst xmlns:a="http://schemas.openxmlformats.org/drawingml/2006/main">
            <a:ext uri="{FF2B5EF4-FFF2-40B4-BE49-F238E27FC236}">
              <a16:creationId xmlns:a16="http://schemas.microsoft.com/office/drawing/2014/main" id="{DBA556AB-6C2E-8B28-B3B5-DD64E0DFB0C5}"/>
            </a:ext>
          </a:extLst>
        </cdr:cNvPr>
        <cdr:cNvSpPr txBox="1"/>
      </cdr:nvSpPr>
      <cdr:spPr>
        <a:xfrm xmlns:a="http://schemas.openxmlformats.org/drawingml/2006/main">
          <a:off x="6128172" y="6055939"/>
          <a:ext cx="2418140" cy="202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0.00934</cdr:x>
      <cdr:y>0.01268</cdr:y>
    </cdr:from>
    <cdr:to>
      <cdr:x>1</cdr:x>
      <cdr:y>0.25051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21346" y="119568"/>
          <a:ext cx="12870754" cy="22426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Texas trails U.S. in higher education attainment</a:t>
          </a:r>
          <a:endParaRPr lang="en-US" sz="14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0.01415</cdr:x>
      <cdr:y>0.10625</cdr:y>
    </cdr:from>
    <cdr:to>
      <cdr:x>0.30141</cdr:x>
      <cdr:y>0.14281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134472" y="571501"/>
          <a:ext cx="2729704" cy="196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Percent </a:t>
          </a:r>
        </a:p>
      </cdr:txBody>
    </cdr:sp>
  </cdr:relSizeAnchor>
  <cdr:relSizeAnchor xmlns:cdr="http://schemas.openxmlformats.org/drawingml/2006/chartDrawing">
    <cdr:from>
      <cdr:x>0.00676</cdr:x>
      <cdr:y>0.85833</cdr:y>
    </cdr:from>
    <cdr:to>
      <cdr:x>0.99528</cdr:x>
      <cdr:y>0.98333</cdr:y>
    </cdr:to>
    <cdr:sp macro="" textlink="">
      <cdr:nvSpPr>
        <cdr:cNvPr id="8" name="TextBox 5"/>
        <cdr:cNvSpPr txBox="1"/>
      </cdr:nvSpPr>
      <cdr:spPr>
        <a:xfrm xmlns:a="http://schemas.openxmlformats.org/drawingml/2006/main">
          <a:off x="64237" y="4616824"/>
          <a:ext cx="9393499" cy="672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 Calculations include people over age 24 and under age 55. Graduate degrees include professional degrees. Some college includes associate degrees. 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2018-2023 American Community Survey five-year estimates.</a:t>
          </a:r>
          <a:endParaRPr lang="en-US" sz="1100" kern="900" baseline="0">
            <a:solidFill>
              <a:srgbClr val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0.68997</cdr:x>
      <cdr:y>0.96556</cdr:y>
    </cdr:from>
    <cdr:to>
      <cdr:x>0.98286</cdr:x>
      <cdr:y>0.99543</cdr:y>
    </cdr:to>
    <cdr:sp macro="" textlink="">
      <cdr:nvSpPr>
        <cdr:cNvPr id="4" name="TextBox 4">
          <a:extLst xmlns:a="http://schemas.openxmlformats.org/drawingml/2006/main">
            <a:ext uri="{FF2B5EF4-FFF2-40B4-BE49-F238E27FC236}">
              <a16:creationId xmlns:a16="http://schemas.microsoft.com/office/drawing/2014/main" id="{35A6F2DF-27D6-1E75-FCF6-38295302F33D}"/>
            </a:ext>
          </a:extLst>
        </cdr:cNvPr>
        <cdr:cNvSpPr txBox="1"/>
      </cdr:nvSpPr>
      <cdr:spPr>
        <a:xfrm xmlns:a="http://schemas.openxmlformats.org/drawingml/2006/main">
          <a:off x="8964159" y="9104971"/>
          <a:ext cx="3805256" cy="2816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5168B2-D5CC-F532-7871-AE2A6814C0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0.00618</cdr:x>
      <cdr:y>0.01268</cdr:y>
    </cdr:from>
    <cdr:to>
      <cdr:x>0.98324</cdr:x>
      <cdr:y>0.15553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8716" y="68247"/>
          <a:ext cx="9280986" cy="7688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Education attainment differs between immigrants, natives inside and outside Texas</a:t>
          </a:r>
          <a:endParaRPr lang="en-US" sz="14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0.00962</cdr:x>
      <cdr:y>0.16485</cdr:y>
    </cdr:from>
    <cdr:to>
      <cdr:x>0.2956</cdr:x>
      <cdr:y>0.20121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91336" y="887260"/>
          <a:ext cx="2716540" cy="1957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Percent </a:t>
          </a:r>
        </a:p>
      </cdr:txBody>
    </cdr:sp>
  </cdr:relSizeAnchor>
  <cdr:relSizeAnchor xmlns:cdr="http://schemas.openxmlformats.org/drawingml/2006/chartDrawing">
    <cdr:from>
      <cdr:x>0.00304</cdr:x>
      <cdr:y>0.85818</cdr:y>
    </cdr:from>
    <cdr:to>
      <cdr:x>0.99156</cdr:x>
      <cdr:y>0.99572</cdr:y>
    </cdr:to>
    <cdr:sp macro="" textlink="">
      <cdr:nvSpPr>
        <cdr:cNvPr id="8" name="TextBox 5"/>
        <cdr:cNvSpPr txBox="1"/>
      </cdr:nvSpPr>
      <cdr:spPr>
        <a:xfrm xmlns:a="http://schemas.openxmlformats.org/drawingml/2006/main">
          <a:off x="28877" y="4618974"/>
          <a:ext cx="9389856" cy="7402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Calculations include people over age 24 and under age 55. Graduate degrees include professional degrees. Some college includes associate degrees.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2018-2023 American Community Survey five-year estimates.</a:t>
          </a:r>
          <a:endParaRPr lang="en-US" sz="1100" kern="900" baseline="0">
            <a:solidFill>
              <a:srgbClr val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0.01168</cdr:x>
      <cdr:y>0.10788</cdr:y>
    </cdr:from>
    <cdr:to>
      <cdr:x>0.17239</cdr:x>
      <cdr:y>0.16121</cdr:y>
    </cdr:to>
    <cdr:sp macro="" textlink="">
      <cdr:nvSpPr>
        <cdr:cNvPr id="2" name="TextBox 4">
          <a:extLst xmlns:a="http://schemas.openxmlformats.org/drawingml/2006/main">
            <a:ext uri="{FF2B5EF4-FFF2-40B4-BE49-F238E27FC236}">
              <a16:creationId xmlns:a16="http://schemas.microsoft.com/office/drawing/2014/main" id="{110D1FF4-A04D-7DF4-79A3-41B9DFDFB813}"/>
            </a:ext>
          </a:extLst>
        </cdr:cNvPr>
        <cdr:cNvSpPr txBox="1"/>
      </cdr:nvSpPr>
      <cdr:spPr>
        <a:xfrm xmlns:a="http://schemas.openxmlformats.org/drawingml/2006/main">
          <a:off x="110908" y="580635"/>
          <a:ext cx="1526609" cy="287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 b="1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A. Immigrants</a:t>
          </a:r>
        </a:p>
      </cdr:txBody>
    </cdr:sp>
  </cdr:relSizeAnchor>
  <cdr:relSizeAnchor xmlns:cdr="http://schemas.openxmlformats.org/drawingml/2006/chartDrawing">
    <cdr:from>
      <cdr:x>0.52129</cdr:x>
      <cdr:y>0.12242</cdr:y>
    </cdr:from>
    <cdr:to>
      <cdr:x>0.79572</cdr:x>
      <cdr:y>0.17878</cdr:y>
    </cdr:to>
    <cdr:sp macro="" textlink="">
      <cdr:nvSpPr>
        <cdr:cNvPr id="3" name="TextBox 4">
          <a:extLst xmlns:a="http://schemas.openxmlformats.org/drawingml/2006/main">
            <a:ext uri="{FF2B5EF4-FFF2-40B4-BE49-F238E27FC236}">
              <a16:creationId xmlns:a16="http://schemas.microsoft.com/office/drawing/2014/main" id="{EA700B42-5261-B1F3-E672-924054BE9A7A}"/>
            </a:ext>
          </a:extLst>
        </cdr:cNvPr>
        <cdr:cNvSpPr txBox="1"/>
      </cdr:nvSpPr>
      <cdr:spPr>
        <a:xfrm xmlns:a="http://schemas.openxmlformats.org/drawingml/2006/main">
          <a:off x="4951694" y="658921"/>
          <a:ext cx="2606773" cy="3033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 b="1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B. Natives</a:t>
          </a:r>
        </a:p>
      </cdr:txBody>
    </cdr:sp>
  </cdr:relSizeAnchor>
  <cdr:relSizeAnchor xmlns:cdr="http://schemas.openxmlformats.org/drawingml/2006/chartDrawing">
    <cdr:from>
      <cdr:x>0.52266</cdr:x>
      <cdr:y>0.20606</cdr:y>
    </cdr:from>
    <cdr:to>
      <cdr:x>0.52335</cdr:x>
      <cdr:y>0.80121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B47018FF-803D-FE9A-575A-5DD220E897FF}"/>
            </a:ext>
          </a:extLst>
        </cdr:cNvPr>
        <cdr:cNvCxnSpPr/>
      </cdr:nvCxnSpPr>
      <cdr:spPr>
        <a:xfrm xmlns:a="http://schemas.openxmlformats.org/drawingml/2006/main">
          <a:off x="4964743" y="1109075"/>
          <a:ext cx="6524" cy="320327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0.7325</cdr:x>
      <cdr:y>0.966</cdr:y>
    </cdr:from>
    <cdr:to>
      <cdr:x>0.98971</cdr:x>
      <cdr:y>1</cdr:y>
    </cdr:to>
    <cdr:sp macro="" textlink="">
      <cdr:nvSpPr>
        <cdr:cNvPr id="12" name="TextBox 4">
          <a:extLst xmlns:a="http://schemas.openxmlformats.org/drawingml/2006/main">
            <a:ext uri="{FF2B5EF4-FFF2-40B4-BE49-F238E27FC236}">
              <a16:creationId xmlns:a16="http://schemas.microsoft.com/office/drawing/2014/main" id="{CAF7E40A-1D71-A981-BD6B-EB744541A2F9}"/>
            </a:ext>
          </a:extLst>
        </cdr:cNvPr>
        <cdr:cNvSpPr txBox="1"/>
      </cdr:nvSpPr>
      <cdr:spPr>
        <a:xfrm xmlns:a="http://schemas.openxmlformats.org/drawingml/2006/main">
          <a:off x="6347232" y="6074365"/>
          <a:ext cx="2228782" cy="2138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5BFD4D-6C7E-1328-6396-21A8817A900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0.09212</cdr:y>
    </cdr:from>
    <cdr:to>
      <cdr:x>0.09629</cdr:x>
      <cdr:y>0.28237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60AE5260-3024-A4BA-B350-A44767A945B7}"/>
            </a:ext>
          </a:extLst>
        </cdr:cNvPr>
        <cdr:cNvSpPr txBox="1"/>
      </cdr:nvSpPr>
      <cdr:spPr>
        <a:xfrm xmlns:a="http://schemas.openxmlformats.org/drawingml/2006/main">
          <a:off x="0" y="495823"/>
          <a:ext cx="914649" cy="10239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kern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</a:t>
          </a:r>
          <a:r>
            <a:rPr lang="en-US" sz="1500" kern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200" kern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student funding ($)</a:t>
          </a:r>
        </a:p>
      </cdr:txBody>
    </cdr:sp>
  </cdr:relSizeAnchor>
  <cdr:relSizeAnchor xmlns:cdr="http://schemas.openxmlformats.org/drawingml/2006/chartDrawing">
    <cdr:from>
      <cdr:x>0</cdr:x>
      <cdr:y>0.8897</cdr:y>
    </cdr:from>
    <cdr:to>
      <cdr:x>0.97994</cdr:x>
      <cdr:y>0.99279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5BAEC7B8-1867-0D01-A88C-986623B470D8}"/>
            </a:ext>
          </a:extLst>
        </cdr:cNvPr>
        <cdr:cNvSpPr txBox="1"/>
      </cdr:nvSpPr>
      <cdr:spPr>
        <a:xfrm xmlns:a="http://schemas.openxmlformats.org/drawingml/2006/main">
          <a:off x="0" y="4788596"/>
          <a:ext cx="9308356" cy="554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kern="1200">
              <a:latin typeface="Arial" panose="020B0604020202020204" pitchFamily="34" charset="0"/>
              <a:cs typeface="Arial" panose="020B0604020202020204" pitchFamily="34" charset="0"/>
            </a:rPr>
            <a:t>NOTE: Spending</a:t>
          </a:r>
          <a:r>
            <a:rPr lang="en-US" sz="1100" kern="1200" baseline="0">
              <a:latin typeface="Arial" panose="020B0604020202020204" pitchFamily="34" charset="0"/>
              <a:cs typeface="Arial" panose="020B0604020202020204" pitchFamily="34" charset="0"/>
            </a:rPr>
            <a:t> in 2023 dollars. </a:t>
          </a:r>
          <a:endParaRPr lang="en-US" sz="1100" kern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 kern="1200"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1100" kern="1200" baseline="0">
              <a:latin typeface="Arial" panose="020B0604020202020204" pitchFamily="34" charset="0"/>
              <a:cs typeface="Arial" panose="020B0604020202020204" pitchFamily="34" charset="0"/>
            </a:rPr>
            <a:t> 2019 and 2023 Annual Survey of School System Finances, Census Bureau.</a:t>
          </a:r>
          <a:endParaRPr lang="en-US" sz="11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0.73447</cdr:x>
      <cdr:y>0.96091</cdr:y>
    </cdr:from>
    <cdr:to>
      <cdr:x>0.98789</cdr:x>
      <cdr:y>1</cdr:y>
    </cdr:to>
    <cdr:sp macro="" textlink="">
      <cdr:nvSpPr>
        <cdr:cNvPr id="11" name="TextBox 4">
          <a:extLst xmlns:a="http://schemas.openxmlformats.org/drawingml/2006/main">
            <a:ext uri="{FF2B5EF4-FFF2-40B4-BE49-F238E27FC236}">
              <a16:creationId xmlns:a16="http://schemas.microsoft.com/office/drawing/2014/main" id="{EE2817DB-B015-E9F8-9972-8A1AC1F4EE3A}"/>
            </a:ext>
          </a:extLst>
        </cdr:cNvPr>
        <cdr:cNvSpPr txBox="1"/>
      </cdr:nvSpPr>
      <cdr:spPr>
        <a:xfrm xmlns:a="http://schemas.openxmlformats.org/drawingml/2006/main">
          <a:off x="6364342" y="6042391"/>
          <a:ext cx="2195940" cy="245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</cdr:x>
      <cdr:y>0.00831</cdr:y>
    </cdr:from>
    <cdr:to>
      <cdr:x>0.97994</cdr:x>
      <cdr:y>0.10036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E95CEBB6-1573-631F-E200-CB4A0AE944D2}"/>
            </a:ext>
          </a:extLst>
        </cdr:cNvPr>
        <cdr:cNvSpPr txBox="1"/>
      </cdr:nvSpPr>
      <cdr:spPr>
        <a:xfrm xmlns:a="http://schemas.openxmlformats.org/drawingml/2006/main">
          <a:off x="0" y="29802"/>
          <a:ext cx="6204840" cy="3301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4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r>
            <a:rPr kumimoji="0" lang="en-US" sz="1400" b="1" i="0" u="none" strike="noStrike" kern="1200" cap="none" spc="0" normalizeH="0" baseline="0" noProof="0">
              <a:ln>
                <a:noFill/>
              </a:ln>
              <a:solidFill>
                <a:srgbClr val="2B528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Chart 3</a:t>
          </a: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4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r>
            <a:rPr kumimoji="0" lang="en-US" sz="1400" b="1" i="0" u="none" strike="noStrike" kern="1200" cap="none" spc="0" normalizeH="0" baseline="0" noProof="0">
              <a:ln>
                <a:noFill/>
              </a:ln>
              <a:solidFill>
                <a:srgbClr val="2B528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Per-pupil spending in public schools relatively low in Texas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7B0AAE-4DCC-1300-4D5F-2C10153DA1C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0.01003</cdr:x>
      <cdr:y>0.01161</cdr:y>
    </cdr:from>
    <cdr:to>
      <cdr:x>0.98434</cdr:x>
      <cdr:y>0.15446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734BEA98-D95D-C5D4-AAD8-4A645F3A33C1}"/>
            </a:ext>
          </a:extLst>
        </cdr:cNvPr>
        <cdr:cNvSpPr txBox="1"/>
      </cdr:nvSpPr>
      <cdr:spPr>
        <a:xfrm xmlns:a="http://schemas.openxmlformats.org/drawingml/2006/main">
          <a:off x="95250" y="62481"/>
          <a:ext cx="9252461" cy="768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4</a:t>
          </a:r>
          <a:endParaRPr lang="en-US" sz="14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Texas high school graduation rates relatively high across racial, ethnic groups </a:t>
          </a:r>
          <a:endParaRPr lang="en-US" sz="14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0.00929</cdr:x>
      <cdr:y>0.12703</cdr:y>
    </cdr:from>
    <cdr:to>
      <cdr:x>0.28879</cdr:x>
      <cdr:y>0.15949</cdr:y>
    </cdr:to>
    <cdr:sp macro="" textlink="">
      <cdr:nvSpPr>
        <cdr:cNvPr id="11" name="TextBox 4">
          <a:extLst xmlns:a="http://schemas.openxmlformats.org/drawingml/2006/main">
            <a:ext uri="{FF2B5EF4-FFF2-40B4-BE49-F238E27FC236}">
              <a16:creationId xmlns:a16="http://schemas.microsoft.com/office/drawing/2014/main" id="{7657C645-6561-019B-E3F8-D64F93DF6081}"/>
            </a:ext>
          </a:extLst>
        </cdr:cNvPr>
        <cdr:cNvSpPr txBox="1"/>
      </cdr:nvSpPr>
      <cdr:spPr>
        <a:xfrm xmlns:a="http://schemas.openxmlformats.org/drawingml/2006/main">
          <a:off x="80552" y="799757"/>
          <a:ext cx="2422636" cy="204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Graduation</a:t>
          </a:r>
          <a:r>
            <a:rPr lang="en-US" sz="12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rate (%)</a:t>
          </a:r>
          <a:endParaRPr lang="en-US" sz="12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0.00879</cdr:x>
      <cdr:y>0.8</cdr:y>
    </cdr:from>
    <cdr:to>
      <cdr:x>0.91758</cdr:x>
      <cdr:y>0.99395</cdr:y>
    </cdr:to>
    <cdr:sp macro="" textlink="">
      <cdr:nvSpPr>
        <cdr:cNvPr id="12" name="TextBox 5">
          <a:extLst xmlns:a="http://schemas.openxmlformats.org/drawingml/2006/main">
            <a:ext uri="{FF2B5EF4-FFF2-40B4-BE49-F238E27FC236}">
              <a16:creationId xmlns:a16="http://schemas.microsoft.com/office/drawing/2014/main" id="{B431CA6B-6803-AD2F-BE30-50A8BACB01BA}"/>
            </a:ext>
          </a:extLst>
        </cdr:cNvPr>
        <cdr:cNvSpPr txBox="1"/>
      </cdr:nvSpPr>
      <cdr:spPr>
        <a:xfrm xmlns:a="http://schemas.openxmlformats.org/drawingml/2006/main">
          <a:off x="83474" y="4305300"/>
          <a:ext cx="8630256" cy="1043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kern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 Public high school average freshman graduation rate for the 2022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</a:t>
          </a:r>
          <a:r>
            <a:rPr lang="en-US" sz="1100" b="0" i="0" kern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23 school year. Race categories exclude Hispanics, who can be of any race. </a:t>
          </a:r>
          <a:r>
            <a:rPr lang="en-US" sz="11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national values are the means of the states' values. Racial/ethnic groups are ordered by share of the Texas student  population: Hispanic (53%), white (26%), Black (13%) and Asian (5%). Percentages do not sum to 100 due to missing racial groups.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National Center for Education Statistics; Texas Education Agency. </a:t>
          </a:r>
          <a:endParaRPr lang="en-US" sz="1100" kern="900" baseline="0">
            <a:solidFill>
              <a:srgbClr val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0.61648</cdr:x>
      <cdr:y>0.96562</cdr:y>
    </cdr:from>
    <cdr:to>
      <cdr:x>0.99804</cdr:x>
      <cdr:y>0.99849</cdr:y>
    </cdr:to>
    <cdr:sp macro="" textlink="">
      <cdr:nvSpPr>
        <cdr:cNvPr id="13" name="TextBox 4">
          <a:extLst xmlns:a="http://schemas.openxmlformats.org/drawingml/2006/main">
            <a:ext uri="{FF2B5EF4-FFF2-40B4-BE49-F238E27FC236}">
              <a16:creationId xmlns:a16="http://schemas.microsoft.com/office/drawing/2014/main" id="{DBA556AB-6C2E-8B28-B3B5-DD64E0DFB0C5}"/>
            </a:ext>
          </a:extLst>
        </cdr:cNvPr>
        <cdr:cNvSpPr txBox="1"/>
      </cdr:nvSpPr>
      <cdr:spPr>
        <a:xfrm xmlns:a="http://schemas.openxmlformats.org/drawingml/2006/main">
          <a:off x="5343526" y="6079595"/>
          <a:ext cx="3307228" cy="206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44E67E-0893-8252-2F6D-F9800C6412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26027-0B1E-4A4B-B27B-E37764950458}">
  <dimension ref="A1:F3"/>
  <sheetViews>
    <sheetView workbookViewId="0">
      <selection activeCell="C1" sqref="C1"/>
    </sheetView>
  </sheetViews>
  <sheetFormatPr defaultRowHeight="15" x14ac:dyDescent="0.25"/>
  <sheetData>
    <row r="1" spans="1:6" x14ac:dyDescent="0.25">
      <c r="B1" t="s">
        <v>28</v>
      </c>
      <c r="C1" t="s">
        <v>29</v>
      </c>
      <c r="D1" t="s">
        <v>20</v>
      </c>
      <c r="E1" t="s">
        <v>24</v>
      </c>
      <c r="F1" t="s">
        <v>25</v>
      </c>
    </row>
    <row r="2" spans="1:6" x14ac:dyDescent="0.25">
      <c r="A2" t="s">
        <v>5</v>
      </c>
      <c r="B2">
        <v>12.823451690516601</v>
      </c>
      <c r="C2">
        <v>23.632783851973699</v>
      </c>
      <c r="D2">
        <v>28.303836712532402</v>
      </c>
      <c r="E2">
        <v>22.936884253241299</v>
      </c>
      <c r="F2">
        <v>12.3030434917361</v>
      </c>
    </row>
    <row r="3" spans="1:6" x14ac:dyDescent="0.25">
      <c r="A3" t="s">
        <v>19</v>
      </c>
      <c r="B3">
        <v>9.2454935316463196</v>
      </c>
      <c r="C3">
        <v>23.816071029573099</v>
      </c>
      <c r="D3">
        <v>28.269107453673101</v>
      </c>
      <c r="E3">
        <v>24.146123440945299</v>
      </c>
      <c r="F3">
        <v>14.5232045441622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8173C-19F4-4950-A156-4B7ECBAA6CC3}">
  <dimension ref="A1:L4"/>
  <sheetViews>
    <sheetView workbookViewId="0">
      <selection activeCell="H2" sqref="H2"/>
    </sheetView>
  </sheetViews>
  <sheetFormatPr defaultRowHeight="15" x14ac:dyDescent="0.25"/>
  <sheetData>
    <row r="1" spans="1:12" x14ac:dyDescent="0.25">
      <c r="B1" s="6" t="s">
        <v>22</v>
      </c>
      <c r="C1" s="6"/>
      <c r="D1" s="6"/>
      <c r="E1" s="6"/>
      <c r="F1" s="6"/>
      <c r="G1" s="6" t="s">
        <v>21</v>
      </c>
      <c r="H1" s="6"/>
      <c r="I1" s="6"/>
      <c r="J1" s="6"/>
      <c r="K1" s="6"/>
      <c r="L1" s="4"/>
    </row>
    <row r="2" spans="1:12" x14ac:dyDescent="0.25">
      <c r="B2" t="s">
        <v>23</v>
      </c>
      <c r="C2" t="s">
        <v>30</v>
      </c>
      <c r="D2" t="s">
        <v>20</v>
      </c>
      <c r="E2" t="s">
        <v>24</v>
      </c>
      <c r="F2" t="s">
        <v>25</v>
      </c>
      <c r="G2" t="s">
        <v>23</v>
      </c>
      <c r="H2" t="s">
        <v>29</v>
      </c>
      <c r="I2" t="s">
        <v>20</v>
      </c>
      <c r="J2" t="s">
        <v>24</v>
      </c>
      <c r="K2" t="s">
        <v>25</v>
      </c>
    </row>
    <row r="3" spans="1:12" x14ac:dyDescent="0.25">
      <c r="A3" t="s">
        <v>5</v>
      </c>
      <c r="B3">
        <v>29.616659279404399</v>
      </c>
      <c r="C3">
        <v>21.658965182552901</v>
      </c>
      <c r="D3">
        <v>16.163008337021399</v>
      </c>
      <c r="E3">
        <v>18.297522568280101</v>
      </c>
      <c r="F3">
        <v>14.263844632741099</v>
      </c>
      <c r="G3">
        <v>7.2489116516437599</v>
      </c>
      <c r="H3">
        <v>24.287997047184898</v>
      </c>
      <c r="I3">
        <v>32.334009836168001</v>
      </c>
      <c r="J3">
        <v>24.4769299729609</v>
      </c>
      <c r="K3">
        <v>11.652151492042499</v>
      </c>
    </row>
    <row r="4" spans="1:12" x14ac:dyDescent="0.25">
      <c r="A4" t="s">
        <v>19</v>
      </c>
      <c r="B4">
        <v>21.3460320252568</v>
      </c>
      <c r="C4">
        <v>21.927950730865199</v>
      </c>
      <c r="D4">
        <v>18.701658336643099</v>
      </c>
      <c r="E4">
        <v>20.713653942926801</v>
      </c>
      <c r="F4">
        <v>17.310704964308002</v>
      </c>
      <c r="G4">
        <v>6.3784557066445098</v>
      </c>
      <c r="H4">
        <v>24.263432303404599</v>
      </c>
      <c r="I4">
        <v>30.535968430297299</v>
      </c>
      <c r="J4">
        <v>24.959394675872598</v>
      </c>
      <c r="K4">
        <v>13.862748883781</v>
      </c>
    </row>
  </sheetData>
  <mergeCells count="2">
    <mergeCell ref="B1:F1"/>
    <mergeCell ref="G1:K1"/>
  </mergeCells>
  <pageMargins left="0.7" right="0.7" top="0.75" bottom="0.75" header="0.3" footer="0.3"/>
  <headerFooter>
    <oddHeader>&amp;L&amp;"Calibri"&amp;11&amp;K000000 NONCONFIDENTIAL // EXTERNAL&amp;1#_x000D_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1AE68-16BB-4378-81AB-8C0A6E87483A}">
  <dimension ref="A1:M7"/>
  <sheetViews>
    <sheetView zoomScaleNormal="100" workbookViewId="0">
      <selection activeCell="B2" sqref="B2"/>
    </sheetView>
  </sheetViews>
  <sheetFormatPr defaultRowHeight="15" x14ac:dyDescent="0.25"/>
  <sheetData>
    <row r="1" spans="1:13" x14ac:dyDescent="0.25">
      <c r="B1" t="s">
        <v>18</v>
      </c>
      <c r="C1">
        <v>2014</v>
      </c>
      <c r="D1">
        <v>2015</v>
      </c>
      <c r="E1">
        <v>2016</v>
      </c>
      <c r="F1">
        <v>2017</v>
      </c>
      <c r="G1">
        <v>2018</v>
      </c>
      <c r="H1">
        <v>2019</v>
      </c>
      <c r="I1">
        <v>2020</v>
      </c>
      <c r="J1">
        <v>2021</v>
      </c>
      <c r="K1">
        <v>2022</v>
      </c>
      <c r="L1">
        <v>2023</v>
      </c>
      <c r="M1" t="s">
        <v>17</v>
      </c>
    </row>
    <row r="2" spans="1:13" x14ac:dyDescent="0.25">
      <c r="A2">
        <v>1</v>
      </c>
      <c r="B2" t="s">
        <v>26</v>
      </c>
      <c r="C2">
        <v>14161.8898735371</v>
      </c>
      <c r="D2">
        <v>14645.196071730399</v>
      </c>
      <c r="E2">
        <v>14933.740415043199</v>
      </c>
      <c r="F2">
        <v>15166.7360383622</v>
      </c>
      <c r="G2">
        <v>15239.518312922601</v>
      </c>
      <c r="H2">
        <v>15716.7346514167</v>
      </c>
      <c r="I2">
        <v>15894.894063367999</v>
      </c>
      <c r="J2">
        <v>16145.364320187</v>
      </c>
      <c r="K2">
        <v>16273.3836893793</v>
      </c>
      <c r="L2">
        <v>16526</v>
      </c>
      <c r="M2" t="str">
        <f t="shared" ref="M2:M7" si="0">TEXT(ROUND(L2, -2),"$#,##0")</f>
        <v>$16,500</v>
      </c>
    </row>
    <row r="3" spans="1:13" x14ac:dyDescent="0.25">
      <c r="A3">
        <v>2</v>
      </c>
      <c r="B3" t="s">
        <v>5</v>
      </c>
      <c r="C3">
        <v>11058.7074246506</v>
      </c>
      <c r="D3">
        <v>11391.422260498901</v>
      </c>
      <c r="E3">
        <v>11446.2810152197</v>
      </c>
      <c r="F3">
        <v>11653.8111924962</v>
      </c>
      <c r="G3">
        <v>11656.2475447038</v>
      </c>
      <c r="H3">
        <v>11712.167393605199</v>
      </c>
      <c r="I3">
        <v>12175.764343630201</v>
      </c>
      <c r="J3">
        <v>12374.964085782</v>
      </c>
      <c r="K3">
        <v>12288.8514194334</v>
      </c>
      <c r="L3">
        <v>12304</v>
      </c>
      <c r="M3" t="str">
        <f t="shared" si="0"/>
        <v>$12,300</v>
      </c>
    </row>
    <row r="4" spans="1:13" x14ac:dyDescent="0.25">
      <c r="A4">
        <v>3</v>
      </c>
      <c r="B4" t="s">
        <v>6</v>
      </c>
      <c r="C4">
        <v>13834.9681223894</v>
      </c>
      <c r="D4">
        <v>14154.108914128499</v>
      </c>
      <c r="E4">
        <v>14013.31520031</v>
      </c>
      <c r="F4">
        <v>13921.1766981082</v>
      </c>
      <c r="G4">
        <v>13896.2468126116</v>
      </c>
      <c r="H4">
        <v>14010.0262248732</v>
      </c>
      <c r="I4">
        <v>13942.9101838728</v>
      </c>
      <c r="J4">
        <v>15064.7336535413</v>
      </c>
      <c r="K4">
        <v>15542.4869939254</v>
      </c>
      <c r="L4">
        <v>14645</v>
      </c>
      <c r="M4" t="str">
        <f t="shared" si="0"/>
        <v>$14,600</v>
      </c>
    </row>
    <row r="5" spans="1:13" x14ac:dyDescent="0.25">
      <c r="A5">
        <v>4</v>
      </c>
      <c r="B5" t="s">
        <v>7</v>
      </c>
      <c r="C5">
        <v>11594.1383241682</v>
      </c>
      <c r="D5">
        <v>12536.863772078201</v>
      </c>
      <c r="E5">
        <v>12305.7677329774</v>
      </c>
      <c r="F5">
        <v>12282.806228592501</v>
      </c>
      <c r="G5">
        <v>11627.1251273528</v>
      </c>
      <c r="H5">
        <v>12129.3098162939</v>
      </c>
      <c r="I5">
        <v>13341.303572037999</v>
      </c>
      <c r="J5">
        <v>13636.6369348731</v>
      </c>
      <c r="K5">
        <v>13805.8264696846</v>
      </c>
      <c r="L5">
        <v>15693</v>
      </c>
      <c r="M5" t="str">
        <f t="shared" si="0"/>
        <v>$15,700</v>
      </c>
    </row>
    <row r="6" spans="1:13" x14ac:dyDescent="0.25">
      <c r="A6">
        <v>5</v>
      </c>
      <c r="B6" t="s">
        <v>10</v>
      </c>
      <c r="C6">
        <v>12349.6622136316</v>
      </c>
      <c r="D6">
        <v>13456.0452319876</v>
      </c>
      <c r="E6">
        <v>14593.500473597</v>
      </c>
      <c r="F6">
        <v>15097.1239395057</v>
      </c>
      <c r="G6">
        <v>14734.7297455067</v>
      </c>
      <c r="H6">
        <v>16726.219314323302</v>
      </c>
      <c r="I6">
        <v>16518.869609889302</v>
      </c>
      <c r="J6">
        <v>16850.416794679099</v>
      </c>
      <c r="K6">
        <v>17750.794531044699</v>
      </c>
      <c r="L6">
        <v>18798</v>
      </c>
      <c r="M6" t="str">
        <f t="shared" si="0"/>
        <v>$18,800</v>
      </c>
    </row>
    <row r="7" spans="1:13" x14ac:dyDescent="0.25">
      <c r="A7">
        <v>6</v>
      </c>
      <c r="B7" t="s">
        <v>9</v>
      </c>
      <c r="C7">
        <v>11268.503666528901</v>
      </c>
      <c r="D7">
        <v>11417.1336300068</v>
      </c>
      <c r="E7">
        <v>11324.4040212688</v>
      </c>
      <c r="F7">
        <v>11280.8892343363</v>
      </c>
      <c r="G7">
        <v>11340.754690068799</v>
      </c>
      <c r="H7">
        <v>11495.253333807101</v>
      </c>
      <c r="I7">
        <v>11698.952841099701</v>
      </c>
      <c r="J7">
        <v>11695.774780210701</v>
      </c>
      <c r="K7">
        <v>11531.9256393836</v>
      </c>
      <c r="L7">
        <v>11862</v>
      </c>
      <c r="M7" t="str">
        <f t="shared" si="0"/>
        <v>$11,900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523CC-FBC4-400B-AA0C-7901A33A08FC}">
  <dimension ref="A1:Q8"/>
  <sheetViews>
    <sheetView zoomScale="85" zoomScaleNormal="85" workbookViewId="0">
      <selection activeCell="B1" sqref="B1"/>
    </sheetView>
  </sheetViews>
  <sheetFormatPr defaultRowHeight="15" x14ac:dyDescent="0.25"/>
  <sheetData>
    <row r="1" spans="1:17" x14ac:dyDescent="0.25">
      <c r="B1" t="s">
        <v>27</v>
      </c>
      <c r="C1" t="s">
        <v>3</v>
      </c>
      <c r="D1" t="s">
        <v>2</v>
      </c>
      <c r="E1" t="s">
        <v>1</v>
      </c>
      <c r="F1" t="s">
        <v>0</v>
      </c>
      <c r="J1" t="s">
        <v>16</v>
      </c>
      <c r="K1" t="s">
        <v>15</v>
      </c>
      <c r="L1" t="s">
        <v>14</v>
      </c>
    </row>
    <row r="2" spans="1:17" x14ac:dyDescent="0.25">
      <c r="A2" t="s">
        <v>4</v>
      </c>
      <c r="B2">
        <v>87.4</v>
      </c>
      <c r="C2">
        <v>86.9</v>
      </c>
      <c r="D2">
        <v>88.4</v>
      </c>
      <c r="E2">
        <v>81.3</v>
      </c>
      <c r="F2">
        <v>98.7</v>
      </c>
      <c r="J2">
        <v>81.900000000000006</v>
      </c>
      <c r="K2">
        <v>89</v>
      </c>
      <c r="L2">
        <v>75.3</v>
      </c>
      <c r="M2" t="s">
        <v>8</v>
      </c>
      <c r="O2" t="s">
        <v>8</v>
      </c>
      <c r="Q2" t="s">
        <v>8</v>
      </c>
    </row>
    <row r="3" spans="1:17" x14ac:dyDescent="0.25">
      <c r="A3" t="s">
        <v>5</v>
      </c>
      <c r="B3">
        <v>88.7</v>
      </c>
      <c r="C3">
        <v>87.5</v>
      </c>
      <c r="D3">
        <v>89.3</v>
      </c>
      <c r="E3">
        <v>86.7</v>
      </c>
      <c r="F3">
        <v>100</v>
      </c>
      <c r="J3">
        <v>88.7</v>
      </c>
      <c r="K3">
        <v>96.6</v>
      </c>
      <c r="L3">
        <v>81.8</v>
      </c>
      <c r="M3" t="s">
        <v>8</v>
      </c>
      <c r="O3" t="s">
        <v>8</v>
      </c>
      <c r="Q3" t="s">
        <v>13</v>
      </c>
    </row>
    <row r="4" spans="1:17" x14ac:dyDescent="0.25">
      <c r="A4" t="s">
        <v>6</v>
      </c>
      <c r="B4">
        <v>76.900000000000006</v>
      </c>
      <c r="C4">
        <v>71.099999999999994</v>
      </c>
      <c r="D4">
        <v>81</v>
      </c>
      <c r="E4">
        <v>73.2</v>
      </c>
      <c r="F4">
        <v>89.1</v>
      </c>
      <c r="J4">
        <v>62.5</v>
      </c>
      <c r="K4">
        <v>79.8</v>
      </c>
      <c r="L4">
        <v>74.3</v>
      </c>
      <c r="O4" t="s">
        <v>8</v>
      </c>
      <c r="Q4" t="s">
        <v>8</v>
      </c>
    </row>
    <row r="5" spans="1:17" x14ac:dyDescent="0.25">
      <c r="A5" t="s">
        <v>7</v>
      </c>
      <c r="B5">
        <v>71</v>
      </c>
      <c r="C5">
        <v>70.099999999999994</v>
      </c>
      <c r="D5">
        <v>72.8</v>
      </c>
      <c r="E5">
        <v>68.400000000000006</v>
      </c>
      <c r="F5">
        <v>100</v>
      </c>
      <c r="J5" t="s">
        <v>12</v>
      </c>
      <c r="K5">
        <v>70.5</v>
      </c>
      <c r="L5">
        <v>70.7</v>
      </c>
      <c r="O5" t="s">
        <v>8</v>
      </c>
    </row>
    <row r="6" spans="1:17" x14ac:dyDescent="0.25">
      <c r="A6" t="s">
        <v>11</v>
      </c>
      <c r="B6">
        <v>85.1</v>
      </c>
      <c r="C6">
        <v>81.3</v>
      </c>
      <c r="D6">
        <v>88.8</v>
      </c>
      <c r="E6">
        <v>77.400000000000006</v>
      </c>
      <c r="F6">
        <v>94.7</v>
      </c>
      <c r="J6">
        <v>94.1</v>
      </c>
      <c r="K6">
        <v>81.3</v>
      </c>
      <c r="L6">
        <v>83.4</v>
      </c>
      <c r="M6" t="s">
        <v>8</v>
      </c>
      <c r="O6" t="s">
        <v>8</v>
      </c>
    </row>
    <row r="7" spans="1:17" x14ac:dyDescent="0.25">
      <c r="A7" t="s">
        <v>10</v>
      </c>
      <c r="B7">
        <v>89.7</v>
      </c>
      <c r="C7">
        <v>88.6</v>
      </c>
      <c r="D7">
        <v>88.4</v>
      </c>
      <c r="E7">
        <v>81.7</v>
      </c>
      <c r="F7">
        <v>98.6</v>
      </c>
      <c r="J7">
        <v>87.8</v>
      </c>
      <c r="K7">
        <v>93.5</v>
      </c>
      <c r="L7">
        <v>79.3</v>
      </c>
      <c r="M7" t="s">
        <v>8</v>
      </c>
      <c r="O7" t="s">
        <v>8</v>
      </c>
      <c r="Q7" t="s">
        <v>8</v>
      </c>
    </row>
    <row r="8" spans="1:17" x14ac:dyDescent="0.25">
      <c r="A8" t="s">
        <v>9</v>
      </c>
      <c r="B8">
        <v>87</v>
      </c>
      <c r="C8">
        <v>87.7</v>
      </c>
      <c r="D8">
        <v>88.4</v>
      </c>
      <c r="E8">
        <v>81.2</v>
      </c>
      <c r="F8">
        <v>100</v>
      </c>
      <c r="J8">
        <v>83</v>
      </c>
      <c r="K8">
        <v>88.1</v>
      </c>
      <c r="L8">
        <v>71</v>
      </c>
      <c r="M8" t="s">
        <v>8</v>
      </c>
      <c r="O8" t="s">
        <v>8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9EDC6-A2DB-44D0-9F28-5218BB167BB7}">
  <dimension ref="A1:F7"/>
  <sheetViews>
    <sheetView zoomScale="74" workbookViewId="0">
      <selection activeCell="B1" sqref="B1"/>
    </sheetView>
  </sheetViews>
  <sheetFormatPr defaultRowHeight="15" x14ac:dyDescent="0.25"/>
  <sheetData>
    <row r="1" spans="1:6" x14ac:dyDescent="0.25">
      <c r="B1" t="s">
        <v>27</v>
      </c>
      <c r="C1" t="s">
        <v>3</v>
      </c>
      <c r="D1" t="s">
        <v>2</v>
      </c>
      <c r="E1" t="s">
        <v>1</v>
      </c>
      <c r="F1" t="s">
        <v>0</v>
      </c>
    </row>
    <row r="2" spans="1:6" x14ac:dyDescent="0.25">
      <c r="A2" t="s">
        <v>4</v>
      </c>
      <c r="B2" s="1">
        <v>63.2</v>
      </c>
      <c r="C2" s="1">
        <v>57.1</v>
      </c>
      <c r="D2" s="1">
        <v>66.8</v>
      </c>
      <c r="E2" s="1">
        <v>45.1</v>
      </c>
      <c r="F2" s="1">
        <v>76.900000000000006</v>
      </c>
    </row>
    <row r="3" spans="1:6" x14ac:dyDescent="0.25">
      <c r="A3" t="s">
        <v>5</v>
      </c>
      <c r="B3" s="2">
        <v>59.1</v>
      </c>
      <c r="C3" s="2">
        <v>53.8</v>
      </c>
      <c r="D3" s="2">
        <v>66.099999999999994</v>
      </c>
      <c r="E3" s="2">
        <v>42.1</v>
      </c>
      <c r="F3" s="2">
        <v>77.099999999999994</v>
      </c>
    </row>
    <row r="4" spans="1:6" x14ac:dyDescent="0.25">
      <c r="A4" t="s">
        <v>6</v>
      </c>
      <c r="B4" s="3">
        <v>51.4</v>
      </c>
      <c r="C4" s="3">
        <v>51.4</v>
      </c>
      <c r="D4" s="3">
        <v>58.4</v>
      </c>
      <c r="E4" s="3">
        <v>35.200000000000003</v>
      </c>
      <c r="F4" s="3">
        <v>67.8</v>
      </c>
    </row>
    <row r="5" spans="1:6" x14ac:dyDescent="0.25">
      <c r="A5" t="s">
        <v>7</v>
      </c>
      <c r="B5">
        <v>48.2</v>
      </c>
      <c r="C5">
        <v>46.8</v>
      </c>
      <c r="D5">
        <v>54.6</v>
      </c>
      <c r="E5" s="3">
        <v>27.6</v>
      </c>
      <c r="F5" s="3">
        <v>67.400000000000006</v>
      </c>
    </row>
    <row r="7" spans="1:6" x14ac:dyDescent="0.25">
      <c r="E7" s="5">
        <f>B2-B3</f>
        <v>4.1000000000000014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64264fa-5603-4e4e-a2f4-32f4724a08c4" xsi:nil="true"/>
    <_ip_UnifiedCompliancePolicyProperties xmlns="http://schemas.microsoft.com/sharepoint/v3" xsi:nil="true"/>
    <lcf76f155ced4ddcb4097134ff3c332f xmlns="8172f215-60fb-4aea-bce3-5824ce8231c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21B3133A6E54F929859EE61FFEB56" ma:contentTypeVersion="16" ma:contentTypeDescription="Create a new document." ma:contentTypeScope="" ma:versionID="2c24881f11a95f1656dce62a11a78156">
  <xsd:schema xmlns:xsd="http://www.w3.org/2001/XMLSchema" xmlns:xs="http://www.w3.org/2001/XMLSchema" xmlns:p="http://schemas.microsoft.com/office/2006/metadata/properties" xmlns:ns1="http://schemas.microsoft.com/sharepoint/v3" xmlns:ns2="8172f215-60fb-4aea-bce3-5824ce8231cd" xmlns:ns3="d64264fa-5603-4e4e-a2f4-32f4724a08c4" xmlns:ns4="2814f50d-da92-4ebb-b3e7-78ffc71e2a52" xmlns:ns5="b6b0a385-71c1-4ba9-b48d-f3f9140e37ea" targetNamespace="http://schemas.microsoft.com/office/2006/metadata/properties" ma:root="true" ma:fieldsID="1f716b6b8c8b5b5cb13abde35531ccfc" ns1:_="" ns2:_="" ns3:_="" ns4:_="" ns5:_="">
    <xsd:import namespace="http://schemas.microsoft.com/sharepoint/v3"/>
    <xsd:import namespace="8172f215-60fb-4aea-bce3-5824ce8231cd"/>
    <xsd:import namespace="d64264fa-5603-4e4e-a2f4-32f4724a08c4"/>
    <xsd:import namespace="2814f50d-da92-4ebb-b3e7-78ffc71e2a52"/>
    <xsd:import namespace="b6b0a385-71c1-4ba9-b48d-f3f9140e37e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5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2f215-60fb-4aea-bce3-5824ce8231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264fa-5603-4e4e-a2f4-32f4724a08c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d62b0c9-db67-4e82-b694-67e81e0f5876}" ma:internalName="TaxCatchAll" ma:showField="CatchAllData" ma:web="af44d872-6276-42da-ba23-58815cdf9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4f50d-da92-4ebb-b3e7-78ffc71e2a5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0a385-71c1-4ba9-b48d-f3f9140e37ea" elementFormDefault="qualified">
    <xsd:import namespace="http://schemas.microsoft.com/office/2006/documentManagement/types"/>
    <xsd:import namespace="http://schemas.microsoft.com/office/infopath/2007/PartnerControls"/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F08945-D545-4EF4-9EAA-6B736D3D7805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b6b0a385-71c1-4ba9-b48d-f3f9140e37ea"/>
    <ds:schemaRef ds:uri="http://schemas.microsoft.com/office/2006/documentManagement/types"/>
    <ds:schemaRef ds:uri="http://www.w3.org/XML/1998/namespace"/>
    <ds:schemaRef ds:uri="2814f50d-da92-4ebb-b3e7-78ffc71e2a52"/>
    <ds:schemaRef ds:uri="http://schemas.microsoft.com/office/2006/metadata/properties"/>
    <ds:schemaRef ds:uri="http://schemas.microsoft.com/sharepoint/v3"/>
    <ds:schemaRef ds:uri="http://purl.org/dc/dcmitype/"/>
    <ds:schemaRef ds:uri="d64264fa-5603-4e4e-a2f4-32f4724a08c4"/>
    <ds:schemaRef ds:uri="8172f215-60fb-4aea-bce3-5824ce8231c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7DC6D40-BDF7-4AE6-AB15-832A85AFD1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A0A224-6551-4B18-9269-C4BB426ADD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72f215-60fb-4aea-bce3-5824ce8231cd"/>
    <ds:schemaRef ds:uri="d64264fa-5603-4e4e-a2f4-32f4724a08c4"/>
    <ds:schemaRef ds:uri="2814f50d-da92-4ebb-b3e7-78ffc71e2a52"/>
    <ds:schemaRef ds:uri="b6b0a385-71c1-4ba9-b48d-f3f9140e3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51c2f0d-b3ff-4d77-9838-7b0e82bdd7ab}" enabled="1" method="Privileged" siteId="{b397c653-5b19-463f-b9fc-af658ded9128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5</vt:i4>
      </vt:variant>
    </vt:vector>
  </HeadingPairs>
  <TitlesOfParts>
    <vt:vector size="10" baseType="lpstr">
      <vt:lpstr>Data1</vt:lpstr>
      <vt:lpstr>Data2</vt:lpstr>
      <vt:lpstr>Data3</vt:lpstr>
      <vt:lpstr>Data4</vt:lpstr>
      <vt:lpstr>Data5</vt:lpstr>
      <vt:lpstr>Chart1</vt:lpstr>
      <vt:lpstr>Chart2</vt:lpstr>
      <vt:lpstr>Chart3</vt:lpstr>
      <vt:lpstr>Chart4</vt:lpstr>
      <vt:lpstr>Chart5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Balanovsky, Jackie F</dc:creator>
  <cp:lastModifiedBy>Weiss, Michael</cp:lastModifiedBy>
  <dcterms:created xsi:type="dcterms:W3CDTF">2025-06-16T14:37:21Z</dcterms:created>
  <dcterms:modified xsi:type="dcterms:W3CDTF">2025-08-25T14:14:14Z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35ee93-e0d0-47c5-8f73-0e773bb6d984_Enabled">
    <vt:lpwstr>true</vt:lpwstr>
  </property>
  <property fmtid="{D5CDD505-2E9C-101B-9397-08002B2CF9AE}" pid="3" name="MSIP_Label_dd35ee93-e0d0-47c5-8f73-0e773bb6d984_SetDate">
    <vt:lpwstr>2025-06-16T14:59:15Z</vt:lpwstr>
  </property>
  <property fmtid="{D5CDD505-2E9C-101B-9397-08002B2CF9AE}" pid="4" name="MSIP_Label_dd35ee93-e0d0-47c5-8f73-0e773bb6d984_Method">
    <vt:lpwstr>Privileged</vt:lpwstr>
  </property>
  <property fmtid="{D5CDD505-2E9C-101B-9397-08002B2CF9AE}" pid="5" name="MSIP_Label_dd35ee93-e0d0-47c5-8f73-0e773bb6d984_Name">
    <vt:lpwstr>dd35ee93-e0d0-47c5-8f73-0e773bb6d984</vt:lpwstr>
  </property>
  <property fmtid="{D5CDD505-2E9C-101B-9397-08002B2CF9AE}" pid="6" name="MSIP_Label_dd35ee93-e0d0-47c5-8f73-0e773bb6d984_SiteId">
    <vt:lpwstr>b397c653-5b19-463f-b9fc-af658ded9128</vt:lpwstr>
  </property>
  <property fmtid="{D5CDD505-2E9C-101B-9397-08002B2CF9AE}" pid="7" name="MSIP_Label_dd35ee93-e0d0-47c5-8f73-0e773bb6d984_ActionId">
    <vt:lpwstr>9bea1867-16fa-4cde-bf0d-14f41caf1a43</vt:lpwstr>
  </property>
  <property fmtid="{D5CDD505-2E9C-101B-9397-08002B2CF9AE}" pid="8" name="MSIP_Label_dd35ee93-e0d0-47c5-8f73-0e773bb6d984_ContentBits">
    <vt:lpwstr>1</vt:lpwstr>
  </property>
  <property fmtid="{D5CDD505-2E9C-101B-9397-08002B2CF9AE}" pid="9" name="MSIP_Label_dd35ee93-e0d0-47c5-8f73-0e773bb6d984_Tag">
    <vt:lpwstr>10, 0, 1, 1</vt:lpwstr>
  </property>
  <property fmtid="{D5CDD505-2E9C-101B-9397-08002B2CF9AE}" pid="10" name="ContentTypeId">
    <vt:lpwstr>0x01010093E21B3133A6E54F929859EE61FFEB56</vt:lpwstr>
  </property>
  <property fmtid="{D5CDD505-2E9C-101B-9397-08002B2CF9AE}" pid="11" name="MediaServiceImageTags">
    <vt:lpwstr/>
  </property>
</Properties>
</file>