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4.xml" ContentType="application/vnd.openxmlformats-officedocument.spreadsheetml.chart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comments1.xml" ContentType="application/vnd.openxmlformats-officedocument.spreadsheetml.comment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frbprod1.sharepoint.com/sites/11K-CO/ExternalComm/Pubs/DFE/2025/3Q July-September/0307_Martinez-Garcia_HousingPrices/"/>
    </mc:Choice>
  </mc:AlternateContent>
  <xr:revisionPtr revIDLastSave="154" documentId="13_ncr:1_{71667C25-1861-41D2-84C9-C22F42D7D8D7}" xr6:coauthVersionLast="47" xr6:coauthVersionMax="47" xr10:uidLastSave="{69464133-E1D3-451C-AC15-1FB3EE64B854}"/>
  <bookViews>
    <workbookView xWindow="-120" yWindow="-120" windowWidth="29040" windowHeight="17520" tabRatio="762" activeTab="3" xr2:uid="{9EDC6398-48F7-4AFE-BB5D-00D71744EC09}"/>
  </bookViews>
  <sheets>
    <sheet name="Chart1" sheetId="68" r:id="rId1"/>
    <sheet name="Data1A" sheetId="69" r:id="rId2"/>
    <sheet name="Data1B" sheetId="73" r:id="rId3"/>
    <sheet name="Chart2" sheetId="82" r:id="rId4"/>
    <sheet name="Data2A" sheetId="71" r:id="rId5"/>
    <sheet name="Data2B" sheetId="72" r:id="rId6"/>
    <sheet name="Data2C" sheetId="81" r:id="rId7"/>
    <sheet name="Chart3" sheetId="76" r:id="rId8"/>
    <sheet name="Data3A" sheetId="75" r:id="rId9"/>
    <sheet name="Data3B" sheetId="80" r:id="rId10"/>
    <sheet name="Chart4" sheetId="77" r:id="rId11"/>
    <sheet name="Data4" sheetId="78" r:id="rId12"/>
  </sheets>
  <definedNames>
    <definedName name="_DLX1.USE">#REF!</definedName>
    <definedName name="_DLX10">Data3B!$G$1:$J$13</definedName>
    <definedName name="_DLX11">Data3B!$A$1:$D$13</definedName>
    <definedName name="_DLX12">Data2C!$CJ$1:$EO$13</definedName>
    <definedName name="_DLX15.USE">#REF!</definedName>
    <definedName name="_DLX2.USE">#REF!</definedName>
    <definedName name="_DLX3.USE">#REF!</definedName>
    <definedName name="_DLX4.USE">#REF!</definedName>
    <definedName name="_DLX5.USE">#REF!</definedName>
    <definedName name="_DLX6">#REF!</definedName>
    <definedName name="_DLX7">#REF!</definedName>
    <definedName name="_DLX8">#REF!</definedName>
    <definedName name="_DLX9">#REF!</definedName>
    <definedName name="Excel_BuiltIn_Print_Area_1">#N/A</definedName>
    <definedName name="Excel_BuiltIn_Print_Area_2">#N/A</definedName>
    <definedName name="Excel_BuiltIn_Sheet_Title_1">"ReadME HSUS"</definedName>
    <definedName name="Excel_BuiltIn_Sheet_Title_2">"HSUS Ba814-830"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54" i="81" l="1"/>
  <c r="CD153" i="81"/>
  <c r="BZ154" i="81"/>
  <c r="BZ153" i="81"/>
  <c r="CD152" i="81"/>
  <c r="BZ152" i="81"/>
  <c r="BV152" i="81"/>
  <c r="BZ151" i="81"/>
  <c r="BV151" i="81"/>
  <c r="BZ150" i="81"/>
  <c r="BV150" i="81"/>
  <c r="BZ149" i="81"/>
  <c r="BV149" i="81"/>
  <c r="BZ148" i="81"/>
  <c r="BV148" i="81"/>
  <c r="BR148" i="81"/>
  <c r="BV147" i="81"/>
  <c r="BR147" i="81"/>
  <c r="BV146" i="81"/>
  <c r="BR146" i="81"/>
  <c r="BV145" i="81"/>
  <c r="BR145" i="81"/>
  <c r="BV144" i="81"/>
  <c r="BR144" i="81"/>
  <c r="BN144" i="81"/>
  <c r="BR143" i="81"/>
  <c r="BN143" i="81"/>
  <c r="BR142" i="81"/>
  <c r="BN142" i="81"/>
  <c r="BR141" i="81"/>
  <c r="BN141" i="81"/>
  <c r="BR140" i="81"/>
  <c r="BN140" i="81"/>
  <c r="BJ140" i="81"/>
  <c r="BN139" i="81"/>
  <c r="BJ139" i="81"/>
  <c r="BN138" i="81"/>
  <c r="BJ138" i="81"/>
  <c r="BN137" i="81"/>
  <c r="BJ137" i="81"/>
  <c r="BN136" i="81"/>
  <c r="BF136" i="81"/>
  <c r="BJ136" i="81"/>
  <c r="BJ135" i="81"/>
  <c r="BF135" i="81"/>
  <c r="BJ134" i="81"/>
  <c r="BF134" i="81"/>
  <c r="BJ133" i="81"/>
  <c r="BF133" i="81"/>
  <c r="BJ132" i="81"/>
  <c r="BF132" i="81"/>
  <c r="BB132" i="81"/>
  <c r="BF131" i="81"/>
  <c r="BB131" i="81"/>
  <c r="BF130" i="81"/>
  <c r="BB130" i="81"/>
  <c r="BF129" i="81"/>
  <c r="BB129" i="81"/>
  <c r="BF128" i="81"/>
  <c r="BB128" i="81"/>
  <c r="BB127" i="81"/>
  <c r="AX128" i="81"/>
  <c r="AX127" i="81"/>
  <c r="BB126" i="81"/>
  <c r="AX126" i="81"/>
  <c r="BB125" i="81"/>
  <c r="AX125" i="81"/>
  <c r="BB124" i="81"/>
  <c r="AX124" i="81"/>
  <c r="AT124" i="81"/>
  <c r="AX123" i="81"/>
  <c r="AT123" i="81"/>
  <c r="AX122" i="81"/>
  <c r="AT122" i="81"/>
  <c r="AX121" i="81"/>
  <c r="AT121" i="81"/>
  <c r="AX120" i="81"/>
  <c r="AT120" i="81"/>
  <c r="AP120" i="81"/>
  <c r="AT119" i="81"/>
  <c r="AP119" i="81"/>
  <c r="AT118" i="81"/>
  <c r="AP118" i="81"/>
  <c r="AT117" i="81"/>
  <c r="AP117" i="81"/>
  <c r="AT116" i="81"/>
  <c r="AP116" i="81"/>
  <c r="AP115" i="81"/>
  <c r="AL116" i="81"/>
  <c r="AL115" i="81"/>
  <c r="AP114" i="81"/>
  <c r="AL114" i="81"/>
  <c r="AP113" i="81"/>
  <c r="AL113" i="81"/>
  <c r="AP112" i="81"/>
  <c r="AL112" i="81"/>
  <c r="AH112" i="81"/>
  <c r="AL111" i="81"/>
  <c r="AH111" i="81"/>
  <c r="AL110" i="81"/>
  <c r="AH110" i="81"/>
  <c r="AL109" i="81"/>
  <c r="AH109" i="81"/>
  <c r="AL108" i="81"/>
  <c r="AH108" i="81"/>
  <c r="AD108" i="81"/>
  <c r="AH107" i="81"/>
  <c r="AD107" i="81"/>
  <c r="AH106" i="81"/>
  <c r="AD106" i="81"/>
  <c r="AH105" i="81"/>
  <c r="AD105" i="81"/>
  <c r="AH104" i="81"/>
  <c r="AD104" i="81"/>
  <c r="Z104" i="81"/>
  <c r="AD103" i="81"/>
  <c r="Z103" i="81"/>
  <c r="Z102" i="81"/>
  <c r="AD102" i="81"/>
  <c r="AD101" i="81"/>
  <c r="Z101" i="81"/>
  <c r="O92" i="73"/>
  <c r="O93" i="73"/>
  <c r="O94" i="73"/>
  <c r="O95" i="73"/>
  <c r="O96" i="73"/>
  <c r="O97" i="73"/>
  <c r="O98" i="73"/>
  <c r="O99" i="73"/>
  <c r="O100" i="73"/>
  <c r="O101" i="73"/>
  <c r="O102" i="73"/>
  <c r="O103" i="73"/>
  <c r="O104" i="73"/>
  <c r="O105" i="73"/>
  <c r="O106" i="73"/>
  <c r="O107" i="73"/>
  <c r="O108" i="73"/>
  <c r="O109" i="73"/>
  <c r="O110" i="73"/>
  <c r="O111" i="73"/>
  <c r="O112" i="73"/>
  <c r="O113" i="73"/>
  <c r="O114" i="73"/>
  <c r="O115" i="73"/>
  <c r="O116" i="73"/>
  <c r="O117" i="73"/>
  <c r="O118" i="73"/>
  <c r="O119" i="73"/>
  <c r="O120" i="73"/>
  <c r="O121" i="73"/>
  <c r="O122" i="73"/>
  <c r="O123" i="73"/>
  <c r="O124" i="73"/>
  <c r="O125" i="73"/>
  <c r="O126" i="73"/>
  <c r="O127" i="73"/>
  <c r="O128" i="73"/>
  <c r="O129" i="73"/>
  <c r="O130" i="73"/>
  <c r="O131" i="73"/>
  <c r="O132" i="73"/>
  <c r="O133" i="73"/>
  <c r="O134" i="73"/>
  <c r="O135" i="73"/>
  <c r="O136" i="73"/>
  <c r="O137" i="73"/>
  <c r="O138" i="73"/>
  <c r="O139" i="73"/>
  <c r="O140" i="73"/>
  <c r="O141" i="73"/>
  <c r="O142" i="73"/>
  <c r="O143" i="73"/>
  <c r="O144" i="73"/>
  <c r="O145" i="73"/>
  <c r="O146" i="73"/>
  <c r="O147" i="73"/>
  <c r="O148" i="73"/>
  <c r="O149" i="73"/>
  <c r="O150" i="73"/>
  <c r="O151" i="73"/>
  <c r="O152" i="73"/>
  <c r="O153" i="73"/>
  <c r="O154" i="73"/>
  <c r="O155" i="73"/>
  <c r="O156" i="73"/>
  <c r="O157" i="73"/>
  <c r="O158" i="73"/>
  <c r="O159" i="73"/>
  <c r="O160" i="73"/>
  <c r="O161" i="73"/>
  <c r="O162" i="73"/>
  <c r="O163" i="73"/>
  <c r="O164" i="73"/>
  <c r="O165" i="73"/>
  <c r="O166" i="73"/>
  <c r="O167" i="73"/>
  <c r="O168" i="73"/>
  <c r="O169" i="73"/>
  <c r="O170" i="73"/>
  <c r="O171" i="73"/>
  <c r="O172" i="73"/>
  <c r="O173" i="73"/>
  <c r="O174" i="73"/>
  <c r="O175" i="73"/>
  <c r="O176" i="73"/>
  <c r="O177" i="73"/>
  <c r="O178" i="73"/>
  <c r="O179" i="73"/>
  <c r="O180" i="73"/>
  <c r="O181" i="73"/>
  <c r="O182" i="73"/>
  <c r="O183" i="73"/>
  <c r="O184" i="73"/>
  <c r="O185" i="73"/>
  <c r="O186" i="73"/>
  <c r="O187" i="73"/>
  <c r="O188" i="73"/>
  <c r="O189" i="73"/>
  <c r="O190" i="73"/>
  <c r="O191" i="73"/>
  <c r="O192" i="73"/>
  <c r="O193" i="73"/>
  <c r="O194" i="73"/>
  <c r="O195" i="73"/>
  <c r="O196" i="73"/>
  <c r="O197" i="73"/>
  <c r="O198" i="73"/>
  <c r="O199" i="73"/>
  <c r="O200" i="73"/>
  <c r="O201" i="73"/>
  <c r="O202" i="73"/>
  <c r="O203" i="73"/>
  <c r="O204" i="73"/>
  <c r="O205" i="73"/>
  <c r="O206" i="73"/>
  <c r="O207" i="73"/>
  <c r="O208" i="73"/>
  <c r="O209" i="73"/>
  <c r="O210" i="73"/>
  <c r="O211" i="73"/>
  <c r="O212" i="73"/>
  <c r="O213" i="73"/>
  <c r="O214" i="73"/>
  <c r="O215" i="73"/>
  <c r="O216" i="73"/>
  <c r="O217" i="73"/>
  <c r="O91" i="73"/>
  <c r="Q26" i="69"/>
  <c r="V3" i="69"/>
  <c r="V4" i="69"/>
  <c r="V5" i="69"/>
  <c r="V6" i="69"/>
  <c r="V7" i="69"/>
  <c r="V8" i="69"/>
  <c r="V9" i="69"/>
  <c r="V10" i="69"/>
  <c r="V11" i="69"/>
  <c r="V12" i="69"/>
  <c r="V13" i="69"/>
  <c r="V14" i="69"/>
  <c r="V15" i="69"/>
  <c r="V16" i="69"/>
  <c r="V17" i="69"/>
  <c r="V18" i="69"/>
  <c r="V19" i="69"/>
  <c r="V20" i="69"/>
  <c r="V21" i="69"/>
  <c r="V22" i="69"/>
  <c r="V23" i="69"/>
  <c r="V24" i="69"/>
  <c r="V25" i="69"/>
  <c r="V26" i="69"/>
  <c r="V27" i="69"/>
  <c r="V28" i="69"/>
  <c r="V29" i="69"/>
  <c r="V30" i="69"/>
  <c r="V31" i="69"/>
  <c r="V32" i="69"/>
  <c r="V33" i="69"/>
  <c r="V34" i="69"/>
  <c r="V35" i="69"/>
  <c r="V36" i="69"/>
  <c r="V37" i="69"/>
  <c r="V38" i="69"/>
  <c r="V39" i="69"/>
  <c r="V40" i="69"/>
  <c r="V41" i="69"/>
  <c r="V42" i="69"/>
  <c r="V43" i="69"/>
  <c r="V44" i="69"/>
  <c r="V45" i="69"/>
  <c r="V46" i="69"/>
  <c r="V47" i="69"/>
  <c r="V48" i="69"/>
  <c r="V49" i="69"/>
  <c r="V50" i="69"/>
  <c r="V51" i="69"/>
  <c r="V52" i="69"/>
  <c r="V53" i="69"/>
  <c r="V54" i="69"/>
  <c r="V55" i="69"/>
  <c r="V56" i="69"/>
  <c r="V57" i="69"/>
  <c r="V58" i="69"/>
  <c r="V59" i="69"/>
  <c r="V60" i="69"/>
  <c r="V61" i="69"/>
  <c r="V62" i="69"/>
  <c r="V63" i="69"/>
  <c r="V64" i="69"/>
  <c r="V65" i="69"/>
  <c r="V66" i="69"/>
  <c r="V67" i="69"/>
  <c r="V68" i="69"/>
  <c r="V69" i="69"/>
  <c r="V70" i="69"/>
  <c r="V71" i="69"/>
  <c r="V72" i="69"/>
  <c r="V73" i="69"/>
  <c r="V74" i="69"/>
  <c r="V75" i="69"/>
  <c r="V76" i="69"/>
  <c r="V77" i="69"/>
  <c r="V78" i="69"/>
  <c r="V79" i="69"/>
  <c r="V80" i="69"/>
  <c r="V81" i="69"/>
  <c r="V82" i="69"/>
  <c r="V83" i="69"/>
  <c r="V84" i="69"/>
  <c r="V85" i="69"/>
  <c r="V86" i="69"/>
  <c r="V87" i="69"/>
  <c r="V88" i="69"/>
  <c r="V89" i="69"/>
  <c r="V90" i="69"/>
  <c r="V91" i="69"/>
  <c r="V92" i="69"/>
  <c r="V93" i="69"/>
  <c r="V94" i="69"/>
  <c r="V95" i="69"/>
  <c r="V96" i="69"/>
  <c r="V97" i="69"/>
  <c r="V98" i="69"/>
  <c r="V99" i="69"/>
  <c r="V100" i="69"/>
  <c r="V101" i="69"/>
  <c r="V102" i="69"/>
  <c r="V103" i="69"/>
  <c r="V104" i="69"/>
  <c r="V105" i="69"/>
  <c r="V106" i="69"/>
  <c r="V107" i="69"/>
  <c r="V108" i="69"/>
  <c r="V109" i="69"/>
  <c r="V110" i="69"/>
  <c r="V111" i="69"/>
  <c r="V112" i="69"/>
  <c r="V113" i="69"/>
  <c r="V114" i="69"/>
  <c r="V115" i="69"/>
  <c r="V116" i="69"/>
  <c r="V117" i="69"/>
  <c r="V118" i="69"/>
  <c r="V119" i="69"/>
  <c r="V120" i="69"/>
  <c r="V121" i="69"/>
  <c r="V122" i="69"/>
  <c r="V123" i="69"/>
  <c r="V124" i="69"/>
  <c r="V125" i="69"/>
  <c r="V126" i="69"/>
  <c r="V127" i="69"/>
  <c r="V128" i="69"/>
  <c r="V129" i="69"/>
  <c r="V130" i="69"/>
  <c r="V131" i="69"/>
  <c r="V132" i="69"/>
  <c r="V133" i="69"/>
  <c r="V134" i="69"/>
  <c r="V135" i="69"/>
  <c r="V136" i="69"/>
  <c r="V137" i="69"/>
  <c r="V138" i="69"/>
  <c r="V139" i="69"/>
  <c r="V140" i="69"/>
  <c r="V141" i="69"/>
  <c r="V142" i="69"/>
  <c r="V143" i="69"/>
  <c r="V144" i="69"/>
  <c r="V145" i="69"/>
  <c r="V146" i="69"/>
  <c r="V147" i="69"/>
  <c r="V148" i="69"/>
  <c r="V149" i="69"/>
  <c r="V150" i="69"/>
  <c r="V151" i="69"/>
  <c r="V152" i="69"/>
  <c r="V153" i="69"/>
  <c r="V154" i="69"/>
  <c r="V155" i="69"/>
  <c r="V156" i="69"/>
  <c r="V157" i="69"/>
  <c r="V158" i="69"/>
  <c r="V159" i="69"/>
  <c r="V160" i="69"/>
  <c r="V161" i="69"/>
  <c r="V162" i="69"/>
  <c r="V163" i="69"/>
  <c r="V164" i="69"/>
  <c r="V165" i="69"/>
  <c r="V166" i="69"/>
  <c r="V167" i="69"/>
  <c r="V168" i="69"/>
  <c r="V169" i="69"/>
  <c r="V170" i="69"/>
  <c r="V171" i="69"/>
  <c r="V172" i="69"/>
  <c r="V173" i="69"/>
  <c r="V174" i="69"/>
  <c r="V175" i="69"/>
  <c r="V176" i="69"/>
  <c r="V177" i="69"/>
  <c r="V178" i="69"/>
  <c r="V179" i="69"/>
  <c r="V180" i="69"/>
  <c r="V181" i="69"/>
  <c r="V182" i="69"/>
  <c r="V183" i="69"/>
  <c r="V184" i="69"/>
  <c r="V185" i="69"/>
  <c r="V186" i="69"/>
  <c r="V187" i="69"/>
  <c r="V188" i="69"/>
  <c r="V189" i="69"/>
  <c r="V190" i="69"/>
  <c r="V191" i="69"/>
  <c r="V192" i="69"/>
  <c r="V193" i="69"/>
  <c r="V194" i="69"/>
  <c r="V195" i="69"/>
  <c r="V196" i="69"/>
  <c r="V197" i="69"/>
  <c r="V198" i="69"/>
  <c r="V199" i="69"/>
  <c r="V200" i="69"/>
  <c r="V201" i="69"/>
  <c r="V202" i="69"/>
  <c r="V203" i="69"/>
  <c r="V204" i="69"/>
  <c r="V205" i="69"/>
  <c r="V206" i="69"/>
  <c r="V207" i="69"/>
  <c r="V208" i="69"/>
  <c r="V209" i="69"/>
  <c r="V210" i="69"/>
  <c r="V211" i="69"/>
  <c r="V212" i="69"/>
  <c r="V213" i="69"/>
  <c r="V214" i="69"/>
  <c r="V215" i="69"/>
  <c r="V216" i="69"/>
  <c r="V217" i="69"/>
  <c r="V218" i="69"/>
  <c r="V2" i="69"/>
  <c r="T3" i="69"/>
  <c r="T4" i="69"/>
  <c r="T5" i="69"/>
  <c r="T6" i="69"/>
  <c r="T7" i="69"/>
  <c r="T8" i="69"/>
  <c r="T9" i="69"/>
  <c r="T10" i="69"/>
  <c r="T11" i="69"/>
  <c r="T12" i="69"/>
  <c r="T13" i="69"/>
  <c r="T14" i="69"/>
  <c r="T15" i="69"/>
  <c r="T16" i="69"/>
  <c r="T17" i="69"/>
  <c r="T18" i="69"/>
  <c r="T19" i="69"/>
  <c r="T20" i="69"/>
  <c r="T21" i="69"/>
  <c r="T22" i="69"/>
  <c r="T23" i="69"/>
  <c r="T24" i="69"/>
  <c r="T25" i="69"/>
  <c r="T26" i="69"/>
  <c r="T27" i="69"/>
  <c r="T28" i="69"/>
  <c r="T29" i="69"/>
  <c r="T30" i="69"/>
  <c r="T31" i="69"/>
  <c r="T32" i="69"/>
  <c r="T33" i="69"/>
  <c r="T34" i="69"/>
  <c r="T35" i="69"/>
  <c r="T36" i="69"/>
  <c r="T37" i="69"/>
  <c r="T38" i="69"/>
  <c r="T39" i="69"/>
  <c r="T40" i="69"/>
  <c r="T41" i="69"/>
  <c r="T42" i="69"/>
  <c r="T43" i="69"/>
  <c r="T44" i="69"/>
  <c r="T45" i="69"/>
  <c r="T46" i="69"/>
  <c r="T47" i="69"/>
  <c r="T48" i="69"/>
  <c r="T49" i="69"/>
  <c r="T50" i="69"/>
  <c r="T51" i="69"/>
  <c r="T52" i="69"/>
  <c r="T53" i="69"/>
  <c r="T54" i="69"/>
  <c r="T55" i="69"/>
  <c r="T56" i="69"/>
  <c r="T57" i="69"/>
  <c r="T58" i="69"/>
  <c r="T59" i="69"/>
  <c r="T60" i="69"/>
  <c r="T61" i="69"/>
  <c r="T62" i="69"/>
  <c r="T63" i="69"/>
  <c r="T64" i="69"/>
  <c r="T65" i="69"/>
  <c r="T66" i="69"/>
  <c r="T67" i="69"/>
  <c r="T68" i="69"/>
  <c r="T69" i="69"/>
  <c r="T70" i="69"/>
  <c r="T71" i="69"/>
  <c r="T72" i="69"/>
  <c r="T73" i="69"/>
  <c r="T74" i="69"/>
  <c r="T75" i="69"/>
  <c r="T76" i="69"/>
  <c r="T77" i="69"/>
  <c r="T78" i="69"/>
  <c r="T79" i="69"/>
  <c r="T80" i="69"/>
  <c r="T81" i="69"/>
  <c r="T82" i="69"/>
  <c r="T83" i="69"/>
  <c r="T84" i="69"/>
  <c r="T85" i="69"/>
  <c r="T86" i="69"/>
  <c r="T87" i="69"/>
  <c r="T88" i="69"/>
  <c r="T89" i="69"/>
  <c r="T90" i="69"/>
  <c r="T91" i="69"/>
  <c r="T92" i="69"/>
  <c r="T93" i="69"/>
  <c r="T94" i="69"/>
  <c r="T95" i="69"/>
  <c r="T96" i="69"/>
  <c r="T97" i="69"/>
  <c r="T98" i="69"/>
  <c r="T99" i="69"/>
  <c r="T100" i="69"/>
  <c r="T101" i="69"/>
  <c r="T102" i="69"/>
  <c r="T103" i="69"/>
  <c r="T104" i="69"/>
  <c r="T105" i="69"/>
  <c r="T106" i="69"/>
  <c r="T107" i="69"/>
  <c r="T108" i="69"/>
  <c r="T109" i="69"/>
  <c r="T110" i="69"/>
  <c r="T111" i="69"/>
  <c r="T112" i="69"/>
  <c r="T113" i="69"/>
  <c r="T114" i="69"/>
  <c r="T115" i="69"/>
  <c r="T116" i="69"/>
  <c r="T117" i="69"/>
  <c r="T118" i="69"/>
  <c r="T119" i="69"/>
  <c r="T120" i="69"/>
  <c r="T121" i="69"/>
  <c r="T122" i="69"/>
  <c r="T123" i="69"/>
  <c r="T124" i="69"/>
  <c r="T125" i="69"/>
  <c r="T126" i="69"/>
  <c r="T127" i="69"/>
  <c r="T128" i="69"/>
  <c r="T129" i="69"/>
  <c r="T130" i="69"/>
  <c r="T131" i="69"/>
  <c r="T132" i="69"/>
  <c r="T133" i="69"/>
  <c r="T134" i="69"/>
  <c r="T135" i="69"/>
  <c r="T136" i="69"/>
  <c r="T137" i="69"/>
  <c r="T138" i="69"/>
  <c r="T139" i="69"/>
  <c r="T140" i="69"/>
  <c r="T141" i="69"/>
  <c r="T142" i="69"/>
  <c r="T143" i="69"/>
  <c r="T144" i="69"/>
  <c r="T145" i="69"/>
  <c r="T146" i="69"/>
  <c r="T147" i="69"/>
  <c r="T148" i="69"/>
  <c r="T149" i="69"/>
  <c r="T150" i="69"/>
  <c r="T151" i="69"/>
  <c r="T152" i="69"/>
  <c r="T153" i="69"/>
  <c r="T154" i="69"/>
  <c r="T155" i="69"/>
  <c r="T156" i="69"/>
  <c r="T157" i="69"/>
  <c r="T158" i="69"/>
  <c r="T159" i="69"/>
  <c r="T160" i="69"/>
  <c r="T161" i="69"/>
  <c r="T162" i="69"/>
  <c r="T163" i="69"/>
  <c r="T164" i="69"/>
  <c r="T165" i="69"/>
  <c r="T166" i="69"/>
  <c r="T167" i="69"/>
  <c r="T168" i="69"/>
  <c r="T169" i="69"/>
  <c r="T170" i="69"/>
  <c r="T171" i="69"/>
  <c r="T172" i="69"/>
  <c r="T173" i="69"/>
  <c r="T174" i="69"/>
  <c r="T175" i="69"/>
  <c r="T176" i="69"/>
  <c r="T177" i="69"/>
  <c r="T178" i="69"/>
  <c r="T179" i="69"/>
  <c r="T180" i="69"/>
  <c r="T181" i="69"/>
  <c r="T182" i="69"/>
  <c r="T183" i="69"/>
  <c r="T184" i="69"/>
  <c r="T185" i="69"/>
  <c r="T186" i="69"/>
  <c r="T187" i="69"/>
  <c r="T188" i="69"/>
  <c r="T189" i="69"/>
  <c r="T190" i="69"/>
  <c r="T191" i="69"/>
  <c r="T192" i="69"/>
  <c r="T193" i="69"/>
  <c r="T194" i="69"/>
  <c r="T195" i="69"/>
  <c r="T196" i="69"/>
  <c r="T197" i="69"/>
  <c r="T198" i="69"/>
  <c r="T199" i="69"/>
  <c r="T200" i="69"/>
  <c r="T201" i="69"/>
  <c r="T202" i="69"/>
  <c r="T203" i="69"/>
  <c r="T204" i="69"/>
  <c r="T205" i="69"/>
  <c r="T206" i="69"/>
  <c r="T207" i="69"/>
  <c r="T208" i="69"/>
  <c r="T209" i="69"/>
  <c r="T210" i="69"/>
  <c r="T211" i="69"/>
  <c r="T212" i="69"/>
  <c r="T213" i="69"/>
  <c r="T214" i="69"/>
  <c r="T215" i="69"/>
  <c r="T216" i="69"/>
  <c r="T217" i="69"/>
  <c r="T218" i="69"/>
  <c r="T2" i="69"/>
  <c r="F154" i="71"/>
  <c r="E154" i="71"/>
  <c r="G154" i="71" s="1"/>
  <c r="F153" i="71"/>
  <c r="E153" i="71"/>
  <c r="G153" i="71" s="1"/>
  <c r="F152" i="71"/>
  <c r="E152" i="71"/>
  <c r="G152" i="71" s="1"/>
  <c r="F151" i="71"/>
  <c r="E151" i="71"/>
  <c r="G151" i="71" s="1"/>
  <c r="F150" i="71"/>
  <c r="E150" i="71"/>
  <c r="G150" i="71" s="1"/>
  <c r="F149" i="71"/>
  <c r="E149" i="71"/>
  <c r="G149" i="71" s="1"/>
  <c r="F148" i="71"/>
  <c r="E148" i="71"/>
  <c r="G148" i="71" s="1"/>
  <c r="F147" i="71"/>
  <c r="E147" i="71"/>
  <c r="G147" i="71" s="1"/>
  <c r="F146" i="71"/>
  <c r="E146" i="71"/>
  <c r="G146" i="71" s="1"/>
  <c r="G145" i="71"/>
  <c r="F145" i="71"/>
  <c r="E145" i="71"/>
  <c r="F144" i="71"/>
  <c r="E144" i="71"/>
  <c r="G144" i="71" s="1"/>
  <c r="F143" i="71"/>
  <c r="E143" i="71"/>
  <c r="G143" i="71" s="1"/>
  <c r="G142" i="71"/>
  <c r="F142" i="71"/>
  <c r="E142" i="71"/>
  <c r="F141" i="71"/>
  <c r="E141" i="71"/>
  <c r="G141" i="71" s="1"/>
  <c r="G140" i="71"/>
  <c r="F140" i="71"/>
  <c r="E140" i="71"/>
  <c r="F139" i="71"/>
  <c r="E139" i="71"/>
  <c r="G139" i="71" s="1"/>
  <c r="F138" i="71"/>
  <c r="E138" i="71"/>
  <c r="G138" i="71" s="1"/>
  <c r="F137" i="71"/>
  <c r="E137" i="71"/>
  <c r="G137" i="71" s="1"/>
  <c r="F136" i="71"/>
  <c r="E136" i="71"/>
  <c r="G136" i="71" s="1"/>
  <c r="F135" i="71"/>
  <c r="E135" i="71"/>
  <c r="G135" i="71" s="1"/>
  <c r="F134" i="71"/>
  <c r="E134" i="71"/>
  <c r="G134" i="71" s="1"/>
  <c r="G133" i="71"/>
  <c r="F133" i="71"/>
  <c r="E133" i="71"/>
  <c r="F132" i="71"/>
  <c r="E132" i="71"/>
  <c r="G132" i="71" s="1"/>
  <c r="F131" i="71"/>
  <c r="E131" i="71"/>
  <c r="G131" i="71" s="1"/>
  <c r="F130" i="71"/>
  <c r="E130" i="71"/>
  <c r="G130" i="71" s="1"/>
  <c r="F129" i="71"/>
  <c r="E129" i="71"/>
  <c r="G129" i="71" s="1"/>
  <c r="F128" i="71"/>
  <c r="E128" i="71"/>
  <c r="G128" i="71" s="1"/>
  <c r="F127" i="71"/>
  <c r="E127" i="71"/>
  <c r="G127" i="71" s="1"/>
  <c r="F126" i="71"/>
  <c r="E126" i="71"/>
  <c r="G126" i="71" s="1"/>
  <c r="F125" i="71"/>
  <c r="E125" i="71"/>
  <c r="G125" i="71" s="1"/>
  <c r="G124" i="71"/>
  <c r="F124" i="71"/>
  <c r="E124" i="71"/>
  <c r="F123" i="71"/>
  <c r="E123" i="71"/>
  <c r="G123" i="71" s="1"/>
  <c r="F122" i="71"/>
  <c r="E122" i="71"/>
  <c r="G122" i="71" s="1"/>
  <c r="F121" i="71"/>
  <c r="E121" i="71"/>
  <c r="G121" i="71" s="1"/>
  <c r="F120" i="71"/>
  <c r="E120" i="71"/>
  <c r="G120" i="71" s="1"/>
  <c r="F119" i="71"/>
  <c r="E119" i="71"/>
  <c r="G119" i="71" s="1"/>
  <c r="F118" i="71"/>
  <c r="E118" i="71"/>
  <c r="G118" i="71" s="1"/>
  <c r="F117" i="71"/>
  <c r="E117" i="71"/>
  <c r="G117" i="71" s="1"/>
  <c r="F116" i="71"/>
  <c r="E116" i="71"/>
  <c r="G116" i="71" s="1"/>
  <c r="G115" i="71"/>
  <c r="F115" i="71"/>
  <c r="E115" i="71"/>
  <c r="F114" i="71"/>
  <c r="E114" i="71"/>
  <c r="G114" i="71" s="1"/>
  <c r="G113" i="71"/>
  <c r="F113" i="71"/>
  <c r="E113" i="71"/>
  <c r="F112" i="71"/>
  <c r="E112" i="71"/>
  <c r="G112" i="71" s="1"/>
  <c r="F111" i="71"/>
  <c r="E111" i="71"/>
  <c r="G111" i="71" s="1"/>
  <c r="G110" i="71"/>
  <c r="F110" i="71"/>
  <c r="E110" i="71"/>
  <c r="F109" i="71"/>
  <c r="E109" i="71"/>
  <c r="G109" i="71" s="1"/>
  <c r="G108" i="71"/>
  <c r="F108" i="71"/>
  <c r="E108" i="71"/>
  <c r="F107" i="71"/>
  <c r="E107" i="71"/>
  <c r="G107" i="71" s="1"/>
  <c r="F106" i="71"/>
  <c r="E106" i="71"/>
  <c r="G106" i="71" s="1"/>
  <c r="F105" i="71"/>
  <c r="E105" i="71"/>
  <c r="G105" i="71" s="1"/>
  <c r="F104" i="71"/>
  <c r="E104" i="71"/>
  <c r="G104" i="71" s="1"/>
  <c r="F103" i="71"/>
  <c r="E103" i="71"/>
  <c r="G103" i="71" s="1"/>
  <c r="F102" i="71"/>
  <c r="E102" i="71"/>
  <c r="G102" i="71" s="1"/>
  <c r="F101" i="71"/>
  <c r="E101" i="71"/>
  <c r="G101" i="71" s="1"/>
  <c r="F100" i="71"/>
  <c r="E100" i="71"/>
  <c r="G100" i="71" s="1"/>
  <c r="F99" i="71"/>
  <c r="E99" i="71"/>
  <c r="G99" i="71" s="1"/>
  <c r="F98" i="71"/>
  <c r="E98" i="71"/>
  <c r="G98" i="71" s="1"/>
  <c r="F97" i="71"/>
  <c r="E97" i="71"/>
  <c r="G97" i="71" s="1"/>
  <c r="F96" i="71"/>
  <c r="E96" i="71"/>
  <c r="G96" i="71" s="1"/>
  <c r="G95" i="71"/>
  <c r="F95" i="71"/>
  <c r="E95" i="71"/>
  <c r="G94" i="71"/>
  <c r="F94" i="71"/>
  <c r="E94" i="71"/>
  <c r="F93" i="71"/>
  <c r="E93" i="71"/>
  <c r="G93" i="71" s="1"/>
  <c r="G92" i="71"/>
  <c r="F92" i="71"/>
  <c r="E92" i="71"/>
  <c r="F91" i="71"/>
  <c r="E91" i="71"/>
  <c r="G91" i="71" s="1"/>
  <c r="G90" i="71"/>
  <c r="F90" i="71"/>
  <c r="E90" i="71"/>
  <c r="F89" i="71"/>
  <c r="E89" i="71"/>
  <c r="G89" i="71" s="1"/>
  <c r="F88" i="71"/>
  <c r="E88" i="71"/>
  <c r="G88" i="71" s="1"/>
  <c r="F87" i="71"/>
  <c r="E87" i="71"/>
  <c r="G87" i="71" s="1"/>
  <c r="F86" i="71"/>
  <c r="E86" i="71"/>
  <c r="G86" i="71" s="1"/>
  <c r="F85" i="71"/>
  <c r="E85" i="71"/>
  <c r="G85" i="71" s="1"/>
  <c r="F84" i="71"/>
  <c r="E84" i="71"/>
  <c r="G84" i="71" s="1"/>
  <c r="G83" i="71"/>
  <c r="F83" i="71"/>
  <c r="E83" i="71"/>
  <c r="F82" i="71"/>
  <c r="E82" i="71"/>
  <c r="G82" i="71" s="1"/>
  <c r="F81" i="71"/>
  <c r="E81" i="71"/>
  <c r="G81" i="71" s="1"/>
  <c r="F80" i="71"/>
  <c r="E80" i="71"/>
  <c r="G80" i="71" s="1"/>
  <c r="F79" i="71"/>
  <c r="E79" i="71"/>
  <c r="G79" i="71" s="1"/>
  <c r="G78" i="71"/>
  <c r="F78" i="71"/>
  <c r="E78" i="71"/>
  <c r="F77" i="71"/>
  <c r="E77" i="71"/>
  <c r="G77" i="71" s="1"/>
  <c r="F76" i="71"/>
  <c r="E76" i="71"/>
  <c r="G76" i="71" s="1"/>
  <c r="F75" i="71"/>
  <c r="E75" i="71"/>
  <c r="G75" i="71" s="1"/>
  <c r="G74" i="71"/>
  <c r="F74" i="71"/>
  <c r="E74" i="71"/>
  <c r="F73" i="71"/>
  <c r="E73" i="71"/>
  <c r="G73" i="71" s="1"/>
  <c r="F72" i="71"/>
  <c r="E72" i="71"/>
  <c r="G72" i="71" s="1"/>
  <c r="F71" i="71"/>
  <c r="E71" i="71"/>
  <c r="G71" i="71" s="1"/>
  <c r="F70" i="71"/>
  <c r="E70" i="71"/>
  <c r="G70" i="71" s="1"/>
  <c r="F69" i="71"/>
  <c r="E69" i="71"/>
  <c r="G69" i="71" s="1"/>
  <c r="F68" i="71"/>
  <c r="E68" i="71"/>
  <c r="G68" i="71" s="1"/>
  <c r="G67" i="71"/>
  <c r="F67" i="71"/>
  <c r="E67" i="71"/>
  <c r="F66" i="71"/>
  <c r="E66" i="71"/>
  <c r="G66" i="71" s="1"/>
  <c r="G65" i="71"/>
  <c r="F65" i="71"/>
  <c r="E65" i="71"/>
  <c r="F64" i="71"/>
  <c r="E64" i="71"/>
  <c r="G64" i="71" s="1"/>
  <c r="G63" i="71"/>
  <c r="F63" i="71"/>
  <c r="E63" i="71"/>
  <c r="F62" i="71"/>
  <c r="E62" i="71"/>
  <c r="G62" i="71" s="1"/>
  <c r="G61" i="71"/>
  <c r="F61" i="71"/>
  <c r="E61" i="71"/>
  <c r="G60" i="71"/>
  <c r="F60" i="71"/>
  <c r="E60" i="71"/>
  <c r="F59" i="71"/>
  <c r="E59" i="71"/>
  <c r="G59" i="71" s="1"/>
  <c r="F58" i="71"/>
  <c r="E58" i="71"/>
  <c r="G58" i="71" s="1"/>
  <c r="F57" i="71"/>
  <c r="E57" i="71"/>
  <c r="G57" i="71" s="1"/>
  <c r="F56" i="71"/>
  <c r="E56" i="71"/>
  <c r="G56" i="71" s="1"/>
  <c r="F55" i="71"/>
  <c r="E55" i="71"/>
  <c r="G55" i="71" s="1"/>
  <c r="F54" i="71"/>
  <c r="E54" i="71"/>
  <c r="G54" i="71" s="1"/>
  <c r="F53" i="71"/>
  <c r="E53" i="71"/>
  <c r="G53" i="71" s="1"/>
  <c r="F52" i="71"/>
  <c r="E52" i="71"/>
  <c r="G52" i="71" s="1"/>
  <c r="G51" i="71"/>
  <c r="F51" i="71"/>
  <c r="E51" i="71"/>
  <c r="F50" i="71"/>
  <c r="E50" i="71"/>
  <c r="G50" i="71" s="1"/>
  <c r="F49" i="71"/>
  <c r="E49" i="71"/>
  <c r="G49" i="71" s="1"/>
  <c r="F48" i="71"/>
  <c r="E48" i="71"/>
  <c r="G48" i="71" s="1"/>
  <c r="G47" i="71"/>
  <c r="F47" i="71"/>
  <c r="E47" i="71"/>
  <c r="F46" i="71"/>
  <c r="E46" i="71"/>
  <c r="G46" i="71" s="1"/>
  <c r="G45" i="71"/>
  <c r="F45" i="71"/>
  <c r="E45" i="71"/>
  <c r="G44" i="71"/>
  <c r="F44" i="71"/>
  <c r="E44" i="71"/>
  <c r="F43" i="71"/>
  <c r="E43" i="71"/>
  <c r="G43" i="71" s="1"/>
  <c r="F42" i="71"/>
  <c r="E42" i="71"/>
  <c r="G42" i="71" s="1"/>
  <c r="F41" i="71"/>
  <c r="E41" i="71"/>
  <c r="G41" i="71" s="1"/>
  <c r="F40" i="71"/>
  <c r="E40" i="71"/>
  <c r="G40" i="71" s="1"/>
  <c r="F39" i="71"/>
  <c r="E39" i="71"/>
  <c r="G39" i="71" s="1"/>
  <c r="F38" i="71"/>
  <c r="E38" i="71"/>
  <c r="G38" i="71" s="1"/>
  <c r="F37" i="71"/>
  <c r="E37" i="71"/>
  <c r="G37" i="71" s="1"/>
  <c r="F36" i="71"/>
  <c r="E36" i="71"/>
  <c r="G36" i="71" s="1"/>
  <c r="F35" i="71"/>
  <c r="E35" i="71"/>
  <c r="G35" i="71" s="1"/>
  <c r="F34" i="71"/>
  <c r="E34" i="71"/>
  <c r="G34" i="71" s="1"/>
  <c r="F33" i="71"/>
  <c r="E33" i="71"/>
  <c r="G33" i="71" s="1"/>
  <c r="F32" i="71"/>
  <c r="E32" i="71"/>
  <c r="G32" i="71" s="1"/>
  <c r="G31" i="71"/>
  <c r="F31" i="71"/>
  <c r="E31" i="71"/>
  <c r="G30" i="71"/>
  <c r="F30" i="71"/>
  <c r="E30" i="71"/>
  <c r="F29" i="71"/>
  <c r="E29" i="71"/>
  <c r="G29" i="71" s="1"/>
  <c r="G28" i="71"/>
  <c r="F28" i="71"/>
  <c r="E28" i="71"/>
  <c r="F27" i="71"/>
  <c r="E27" i="71"/>
  <c r="G27" i="71" s="1"/>
  <c r="F26" i="71"/>
  <c r="E26" i="71"/>
  <c r="G26" i="71" s="1"/>
  <c r="F25" i="71"/>
  <c r="E25" i="71"/>
  <c r="G25" i="71" s="1"/>
  <c r="F24" i="71"/>
  <c r="E24" i="71"/>
  <c r="G24" i="71" s="1"/>
  <c r="F23" i="71"/>
  <c r="E23" i="71"/>
  <c r="G23" i="71" s="1"/>
  <c r="F22" i="71"/>
  <c r="E22" i="71"/>
  <c r="G22" i="71" s="1"/>
  <c r="F21" i="71"/>
  <c r="E21" i="71"/>
  <c r="G21" i="71" s="1"/>
  <c r="F20" i="71"/>
  <c r="E20" i="71"/>
  <c r="G20" i="71" s="1"/>
  <c r="F19" i="71"/>
  <c r="E19" i="71"/>
  <c r="G18" i="71"/>
  <c r="F18" i="71"/>
  <c r="E18" i="71"/>
  <c r="F17" i="71"/>
  <c r="E17" i="71"/>
  <c r="G17" i="71" s="1"/>
  <c r="F16" i="71"/>
  <c r="E16" i="71"/>
  <c r="G16" i="71" s="1"/>
  <c r="F15" i="71"/>
  <c r="E15" i="71"/>
  <c r="F14" i="71"/>
  <c r="E14" i="71"/>
  <c r="P217" i="69"/>
  <c r="Q217" i="69" s="1"/>
  <c r="P216" i="69"/>
  <c r="Q216" i="69" s="1"/>
  <c r="P215" i="69"/>
  <c r="Q215" i="69" s="1"/>
  <c r="Q214" i="69"/>
  <c r="P214" i="69"/>
  <c r="P213" i="69"/>
  <c r="Q213" i="69" s="1"/>
  <c r="P212" i="69"/>
  <c r="Q212" i="69" s="1"/>
  <c r="Q211" i="69"/>
  <c r="P211" i="69"/>
  <c r="Q210" i="69"/>
  <c r="P210" i="69"/>
  <c r="P209" i="69"/>
  <c r="Q209" i="69" s="1"/>
  <c r="P208" i="69"/>
  <c r="Q208" i="69" s="1"/>
  <c r="P207" i="69"/>
  <c r="Q207" i="69" s="1"/>
  <c r="Q206" i="69"/>
  <c r="P206" i="69"/>
  <c r="P205" i="69"/>
  <c r="Q205" i="69" s="1"/>
  <c r="P204" i="69"/>
  <c r="Q204" i="69" s="1"/>
  <c r="P203" i="69"/>
  <c r="Q203" i="69" s="1"/>
  <c r="Q202" i="69"/>
  <c r="P202" i="69"/>
  <c r="P201" i="69"/>
  <c r="Q201" i="69" s="1"/>
  <c r="P200" i="69"/>
  <c r="Q200" i="69" s="1"/>
  <c r="P199" i="69"/>
  <c r="Q199" i="69" s="1"/>
  <c r="Q198" i="69"/>
  <c r="P198" i="69"/>
  <c r="P197" i="69"/>
  <c r="Q197" i="69" s="1"/>
  <c r="P196" i="69"/>
  <c r="Q196" i="69" s="1"/>
  <c r="Q195" i="69"/>
  <c r="P195" i="69"/>
  <c r="Q194" i="69"/>
  <c r="P194" i="69"/>
  <c r="P193" i="69"/>
  <c r="Q193" i="69" s="1"/>
  <c r="P192" i="69"/>
  <c r="Q192" i="69" s="1"/>
  <c r="P191" i="69"/>
  <c r="Q191" i="69" s="1"/>
  <c r="Q190" i="69"/>
  <c r="P190" i="69"/>
  <c r="P189" i="69"/>
  <c r="Q189" i="69" s="1"/>
  <c r="P188" i="69"/>
  <c r="Q188" i="69" s="1"/>
  <c r="P187" i="69"/>
  <c r="Q187" i="69" s="1"/>
  <c r="P186" i="69"/>
  <c r="Q186" i="69" s="1"/>
  <c r="P185" i="69"/>
  <c r="Q185" i="69" s="1"/>
  <c r="P184" i="69"/>
  <c r="Q184" i="69" s="1"/>
  <c r="P183" i="69"/>
  <c r="Q183" i="69" s="1"/>
  <c r="Q182" i="69"/>
  <c r="P182" i="69"/>
  <c r="P181" i="69"/>
  <c r="Q181" i="69" s="1"/>
  <c r="P180" i="69"/>
  <c r="Q180" i="69" s="1"/>
  <c r="Q179" i="69"/>
  <c r="P179" i="69"/>
  <c r="Q178" i="69"/>
  <c r="P178" i="69"/>
  <c r="P177" i="69"/>
  <c r="Q177" i="69" s="1"/>
  <c r="P176" i="69"/>
  <c r="Q176" i="69" s="1"/>
  <c r="P175" i="69"/>
  <c r="Q175" i="69" s="1"/>
  <c r="P174" i="69"/>
  <c r="Q174" i="69" s="1"/>
  <c r="P173" i="69"/>
  <c r="Q173" i="69" s="1"/>
  <c r="P172" i="69"/>
  <c r="Q172" i="69" s="1"/>
  <c r="P171" i="69"/>
  <c r="Q171" i="69" s="1"/>
  <c r="Q170" i="69"/>
  <c r="P170" i="69"/>
  <c r="P169" i="69"/>
  <c r="Q169" i="69" s="1"/>
  <c r="P168" i="69"/>
  <c r="Q168" i="69" s="1"/>
  <c r="P167" i="69"/>
  <c r="Q167" i="69" s="1"/>
  <c r="Q166" i="69"/>
  <c r="P166" i="69"/>
  <c r="P165" i="69"/>
  <c r="Q165" i="69" s="1"/>
  <c r="P164" i="69"/>
  <c r="Q164" i="69" s="1"/>
  <c r="P163" i="69"/>
  <c r="Q163" i="69" s="1"/>
  <c r="Q162" i="69"/>
  <c r="P162" i="69"/>
  <c r="P161" i="69"/>
  <c r="Q161" i="69" s="1"/>
  <c r="P160" i="69"/>
  <c r="Q160" i="69" s="1"/>
  <c r="P159" i="69"/>
  <c r="Q159" i="69" s="1"/>
  <c r="Q158" i="69"/>
  <c r="P158" i="69"/>
  <c r="P157" i="69"/>
  <c r="Q157" i="69" s="1"/>
  <c r="P156" i="69"/>
  <c r="Q156" i="69" s="1"/>
  <c r="Q155" i="69"/>
  <c r="P155" i="69"/>
  <c r="Q154" i="69"/>
  <c r="P154" i="69"/>
  <c r="P153" i="69"/>
  <c r="Q153" i="69" s="1"/>
  <c r="P152" i="69"/>
  <c r="Q152" i="69" s="1"/>
  <c r="P151" i="69"/>
  <c r="Q151" i="69" s="1"/>
  <c r="Q150" i="69"/>
  <c r="P150" i="69"/>
  <c r="P149" i="69"/>
  <c r="Q149" i="69" s="1"/>
  <c r="P148" i="69"/>
  <c r="Q148" i="69" s="1"/>
  <c r="P147" i="69"/>
  <c r="Q147" i="69" s="1"/>
  <c r="P146" i="69"/>
  <c r="Q146" i="69" s="1"/>
  <c r="P145" i="69"/>
  <c r="Q145" i="69" s="1"/>
  <c r="P144" i="69"/>
  <c r="Q144" i="69" s="1"/>
  <c r="P143" i="69"/>
  <c r="Q143" i="69" s="1"/>
  <c r="Q142" i="69"/>
  <c r="P142" i="69"/>
  <c r="P141" i="69"/>
  <c r="Q141" i="69" s="1"/>
  <c r="P140" i="69"/>
  <c r="Q140" i="69" s="1"/>
  <c r="P139" i="69"/>
  <c r="Q139" i="69" s="1"/>
  <c r="P138" i="69"/>
  <c r="Q138" i="69" s="1"/>
  <c r="P137" i="69"/>
  <c r="Q137" i="69" s="1"/>
  <c r="P136" i="69"/>
  <c r="Q136" i="69" s="1"/>
  <c r="P135" i="69"/>
  <c r="Q135" i="69" s="1"/>
  <c r="Q134" i="69"/>
  <c r="P134" i="69"/>
  <c r="P133" i="69"/>
  <c r="Q133" i="69" s="1"/>
  <c r="P132" i="69"/>
  <c r="Q132" i="69" s="1"/>
  <c r="P131" i="69"/>
  <c r="Q131" i="69" s="1"/>
  <c r="P130" i="69"/>
  <c r="Q130" i="69" s="1"/>
  <c r="P129" i="69"/>
  <c r="Q129" i="69" s="1"/>
  <c r="P128" i="69"/>
  <c r="Q128" i="69" s="1"/>
  <c r="P127" i="69"/>
  <c r="Q127" i="69" s="1"/>
  <c r="Q126" i="69"/>
  <c r="P126" i="69"/>
  <c r="P125" i="69"/>
  <c r="Q125" i="69" s="1"/>
  <c r="P124" i="69"/>
  <c r="Q124" i="69" s="1"/>
  <c r="P123" i="69"/>
  <c r="Q123" i="69" s="1"/>
  <c r="P122" i="69"/>
  <c r="Q122" i="69" s="1"/>
  <c r="P121" i="69"/>
  <c r="Q121" i="69" s="1"/>
  <c r="P120" i="69"/>
  <c r="Q120" i="69" s="1"/>
  <c r="P119" i="69"/>
  <c r="Q119" i="69" s="1"/>
  <c r="P118" i="69"/>
  <c r="Q118" i="69" s="1"/>
  <c r="P117" i="69"/>
  <c r="Q117" i="69" s="1"/>
  <c r="P116" i="69"/>
  <c r="Q116" i="69" s="1"/>
  <c r="Q115" i="69"/>
  <c r="P115" i="69"/>
  <c r="P114" i="69"/>
  <c r="Q114" i="69" s="1"/>
  <c r="P113" i="69"/>
  <c r="Q113" i="69" s="1"/>
  <c r="P112" i="69"/>
  <c r="Q112" i="69" s="1"/>
  <c r="P111" i="69"/>
  <c r="Q111" i="69" s="1"/>
  <c r="P110" i="69"/>
  <c r="Q110" i="69" s="1"/>
  <c r="P109" i="69"/>
  <c r="Q109" i="69" s="1"/>
  <c r="P108" i="69"/>
  <c r="Q108" i="69" s="1"/>
  <c r="P107" i="69"/>
  <c r="Q107" i="69" s="1"/>
  <c r="Q106" i="69"/>
  <c r="P106" i="69"/>
  <c r="P105" i="69"/>
  <c r="Q105" i="69" s="1"/>
  <c r="P104" i="69"/>
  <c r="Q104" i="69" s="1"/>
  <c r="P103" i="69"/>
  <c r="Q103" i="69" s="1"/>
  <c r="P102" i="69"/>
  <c r="Q102" i="69" s="1"/>
  <c r="P101" i="69"/>
  <c r="Q101" i="69" s="1"/>
  <c r="P100" i="69"/>
  <c r="Q100" i="69" s="1"/>
  <c r="Q99" i="69"/>
  <c r="P99" i="69"/>
  <c r="Q98" i="69"/>
  <c r="P98" i="69"/>
  <c r="P97" i="69"/>
  <c r="Q97" i="69" s="1"/>
  <c r="P96" i="69"/>
  <c r="Q96" i="69" s="1"/>
  <c r="P95" i="69"/>
  <c r="Q95" i="69" s="1"/>
  <c r="Q94" i="69"/>
  <c r="P94" i="69"/>
  <c r="P93" i="69"/>
  <c r="Q93" i="69" s="1"/>
  <c r="P92" i="69"/>
  <c r="Q92" i="69" s="1"/>
  <c r="Q91" i="69"/>
  <c r="P91" i="69"/>
  <c r="Q90" i="69"/>
  <c r="P90" i="69"/>
  <c r="P89" i="69"/>
  <c r="Q89" i="69" s="1"/>
  <c r="P88" i="69"/>
  <c r="Q88" i="69" s="1"/>
  <c r="P87" i="69"/>
  <c r="Q87" i="69" s="1"/>
  <c r="Q86" i="69"/>
  <c r="P86" i="69"/>
  <c r="P85" i="69"/>
  <c r="Q85" i="69" s="1"/>
  <c r="P84" i="69"/>
  <c r="Q84" i="69" s="1"/>
  <c r="Q83" i="69"/>
  <c r="P83" i="69"/>
  <c r="P82" i="69"/>
  <c r="Q82" i="69" s="1"/>
  <c r="P81" i="69"/>
  <c r="Q81" i="69" s="1"/>
  <c r="P80" i="69"/>
  <c r="Q80" i="69" s="1"/>
  <c r="P79" i="69"/>
  <c r="Q79" i="69" s="1"/>
  <c r="Q78" i="69"/>
  <c r="P78" i="69"/>
  <c r="P77" i="69"/>
  <c r="Q77" i="69" s="1"/>
  <c r="P76" i="69"/>
  <c r="Q76" i="69" s="1"/>
  <c r="P75" i="69"/>
  <c r="Q75" i="69" s="1"/>
  <c r="P74" i="69"/>
  <c r="Q74" i="69" s="1"/>
  <c r="P73" i="69"/>
  <c r="Q73" i="69" s="1"/>
  <c r="P72" i="69"/>
  <c r="Q72" i="69" s="1"/>
  <c r="P71" i="69"/>
  <c r="Q71" i="69" s="1"/>
  <c r="P70" i="69"/>
  <c r="Q70" i="69" s="1"/>
  <c r="P69" i="69"/>
  <c r="Q69" i="69" s="1"/>
  <c r="P68" i="69"/>
  <c r="Q68" i="69" s="1"/>
  <c r="P67" i="69"/>
  <c r="Q67" i="69" s="1"/>
  <c r="Q66" i="69"/>
  <c r="P66" i="69"/>
  <c r="P65" i="69"/>
  <c r="Q65" i="69" s="1"/>
  <c r="P64" i="69"/>
  <c r="Q64" i="69" s="1"/>
  <c r="P63" i="69"/>
  <c r="Q63" i="69" s="1"/>
  <c r="P62" i="69"/>
  <c r="Q62" i="69" s="1"/>
  <c r="P61" i="69"/>
  <c r="Q61" i="69" s="1"/>
  <c r="P60" i="69"/>
  <c r="Q60" i="69" s="1"/>
  <c r="Q59" i="69"/>
  <c r="P59" i="69"/>
  <c r="P58" i="69"/>
  <c r="Q58" i="69" s="1"/>
  <c r="P57" i="69"/>
  <c r="Q57" i="69" s="1"/>
  <c r="P56" i="69"/>
  <c r="Q56" i="69" s="1"/>
  <c r="P55" i="69"/>
  <c r="Q55" i="69" s="1"/>
  <c r="Q54" i="69"/>
  <c r="P54" i="69"/>
  <c r="P53" i="69"/>
  <c r="Q53" i="69" s="1"/>
  <c r="P52" i="69"/>
  <c r="Q52" i="69" s="1"/>
  <c r="Q51" i="69"/>
  <c r="P51" i="69"/>
  <c r="P50" i="69"/>
  <c r="Q50" i="69" s="1"/>
  <c r="P49" i="69"/>
  <c r="Q49" i="69" s="1"/>
  <c r="P48" i="69"/>
  <c r="Q48" i="69" s="1"/>
  <c r="P47" i="69"/>
  <c r="Q47" i="69" s="1"/>
  <c r="P46" i="69"/>
  <c r="Q46" i="69" s="1"/>
  <c r="P45" i="69"/>
  <c r="Q45" i="69" s="1"/>
  <c r="P44" i="69"/>
  <c r="Q44" i="69" s="1"/>
  <c r="Q43" i="69"/>
  <c r="P43" i="69"/>
  <c r="P42" i="69"/>
  <c r="Q42" i="69" s="1"/>
  <c r="P41" i="69"/>
  <c r="Q41" i="69" s="1"/>
  <c r="P40" i="69"/>
  <c r="Q40" i="69" s="1"/>
  <c r="P39" i="69"/>
  <c r="Q39" i="69" s="1"/>
  <c r="P38" i="69"/>
  <c r="Q38" i="69" s="1"/>
  <c r="P37" i="69"/>
  <c r="Q37" i="69" s="1"/>
  <c r="P36" i="69"/>
  <c r="Q36" i="69" s="1"/>
  <c r="P35" i="69"/>
  <c r="Q35" i="69" s="1"/>
  <c r="Q34" i="69"/>
  <c r="P34" i="69"/>
  <c r="P33" i="69"/>
  <c r="Q33" i="69" s="1"/>
  <c r="P32" i="69"/>
  <c r="Q32" i="69" s="1"/>
  <c r="P31" i="69"/>
  <c r="Q31" i="69" s="1"/>
  <c r="P30" i="69"/>
  <c r="Q30" i="69" s="1"/>
  <c r="P29" i="69"/>
  <c r="Q29" i="69" s="1"/>
  <c r="P28" i="69"/>
  <c r="Q28" i="69" s="1"/>
  <c r="P27" i="69"/>
  <c r="Q27" i="69" s="1"/>
  <c r="P26" i="69"/>
  <c r="P25" i="69"/>
  <c r="P24" i="69"/>
  <c r="P23" i="69"/>
  <c r="P22" i="69"/>
  <c r="P21" i="69"/>
  <c r="P20" i="69"/>
  <c r="P19" i="69"/>
  <c r="P18" i="69"/>
  <c r="P17" i="69"/>
  <c r="P16" i="69"/>
  <c r="P15" i="69"/>
  <c r="P14"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Enrique Martínez García</author>
  </authors>
  <commentList>
    <comment ref="DS1" authorId="0" shapeId="0" xr:uid="{22F22C6A-72C2-4B64-9172-5F48DE310A81}">
      <text>
        <r>
          <rPr>
            <sz val="9"/>
            <color indexed="81"/>
            <rFont val="Tahoma"/>
            <family val="2"/>
          </rPr>
          <t>No SEP for first quarter 2020 due to the pandemic.</t>
        </r>
      </text>
    </comment>
  </commentList>
</comments>
</file>

<file path=xl/sharedStrings.xml><?xml version="1.0" encoding="utf-8"?>
<sst xmlns="http://schemas.openxmlformats.org/spreadsheetml/2006/main" count="2321" uniqueCount="874">
  <si>
    <t>.excel_last</t>
  </si>
  <si>
    <t>.DESC</t>
  </si>
  <si>
    <t>.T1</t>
  </si>
  <si>
    <t>.TN</t>
  </si>
  <si>
    <t>.LSOURCE</t>
  </si>
  <si>
    <t>.AGG</t>
  </si>
  <si>
    <t>.DTLM</t>
  </si>
  <si>
    <t>.FRQ</t>
  </si>
  <si>
    <t>.DATA_TYPE</t>
  </si>
  <si>
    <t>.MAG</t>
  </si>
  <si>
    <t>.GRP</t>
  </si>
  <si>
    <t>.GRPDESC</t>
  </si>
  <si>
    <t>.GEO</t>
  </si>
  <si>
    <t>111</t>
  </si>
  <si>
    <t>zero-line</t>
  </si>
  <si>
    <t>FRED Graph Observations</t>
  </si>
  <si>
    <t>Federal Reserve Economic Data, Federal Reserve Bank of St. Louis</t>
  </si>
  <si>
    <t>Link: https://fred.stlouisfed.org</t>
  </si>
  <si>
    <t>Help: https://fredhelp.stlouisfed.org</t>
  </si>
  <si>
    <t>This data may be copyrighted. Please refer to the Terms of Use: https://fred.stlouisfed.org/legal#fred-terms-faq</t>
  </si>
  <si>
    <t>observation_date</t>
  </si>
  <si>
    <t>0</t>
  </si>
  <si>
    <t>date</t>
  </si>
  <si>
    <t>sp</t>
  </si>
  <si>
    <t>AGGR</t>
  </si>
  <si>
    <t>AGE_1</t>
  </si>
  <si>
    <t>AGE_2</t>
  </si>
  <si>
    <t>SEX_1</t>
  </si>
  <si>
    <t>SEX_2</t>
  </si>
  <si>
    <t>MARRY_0</t>
  </si>
  <si>
    <t>MARRY_1</t>
  </si>
  <si>
    <t>EDUC_0</t>
  </si>
  <si>
    <t>EDUC_1</t>
  </si>
  <si>
    <t>INCOME_0</t>
  </si>
  <si>
    <t>INCOME_1</t>
  </si>
  <si>
    <t>INVAMT_0</t>
  </si>
  <si>
    <t>INVAMT_1</t>
  </si>
  <si>
    <t>sp_growth</t>
  </si>
  <si>
    <t>forecast error</t>
  </si>
  <si>
    <t>NA</t>
  </si>
  <si>
    <t>1990:Q1 !Q</t>
  </si>
  <si>
    <t>AGG(FTB3M@USECON,EOP)</t>
  </si>
  <si>
    <t>3-Month Treasury Bill Market Bid Yield at Constant Maturity (%)</t>
  </si>
  <si>
    <t>Q3-1981 &lt;- Sep-1981</t>
  </si>
  <si>
    <t>Q1-2025 &lt;- Mar-2025</t>
  </si>
  <si>
    <t>U.S. Treasury</t>
  </si>
  <si>
    <t>End of Period &lt;- Average</t>
  </si>
  <si>
    <t>Mar-31-2025 15:32</t>
  </si>
  <si>
    <t>Quarterly &lt;- Monthly</t>
  </si>
  <si>
    <t>%</t>
  </si>
  <si>
    <t>F05</t>
  </si>
  <si>
    <t>Government Securities at Constant Maturity Yields</t>
  </si>
  <si>
    <t>nowcast</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</si>
  <si>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</si>
  <si>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</si>
  <si>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</si>
  <si>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</si>
  <si>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</si>
  <si>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</si>
  <si>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</si>
  <si>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</si>
  <si>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</si>
  <si>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</si>
  <si>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</si>
  <si>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</si>
  <si>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</si>
  <si>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</si>
  <si>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</si>
  <si>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</si>
  <si>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</si>
  <si>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</si>
  <si>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</si>
  <si>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</si>
  <si>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</si>
  <si>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</si>
  <si>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</si>
  <si>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</si>
  <si>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</si>
  <si>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</si>
  <si>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</si>
  <si>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</si>
  <si>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</si>
  <si>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</si>
  <si>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</si>
  <si>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</si>
  <si>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</si>
  <si>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</si>
  <si>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</si>
  <si>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</si>
  <si>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</si>
  <si>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</si>
  <si>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</si>
  <si>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</si>
  <si>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</si>
  <si>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</si>
  <si>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</si>
  <si>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</si>
  <si>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</si>
  <si>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</si>
  <si>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</si>
  <si>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</si>
  <si>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</si>
  <si>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</si>
  <si>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</si>
  <si>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</si>
  <si>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</si>
  <si>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</si>
  <si>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</si>
  <si>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</si>
  <si>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</si>
  <si>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</si>
  <si>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</si>
  <si>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</si>
  <si>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</si>
  <si>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</si>
  <si>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</si>
  <si>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</si>
  <si>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</si>
  <si>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</si>
  <si>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</si>
  <si>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</si>
  <si>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</si>
  <si>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</si>
  <si>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</si>
  <si>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</si>
  <si>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</si>
  <si>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</si>
  <si>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</si>
  <si>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</si>
  <si>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</si>
  <si>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</si>
  <si>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</si>
  <si>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</si>
  <si>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</si>
  <si>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</si>
  <si>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</si>
  <si>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</si>
  <si>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</si>
  <si>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</si>
  <si>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</si>
  <si>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</si>
  <si>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</si>
  <si>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</si>
  <si>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</si>
  <si>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</si>
  <si>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</si>
  <si>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</si>
  <si>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</si>
  <si>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</si>
  <si>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</si>
  <si>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</si>
  <si>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</si>
  <si>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</si>
  <si>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</si>
  <si>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</si>
  <si>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</si>
  <si>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</si>
  <si>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</si>
  <si>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</si>
  <si>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</si>
  <si>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</si>
  <si>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</si>
  <si>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</si>
  <si>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</si>
  <si>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</si>
  <si>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</si>
  <si>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</si>
  <si>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</si>
  <si>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</si>
  <si>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</si>
  <si>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</si>
  <si>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</si>
  <si>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</si>
  <si>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</si>
  <si>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</si>
  <si>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</si>
  <si>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</si>
  <si>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</si>
  <si>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</si>
  <si>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</si>
  <si>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</si>
  <si>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</si>
  <si>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</si>
  <si>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</si>
  <si>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</si>
  <si>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</si>
  <si>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</si>
  <si>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</si>
  <si>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</si>
  <si>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</si>
  <si>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</si>
  <si>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</si>
  <si>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</si>
  <si>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</si>
  <si>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USA - 3 Month Interest Rates</t>
  </si>
  <si>
    <t>Consensus (mean)</t>
  </si>
  <si>
    <t>High</t>
  </si>
  <si>
    <t>Low</t>
  </si>
  <si>
    <t>Standard Deviation</t>
  </si>
  <si>
    <t>No. of Forecasters</t>
  </si>
  <si>
    <t>See Main Menu for Other Variables</t>
  </si>
  <si>
    <r>
      <t>Quarterly Consensus 3 Month Interest Rate Forecasts</t>
    </r>
    <r>
      <rPr>
        <b/>
        <sz val="12"/>
        <rFont val="Arial"/>
        <family val="2"/>
      </rPr>
      <t xml:space="preserve"> </t>
    </r>
    <r>
      <rPr>
        <sz val="12"/>
        <rFont val="Arial"/>
        <family val="2"/>
      </rPr>
      <t>- End-of-Period</t>
    </r>
  </si>
  <si>
    <t>Survey Date</t>
  </si>
  <si>
    <t>2025:Q2</t>
  </si>
  <si>
    <t>2025:Q3</t>
  </si>
  <si>
    <t>2025:Q4</t>
  </si>
  <si>
    <t>2026:Q1</t>
  </si>
  <si>
    <t>2026:Q2</t>
  </si>
  <si>
    <t>2026:Q3</t>
  </si>
  <si>
    <t>2026:Q4</t>
  </si>
  <si>
    <t>CSUSHPISA</t>
  </si>
  <si>
    <t>Age Under 40</t>
  </si>
  <si>
    <t>Age 40-60</t>
  </si>
  <si>
    <t>Age Over 60</t>
  </si>
  <si>
    <t>Education High School or Less</t>
  </si>
  <si>
    <t>Education Some College</t>
  </si>
  <si>
    <t>Education BA or Higher</t>
  </si>
  <si>
    <t>Income under 50k</t>
  </si>
  <si>
    <t>Income 50-100k</t>
  </si>
  <si>
    <t>Income Over 100k</t>
  </si>
  <si>
    <t>Numeracy Low</t>
  </si>
  <si>
    <t>Numeracy High</t>
  </si>
  <si>
    <t>exuberance according to the Michigan Survey</t>
  </si>
  <si>
    <t>exuberance according to the NY Fed's Survey of Consumer Expectations.</t>
  </si>
  <si>
    <t>exuberance according to the NY Fed Survey</t>
  </si>
  <si>
    <t>FMNHSHPSIUS</t>
  </si>
  <si>
    <t>File Created: 2025-05-26 12:59 am CDT</t>
  </si>
  <si>
    <t>Fannie Mae's National Housing Survey: Home Purchase Sentiment Index (HPSI), Index, Monthly, Not Seasonally Adjusted</t>
  </si>
  <si>
    <t>DATE</t>
  </si>
  <si>
    <t>Michigan Survey</t>
  </si>
  <si>
    <t>Age 30-50</t>
  </si>
  <si>
    <t>Age 50-70</t>
  </si>
  <si>
    <t>Male</t>
  </si>
  <si>
    <t>Female</t>
  </si>
  <si>
    <t>Married</t>
  </si>
  <si>
    <t>College</t>
  </si>
  <si>
    <t>FRBNY</t>
  </si>
  <si>
    <t>Income 50-100K</t>
  </si>
  <si>
    <t>blank</t>
  </si>
  <si>
    <t>FCIB@SURVEYS</t>
  </si>
  <si>
    <t>FCIL@SURVEYS</t>
  </si>
  <si>
    <t>1990:Jan !M</t>
  </si>
  <si>
    <t>FCI-G, Federal Reserve Board, Monthly</t>
  </si>
  <si>
    <t>K80</t>
  </si>
  <si>
    <t>May-20-2025 16:04</t>
  </si>
  <si>
    <t>Average</t>
  </si>
  <si>
    <t>Federal Reserve Board</t>
  </si>
  <si>
    <t>Q1-2025 &lt;- Apr-2025</t>
  </si>
  <si>
    <t>Q1-1979 &lt;- Jan-1979</t>
  </si>
  <si>
    <t>Financial Conditions Impulse on Growth: Baseline 3-Year Lookback (%)</t>
  </si>
  <si>
    <t>Financial Conditions Impulse on Growth: One-Year Lookback (%)</t>
  </si>
  <si>
    <t>1990:Jan</t>
  </si>
  <si>
    <t>Monthly</t>
  </si>
  <si>
    <t>Apr-2025</t>
  </si>
  <si>
    <t>Jan-1979</t>
  </si>
  <si>
    <t>1990:Feb</t>
  </si>
  <si>
    <t>1990:Mar</t>
  </si>
  <si>
    <t>1990:Apr</t>
  </si>
  <si>
    <t>1990:May</t>
  </si>
  <si>
    <t>1990:Jun</t>
  </si>
  <si>
    <t>1990:Jul</t>
  </si>
  <si>
    <t>1990:Aug</t>
  </si>
  <si>
    <t>1990:Sep</t>
  </si>
  <si>
    <t>1990:Oct</t>
  </si>
  <si>
    <t>1990:Nov</t>
  </si>
  <si>
    <t>1990:Dec</t>
  </si>
  <si>
    <t>1991:Jan</t>
  </si>
  <si>
    <t>1991:Feb</t>
  </si>
  <si>
    <t>1991:Mar</t>
  </si>
  <si>
    <t>1991:Apr</t>
  </si>
  <si>
    <t>1991:May</t>
  </si>
  <si>
    <t>1991:Jun</t>
  </si>
  <si>
    <t>1991:Jul</t>
  </si>
  <si>
    <t>1991:Aug</t>
  </si>
  <si>
    <t>1991:Sep</t>
  </si>
  <si>
    <t>1991:Oct</t>
  </si>
  <si>
    <t>1991:Nov</t>
  </si>
  <si>
    <t>1991:Dec</t>
  </si>
  <si>
    <t>1992:Jan</t>
  </si>
  <si>
    <t>1992:Feb</t>
  </si>
  <si>
    <t>1992:Mar</t>
  </si>
  <si>
    <t>1992:Apr</t>
  </si>
  <si>
    <t>1992:May</t>
  </si>
  <si>
    <t>1992:Jun</t>
  </si>
  <si>
    <t>1992:Jul</t>
  </si>
  <si>
    <t>1992:Aug</t>
  </si>
  <si>
    <t>1992:Sep</t>
  </si>
  <si>
    <t>1992:Oct</t>
  </si>
  <si>
    <t>1992:Nov</t>
  </si>
  <si>
    <t>1992:Dec</t>
  </si>
  <si>
    <t>1993:Jan</t>
  </si>
  <si>
    <t>1993:Feb</t>
  </si>
  <si>
    <t>1993:Mar</t>
  </si>
  <si>
    <t>1993:Apr</t>
  </si>
  <si>
    <t>1993:May</t>
  </si>
  <si>
    <t>1993:Jun</t>
  </si>
  <si>
    <t>1993:Jul</t>
  </si>
  <si>
    <t>1993:Aug</t>
  </si>
  <si>
    <t>1993:Sep</t>
  </si>
  <si>
    <t>1993:Oct</t>
  </si>
  <si>
    <t>1993:Nov</t>
  </si>
  <si>
    <t>1993:Dec</t>
  </si>
  <si>
    <t>1994:Jan</t>
  </si>
  <si>
    <t>1994:Feb</t>
  </si>
  <si>
    <t>1994:Mar</t>
  </si>
  <si>
    <t>1994:Apr</t>
  </si>
  <si>
    <t>1994:May</t>
  </si>
  <si>
    <t>1994:Jun</t>
  </si>
  <si>
    <t>1994:Jul</t>
  </si>
  <si>
    <t>1994:Aug</t>
  </si>
  <si>
    <t>1994:Sep</t>
  </si>
  <si>
    <t>1994:Oct</t>
  </si>
  <si>
    <t>1994:Nov</t>
  </si>
  <si>
    <t>1994:Dec</t>
  </si>
  <si>
    <t>1995:Jan</t>
  </si>
  <si>
    <t>1995:Feb</t>
  </si>
  <si>
    <t>1995:Mar</t>
  </si>
  <si>
    <t>1995:Apr</t>
  </si>
  <si>
    <t>1995:May</t>
  </si>
  <si>
    <t>1995:Jun</t>
  </si>
  <si>
    <t>1995:Jul</t>
  </si>
  <si>
    <t>1995:Aug</t>
  </si>
  <si>
    <t>1995:Sep</t>
  </si>
  <si>
    <t>1995:Oct</t>
  </si>
  <si>
    <t>1995:Nov</t>
  </si>
  <si>
    <t>1995:Dec</t>
  </si>
  <si>
    <t>1996:Jan</t>
  </si>
  <si>
    <t>1996:Feb</t>
  </si>
  <si>
    <t>1996:Mar</t>
  </si>
  <si>
    <t>1996:Apr</t>
  </si>
  <si>
    <t>1996:May</t>
  </si>
  <si>
    <t>1996:Jun</t>
  </si>
  <si>
    <t>1996:Jul</t>
  </si>
  <si>
    <t>1996:Aug</t>
  </si>
  <si>
    <t>1996:Sep</t>
  </si>
  <si>
    <t>1996:Oct</t>
  </si>
  <si>
    <t>1996:Nov</t>
  </si>
  <si>
    <t>1996:Dec</t>
  </si>
  <si>
    <t>1997:Jan</t>
  </si>
  <si>
    <t>1997:Feb</t>
  </si>
  <si>
    <t>1997:Mar</t>
  </si>
  <si>
    <t>1997:Apr</t>
  </si>
  <si>
    <t>1997:May</t>
  </si>
  <si>
    <t>1997:Jun</t>
  </si>
  <si>
    <t>1997:Jul</t>
  </si>
  <si>
    <t>1997:Aug</t>
  </si>
  <si>
    <t>1997:Sep</t>
  </si>
  <si>
    <t>1997:Oct</t>
  </si>
  <si>
    <t>1997:Nov</t>
  </si>
  <si>
    <t>1997:Dec</t>
  </si>
  <si>
    <t>1998:Jan</t>
  </si>
  <si>
    <t>1998:Feb</t>
  </si>
  <si>
    <t>1998:Mar</t>
  </si>
  <si>
    <t>1998:Apr</t>
  </si>
  <si>
    <t>1998:May</t>
  </si>
  <si>
    <t>1998:Jun</t>
  </si>
  <si>
    <t>1998:Jul</t>
  </si>
  <si>
    <t>1998:Aug</t>
  </si>
  <si>
    <t>1998:Sep</t>
  </si>
  <si>
    <t>1998:Oct</t>
  </si>
  <si>
    <t>1998:Nov</t>
  </si>
  <si>
    <t>1998:Dec</t>
  </si>
  <si>
    <t>1999:Jan</t>
  </si>
  <si>
    <t>1999:Feb</t>
  </si>
  <si>
    <t>1999:Mar</t>
  </si>
  <si>
    <t>1999:Apr</t>
  </si>
  <si>
    <t>1999:May</t>
  </si>
  <si>
    <t>1999:Jun</t>
  </si>
  <si>
    <t>1999:Jul</t>
  </si>
  <si>
    <t>1999:Aug</t>
  </si>
  <si>
    <t>1999:Sep</t>
  </si>
  <si>
    <t>1999:Oct</t>
  </si>
  <si>
    <t>1999:Nov</t>
  </si>
  <si>
    <t>1999:Dec</t>
  </si>
  <si>
    <t>2000:Jan</t>
  </si>
  <si>
    <t>2000:Feb</t>
  </si>
  <si>
    <t>2000:Mar</t>
  </si>
  <si>
    <t>2000:Apr</t>
  </si>
  <si>
    <t>2000:May</t>
  </si>
  <si>
    <t>2000:Jun</t>
  </si>
  <si>
    <t>2000:Jul</t>
  </si>
  <si>
    <t>2000:Aug</t>
  </si>
  <si>
    <t>2000:Sep</t>
  </si>
  <si>
    <t>2000:Oct</t>
  </si>
  <si>
    <t>2000:Nov</t>
  </si>
  <si>
    <t>2000:Dec</t>
  </si>
  <si>
    <t>2001:Jan</t>
  </si>
  <si>
    <t>2001:Feb</t>
  </si>
  <si>
    <t>2001:Mar</t>
  </si>
  <si>
    <t>2001:Apr</t>
  </si>
  <si>
    <t>2001:May</t>
  </si>
  <si>
    <t>2001:Jun</t>
  </si>
  <si>
    <t>2001:Jul</t>
  </si>
  <si>
    <t>2001:Aug</t>
  </si>
  <si>
    <t>2001:Sep</t>
  </si>
  <si>
    <t>2001:Oct</t>
  </si>
  <si>
    <t>2001:Nov</t>
  </si>
  <si>
    <t>2001:Dec</t>
  </si>
  <si>
    <t>2002:Jan</t>
  </si>
  <si>
    <t>2002:Feb</t>
  </si>
  <si>
    <t>2002:Mar</t>
  </si>
  <si>
    <t>2002:Apr</t>
  </si>
  <si>
    <t>2002:May</t>
  </si>
  <si>
    <t>2002:Jun</t>
  </si>
  <si>
    <t>2002:Jul</t>
  </si>
  <si>
    <t>2002:Aug</t>
  </si>
  <si>
    <t>2002:Sep</t>
  </si>
  <si>
    <t>2002:Oct</t>
  </si>
  <si>
    <t>2002:Nov</t>
  </si>
  <si>
    <t>2002:Dec</t>
  </si>
  <si>
    <t>2003:Jan</t>
  </si>
  <si>
    <t>2003:Feb</t>
  </si>
  <si>
    <t>2003:Mar</t>
  </si>
  <si>
    <t>2003:Apr</t>
  </si>
  <si>
    <t>2003:May</t>
  </si>
  <si>
    <t>2003:Jun</t>
  </si>
  <si>
    <t>2003:Jul</t>
  </si>
  <si>
    <t>2003:Aug</t>
  </si>
  <si>
    <t>2003:Sep</t>
  </si>
  <si>
    <t>2003:Oct</t>
  </si>
  <si>
    <t>2003:Nov</t>
  </si>
  <si>
    <t>2003:Dec</t>
  </si>
  <si>
    <t>2004:Jan</t>
  </si>
  <si>
    <t>2004:Feb</t>
  </si>
  <si>
    <t>2004:Mar</t>
  </si>
  <si>
    <t>2004:Apr</t>
  </si>
  <si>
    <t>2004:May</t>
  </si>
  <si>
    <t>2004:Jun</t>
  </si>
  <si>
    <t>2004:Jul</t>
  </si>
  <si>
    <t>2004:Aug</t>
  </si>
  <si>
    <t>2004:Sep</t>
  </si>
  <si>
    <t>2004:Oct</t>
  </si>
  <si>
    <t>2004:Nov</t>
  </si>
  <si>
    <t>2004:Dec</t>
  </si>
  <si>
    <t>2005:Jan</t>
  </si>
  <si>
    <t>2005:Feb</t>
  </si>
  <si>
    <t>2005:Mar</t>
  </si>
  <si>
    <t>2005:Apr</t>
  </si>
  <si>
    <t>2005:May</t>
  </si>
  <si>
    <t>2005:Jun</t>
  </si>
  <si>
    <t>2005:Jul</t>
  </si>
  <si>
    <t>2005:Aug</t>
  </si>
  <si>
    <t>2005:Sep</t>
  </si>
  <si>
    <t>2005:Oct</t>
  </si>
  <si>
    <t>2005:Nov</t>
  </si>
  <si>
    <t>2005:Dec</t>
  </si>
  <si>
    <t>2006:Jan</t>
  </si>
  <si>
    <t>2006:Feb</t>
  </si>
  <si>
    <t>2006:Mar</t>
  </si>
  <si>
    <t>2006:Apr</t>
  </si>
  <si>
    <t>2006:May</t>
  </si>
  <si>
    <t>2006:Jun</t>
  </si>
  <si>
    <t>2006:Jul</t>
  </si>
  <si>
    <t>2006:Aug</t>
  </si>
  <si>
    <t>2006:Sep</t>
  </si>
  <si>
    <t>2006:Oct</t>
  </si>
  <si>
    <t>2006:Nov</t>
  </si>
  <si>
    <t>2006:Dec</t>
  </si>
  <si>
    <t>2007:Jan</t>
  </si>
  <si>
    <t>2007:Feb</t>
  </si>
  <si>
    <t>2007:Mar</t>
  </si>
  <si>
    <t>2007:Apr</t>
  </si>
  <si>
    <t>2007:May</t>
  </si>
  <si>
    <t>2007:Jun</t>
  </si>
  <si>
    <t>2007:Jul</t>
  </si>
  <si>
    <t>2007:Aug</t>
  </si>
  <si>
    <t>2007:Sep</t>
  </si>
  <si>
    <t>2007:Oct</t>
  </si>
  <si>
    <t>2007:Nov</t>
  </si>
  <si>
    <t>2007:Dec</t>
  </si>
  <si>
    <t>2008:Jan</t>
  </si>
  <si>
    <t>2008:Feb</t>
  </si>
  <si>
    <t>2008:Mar</t>
  </si>
  <si>
    <t>2008:Apr</t>
  </si>
  <si>
    <t>2008:May</t>
  </si>
  <si>
    <t>2008:Jun</t>
  </si>
  <si>
    <t>2008:Jul</t>
  </si>
  <si>
    <t>2008:Aug</t>
  </si>
  <si>
    <t>2008:Sep</t>
  </si>
  <si>
    <t>2008:Oct</t>
  </si>
  <si>
    <t>2008:Nov</t>
  </si>
  <si>
    <t>2008:Dec</t>
  </si>
  <si>
    <t>2009:Jan</t>
  </si>
  <si>
    <t>2009:Feb</t>
  </si>
  <si>
    <t>2009:Mar</t>
  </si>
  <si>
    <t>2009:Apr</t>
  </si>
  <si>
    <t>2009:May</t>
  </si>
  <si>
    <t>2009:Jun</t>
  </si>
  <si>
    <t>2009:Jul</t>
  </si>
  <si>
    <t>2009:Aug</t>
  </si>
  <si>
    <t>2009:Sep</t>
  </si>
  <si>
    <t>2009:Oct</t>
  </si>
  <si>
    <t>2009:Nov</t>
  </si>
  <si>
    <t>2009:Dec</t>
  </si>
  <si>
    <t>2010:Jan</t>
  </si>
  <si>
    <t>2010:Feb</t>
  </si>
  <si>
    <t>2010:Mar</t>
  </si>
  <si>
    <t>2010:Apr</t>
  </si>
  <si>
    <t>2010:May</t>
  </si>
  <si>
    <t>2010:Jun</t>
  </si>
  <si>
    <t>2010:Jul</t>
  </si>
  <si>
    <t>2010:Aug</t>
  </si>
  <si>
    <t>2010:Sep</t>
  </si>
  <si>
    <t>2010:Oct</t>
  </si>
  <si>
    <t>2010:Nov</t>
  </si>
  <si>
    <t>2010:Dec</t>
  </si>
  <si>
    <t>2011:Jan</t>
  </si>
  <si>
    <t>2011:Feb</t>
  </si>
  <si>
    <t>2011:Mar</t>
  </si>
  <si>
    <t>2011:Apr</t>
  </si>
  <si>
    <t>2011:May</t>
  </si>
  <si>
    <t>2011:Jun</t>
  </si>
  <si>
    <t>2011:Jul</t>
  </si>
  <si>
    <t>2011:Aug</t>
  </si>
  <si>
    <t>2011:Sep</t>
  </si>
  <si>
    <t>2011:Oct</t>
  </si>
  <si>
    <t>2011:Nov</t>
  </si>
  <si>
    <t>2011:Dec</t>
  </si>
  <si>
    <t>2012:Jan</t>
  </si>
  <si>
    <t>2012:Feb</t>
  </si>
  <si>
    <t>2012:Mar</t>
  </si>
  <si>
    <t>2012:Apr</t>
  </si>
  <si>
    <t>2012:May</t>
  </si>
  <si>
    <t>2012:Jun</t>
  </si>
  <si>
    <t>2012:Jul</t>
  </si>
  <si>
    <t>2012:Aug</t>
  </si>
  <si>
    <t>2012:Sep</t>
  </si>
  <si>
    <t>2012:Oct</t>
  </si>
  <si>
    <t>2012:Nov</t>
  </si>
  <si>
    <t>2012:Dec</t>
  </si>
  <si>
    <t>2013:Jan</t>
  </si>
  <si>
    <t>2013:Feb</t>
  </si>
  <si>
    <t>2013:Mar</t>
  </si>
  <si>
    <t>2013:Apr</t>
  </si>
  <si>
    <t>2013:May</t>
  </si>
  <si>
    <t>2013:Jun</t>
  </si>
  <si>
    <t>2013:Jul</t>
  </si>
  <si>
    <t>2013:Aug</t>
  </si>
  <si>
    <t>2013:Sep</t>
  </si>
  <si>
    <t>2013:Oct</t>
  </si>
  <si>
    <t>2013:Nov</t>
  </si>
  <si>
    <t>2013:Dec</t>
  </si>
  <si>
    <t>2014:Jan</t>
  </si>
  <si>
    <t>2014:Feb</t>
  </si>
  <si>
    <t>2014:Mar</t>
  </si>
  <si>
    <t>2014:Apr</t>
  </si>
  <si>
    <t>2014:May</t>
  </si>
  <si>
    <t>2014:Jun</t>
  </si>
  <si>
    <t>2014:Jul</t>
  </si>
  <si>
    <t>2014:Aug</t>
  </si>
  <si>
    <t>2014:Sep</t>
  </si>
  <si>
    <t>2014:Oct</t>
  </si>
  <si>
    <t>2014:Nov</t>
  </si>
  <si>
    <t>2014:Dec</t>
  </si>
  <si>
    <t>2015:Jan</t>
  </si>
  <si>
    <t>2015:Feb</t>
  </si>
  <si>
    <t>2015:Mar</t>
  </si>
  <si>
    <t>2015:Apr</t>
  </si>
  <si>
    <t>2015:May</t>
  </si>
  <si>
    <t>2015:Jun</t>
  </si>
  <si>
    <t>2015:Jul</t>
  </si>
  <si>
    <t>2015:Aug</t>
  </si>
  <si>
    <t>2015:Sep</t>
  </si>
  <si>
    <t>2015:Oct</t>
  </si>
  <si>
    <t>2015:Nov</t>
  </si>
  <si>
    <t>2015:Dec</t>
  </si>
  <si>
    <t>2016:Jan</t>
  </si>
  <si>
    <t>2016:Feb</t>
  </si>
  <si>
    <t>2016:Mar</t>
  </si>
  <si>
    <t>2016:Apr</t>
  </si>
  <si>
    <t>2016:May</t>
  </si>
  <si>
    <t>2016:Jun</t>
  </si>
  <si>
    <t>2016:Jul</t>
  </si>
  <si>
    <t>2016:Aug</t>
  </si>
  <si>
    <t>2016:Sep</t>
  </si>
  <si>
    <t>2016:Oct</t>
  </si>
  <si>
    <t>2016:Nov</t>
  </si>
  <si>
    <t>2016:Dec</t>
  </si>
  <si>
    <t>2017:Jan</t>
  </si>
  <si>
    <t>2017:Feb</t>
  </si>
  <si>
    <t>2017:Mar</t>
  </si>
  <si>
    <t>2017:Apr</t>
  </si>
  <si>
    <t>2017:May</t>
  </si>
  <si>
    <t>2017:Jun</t>
  </si>
  <si>
    <t>2017:Jul</t>
  </si>
  <si>
    <t>2017:Aug</t>
  </si>
  <si>
    <t>2017:Sep</t>
  </si>
  <si>
    <t>2017:Oct</t>
  </si>
  <si>
    <t>2017:Nov</t>
  </si>
  <si>
    <t>2017:Dec</t>
  </si>
  <si>
    <t>2018:Jan</t>
  </si>
  <si>
    <t>2018:Feb</t>
  </si>
  <si>
    <t>2018:Mar</t>
  </si>
  <si>
    <t>2018:Apr</t>
  </si>
  <si>
    <t>2018:May</t>
  </si>
  <si>
    <t>2018:Jun</t>
  </si>
  <si>
    <t>2018:Jul</t>
  </si>
  <si>
    <t>2018:Aug</t>
  </si>
  <si>
    <t>2018:Sep</t>
  </si>
  <si>
    <t>2018:Oct</t>
  </si>
  <si>
    <t>2018:Nov</t>
  </si>
  <si>
    <t>2018:Dec</t>
  </si>
  <si>
    <t>2019:Jan</t>
  </si>
  <si>
    <t>2019:Feb</t>
  </si>
  <si>
    <t>2019:Mar</t>
  </si>
  <si>
    <t>2019:Apr</t>
  </si>
  <si>
    <t>2019:May</t>
  </si>
  <si>
    <t>2019:Jun</t>
  </si>
  <si>
    <t>2019:Jul</t>
  </si>
  <si>
    <t>2019:Aug</t>
  </si>
  <si>
    <t>2019:Sep</t>
  </si>
  <si>
    <t>2019:Oct</t>
  </si>
  <si>
    <t>2019:Nov</t>
  </si>
  <si>
    <t>2019:Dec</t>
  </si>
  <si>
    <t>2020:Jan</t>
  </si>
  <si>
    <t>2020:Feb</t>
  </si>
  <si>
    <t>2020:Mar</t>
  </si>
  <si>
    <t>2020:Apr</t>
  </si>
  <si>
    <t>2020:May</t>
  </si>
  <si>
    <t>2020:Jun</t>
  </si>
  <si>
    <t>2020:Jul</t>
  </si>
  <si>
    <t>2020:Aug</t>
  </si>
  <si>
    <t>2020:Sep</t>
  </si>
  <si>
    <t>2020:Oct</t>
  </si>
  <si>
    <t>2020:Nov</t>
  </si>
  <si>
    <t>2020:Dec</t>
  </si>
  <si>
    <t>2021:Jan</t>
  </si>
  <si>
    <t>2021:Feb</t>
  </si>
  <si>
    <t>2021:Mar</t>
  </si>
  <si>
    <t>2021:Apr</t>
  </si>
  <si>
    <t>2021:May</t>
  </si>
  <si>
    <t>2021:Jun</t>
  </si>
  <si>
    <t>2021:Jul</t>
  </si>
  <si>
    <t>2021:Aug</t>
  </si>
  <si>
    <t>2021:Sep</t>
  </si>
  <si>
    <t>2021:Oct</t>
  </si>
  <si>
    <t>2021:Nov</t>
  </si>
  <si>
    <t>2021:Dec</t>
  </si>
  <si>
    <t>2022:Jan</t>
  </si>
  <si>
    <t>2022:Feb</t>
  </si>
  <si>
    <t>2022:Mar</t>
  </si>
  <si>
    <t>2022:Apr</t>
  </si>
  <si>
    <t>2022:May</t>
  </si>
  <si>
    <t>2022:Jun</t>
  </si>
  <si>
    <t>2022:Jul</t>
  </si>
  <si>
    <t>2022:Aug</t>
  </si>
  <si>
    <t>2022:Sep</t>
  </si>
  <si>
    <t>2022:Oct</t>
  </si>
  <si>
    <t>2022:Nov</t>
  </si>
  <si>
    <t>2022:Dec</t>
  </si>
  <si>
    <t>2023:Jan</t>
  </si>
  <si>
    <t>2023:Feb</t>
  </si>
  <si>
    <t>2023:Mar</t>
  </si>
  <si>
    <t>2023:Apr</t>
  </si>
  <si>
    <t>2023:May</t>
  </si>
  <si>
    <t>2023:Jun</t>
  </si>
  <si>
    <t>2023:Jul</t>
  </si>
  <si>
    <t>2023:Aug</t>
  </si>
  <si>
    <t>2023:Sep</t>
  </si>
  <si>
    <t>2023:Oct</t>
  </si>
  <si>
    <t>2023:Nov</t>
  </si>
  <si>
    <t>2023:Dec</t>
  </si>
  <si>
    <t>2024:Jan</t>
  </si>
  <si>
    <t>2024:Feb</t>
  </si>
  <si>
    <t>2024:Mar</t>
  </si>
  <si>
    <t>2024:Apr</t>
  </si>
  <si>
    <t>2024:May</t>
  </si>
  <si>
    <t>2024:Jun</t>
  </si>
  <si>
    <t>2024:Jul</t>
  </si>
  <si>
    <t>2024:Aug</t>
  </si>
  <si>
    <t>2024:Sep</t>
  </si>
  <si>
    <t>2024:Oct</t>
  </si>
  <si>
    <t>2024:Nov</t>
  </si>
  <si>
    <t>2024:Dec</t>
  </si>
  <si>
    <t>2025:Jan</t>
  </si>
  <si>
    <t>2025:Feb</t>
  </si>
  <si>
    <t>2025:Mar</t>
  </si>
  <si>
    <t>2025:Apr</t>
  </si>
  <si>
    <t>FFRMD121@SURVEYS</t>
  </si>
  <si>
    <t>FFRMD122@SURVEYS</t>
  </si>
  <si>
    <t>FFRMD123@SURVEYS</t>
  </si>
  <si>
    <t>FFRMD125@SURVEYS</t>
  </si>
  <si>
    <t>FFRMD131@SURVEYS</t>
  </si>
  <si>
    <t>FFRMD132@SURVEYS</t>
  </si>
  <si>
    <t>FFRMD133@SURVEYS</t>
  </si>
  <si>
    <t>FFRMD134@SURVEYS</t>
  </si>
  <si>
    <t>FFRMD141@SURVEYS</t>
  </si>
  <si>
    <t>FFRMD142@SURVEYS</t>
  </si>
  <si>
    <t>FFRMD143@SURVEYS</t>
  </si>
  <si>
    <t>FFRMD144@SURVEYS</t>
  </si>
  <si>
    <t>FFRMD151@SURVEYS</t>
  </si>
  <si>
    <t>FFRMD152@SURVEYS</t>
  </si>
  <si>
    <t>FFRMD153@SURVEYS</t>
  </si>
  <si>
    <t>FFRMD154@SURVEYS</t>
  </si>
  <si>
    <t>FFRMD161@SURVEYS</t>
  </si>
  <si>
    <t>FFRMD162@SURVEYS</t>
  </si>
  <si>
    <t>FFRMD163@SURVEYS</t>
  </si>
  <si>
    <t>FFRMD164@SURVEYS</t>
  </si>
  <si>
    <t>FFRMD171@SURVEYS</t>
  </si>
  <si>
    <t>FFRMD172@SURVEYS</t>
  </si>
  <si>
    <t>FFRMD173@SURVEYS</t>
  </si>
  <si>
    <t>FFRMD174@SURVEYS</t>
  </si>
  <si>
    <t>FFRMD181@SURVEYS</t>
  </si>
  <si>
    <t>FFRMD182@SURVEYS</t>
  </si>
  <si>
    <t>FFRMD183@SURVEYS</t>
  </si>
  <si>
    <t>FFRMD184@SURVEYS</t>
  </si>
  <si>
    <t>FFRMD191@SURVEYS</t>
  </si>
  <si>
    <t>FFRMD192@SURVEYS</t>
  </si>
  <si>
    <t>FFRMD193@SURVEYS</t>
  </si>
  <si>
    <t>FFRMD194@SURVEYS</t>
  </si>
  <si>
    <t>FFRMD202@SURVEYS</t>
  </si>
  <si>
    <t>FFRMD203@SURVEYS</t>
  </si>
  <si>
    <t>FFRMD204@SURVEYS</t>
  </si>
  <si>
    <t>FFRMD211@SURVEYS</t>
  </si>
  <si>
    <t>FFRMD212@SURVEYS</t>
  </si>
  <si>
    <t>FFRMD213@SURVEYS</t>
  </si>
  <si>
    <t>FFRMD214@SURVEYS</t>
  </si>
  <si>
    <t>FFRMD221@SURVEYS</t>
  </si>
  <si>
    <t>FFRMD222@SURVEYS</t>
  </si>
  <si>
    <t>FFRMD223@SURVEYS</t>
  </si>
  <si>
    <t>FFRMD231@SURVEYS</t>
  </si>
  <si>
    <t>FFRMD232@SURVEYS</t>
  </si>
  <si>
    <t>FFRMD233@SURVEYS</t>
  </si>
  <si>
    <t>FFRMD234@SURVEYS</t>
  </si>
  <si>
    <t>FFRMD251@SURVEYS</t>
  </si>
  <si>
    <t>2007 !Y</t>
  </si>
  <si>
    <t>2007</t>
  </si>
  <si>
    <t>FOMC Projections, As Reported</t>
  </si>
  <si>
    <t>Z69</t>
  </si>
  <si>
    <t>Annual</t>
  </si>
  <si>
    <t>Jul-22-2022 17:26</t>
  </si>
  <si>
    <t>None</t>
  </si>
  <si>
    <t>2014</t>
  </si>
  <si>
    <t>2012</t>
  </si>
  <si>
    <t>FOMC Projections: Appropriate Federal Funds Rate: Median (%, Jan-12)</t>
  </si>
  <si>
    <t>FOMC Projections: Appropriate Federal Funds Rate: Median (%, Apr-12)</t>
  </si>
  <si>
    <t>FOMC Projections: Appropriate Federal Funds Rate: Median (%, Jun-12)</t>
  </si>
  <si>
    <t>2015</t>
  </si>
  <si>
    <t>FOMC Projections: Appropriate Federal Funds Rate: Median (%, Dec-12)</t>
  </si>
  <si>
    <t>2013</t>
  </si>
  <si>
    <t>FOMC Projections: Appropriate Federal Funds Rate: Median (%, Mar-13)</t>
  </si>
  <si>
    <t>FOMC Projections: Appropriate Federal Funds Rate: Median (%, Jun-13)</t>
  </si>
  <si>
    <t>2016</t>
  </si>
  <si>
    <t>FOMC Projections: Appropriate Federal Funds Rate: Median (%, Sep-13)</t>
  </si>
  <si>
    <t>FOMC Projections: Appropriate Federal Funds Rate: Median (%, Dec-13)</t>
  </si>
  <si>
    <t>FOMC Projections: Appropriate Federal Funds Rate: Median (%, Mar-14)</t>
  </si>
  <si>
    <t>FOMC Projections: Appropriate Federal Funds Rate: Median (%, Jun-14)</t>
  </si>
  <si>
    <t>2017</t>
  </si>
  <si>
    <t>FOMC Projections: Appropriate Federal Funds Rate: Median (%, Sep-14)</t>
  </si>
  <si>
    <t>FOMC Projections: Appropriate Federal Funds Rate: Median (%, Dec-14)</t>
  </si>
  <si>
    <t>FOMC Projections: Appropriate Federal Funds Rate: Median (%, Mar-15)</t>
  </si>
  <si>
    <t>Sep-22-2015 17:09</t>
  </si>
  <si>
    <t>FOMC Projections: Appropriate Federal Funds Rate: Median (%, Jun-15)</t>
  </si>
  <si>
    <t>Sep-18-2015 23:15</t>
  </si>
  <si>
    <t>2018</t>
  </si>
  <si>
    <t>FOMC Projections: Appropriate Federal Funds Rate: Median (%, Sep-15)</t>
  </si>
  <si>
    <t>Dec-16-2015 22:03</t>
  </si>
  <si>
    <t>FOMC Projections: Appropriate Federal Funds Rate: Median (%, Dec-15)</t>
  </si>
  <si>
    <t>Mar-16-2016 19:19</t>
  </si>
  <si>
    <t>FOMC Projections: Appropriate Federal Funds Rate: Median (%, Mar-16)</t>
  </si>
  <si>
    <t>Jun-15-2016 20:12</t>
  </si>
  <si>
    <t>FOMC Projections: Appropriate Federal Funds Rate: Median (%, Jun-16)</t>
  </si>
  <si>
    <t>Sep-21-2016 20:19</t>
  </si>
  <si>
    <t>2019</t>
  </si>
  <si>
    <t>FOMC Projections: Appropriate Federal Funds Rate: Median (%, Sep-16)</t>
  </si>
  <si>
    <t>Dec-14-2016 20:13</t>
  </si>
  <si>
    <t>FOMC Projections: Appropriate Federal Funds Rate: Median (%, Dec-16)</t>
  </si>
  <si>
    <t>Mar-15-2017 19:10</t>
  </si>
  <si>
    <t>FOMC Projections: Appropriate Federal Funds Rate: Median (%, Mar-17)</t>
  </si>
  <si>
    <t>Jun-14-2017 20:14</t>
  </si>
  <si>
    <t>FOMC Projections: Appropriate Federal Funds Rate: Median (%, Jun-17)</t>
  </si>
  <si>
    <t>Sep-20-2017 20:13</t>
  </si>
  <si>
    <t>2020</t>
  </si>
  <si>
    <t>FOMC Projections: Appropriate Federal Funds Rate: Median (%, Sep-17)</t>
  </si>
  <si>
    <t>Dec-13-2017 20:10</t>
  </si>
  <si>
    <t>FOMC Projections: Appropriate Federal Funds Rate: Median (%, Dec-17)</t>
  </si>
  <si>
    <t>Mar-21-2018 19:20</t>
  </si>
  <si>
    <t>FOMC Projections: Appropriate Federal Funds Rate: Median (%, Mar-18)</t>
  </si>
  <si>
    <t>Jun-13-2018 20:22</t>
  </si>
  <si>
    <t>FOMC Projections: Appropriate Federal Funds Rate: Median (%, Jun-18)</t>
  </si>
  <si>
    <t>Sep-26-2018 20:16</t>
  </si>
  <si>
    <t>2021</t>
  </si>
  <si>
    <t>FOMC Projections: Appropriate Federal Funds Rate: Median (%, Sep-18)</t>
  </si>
  <si>
    <t>Dec-19-2018 20:08</t>
  </si>
  <si>
    <t>FOMC Projections: Appropriate Federal Funds Rate: Median (%, Dec-18)</t>
  </si>
  <si>
    <t>Mar-20-2019 19:10</t>
  </si>
  <si>
    <t>FOMC Projections: Appropriate Federal Funds Rate: Median (%, Mar-19)</t>
  </si>
  <si>
    <t>Jun-19-2019 20:15</t>
  </si>
  <si>
    <t>FOMC Projections: Appropriate Federal Funds Rate: Median (%, Jun-19)</t>
  </si>
  <si>
    <t>Sep-18-2019 20:08</t>
  </si>
  <si>
    <t>2022</t>
  </si>
  <si>
    <t>FOMC Projections: Appropriate Federal Funds Rate: Median (%, Sep-19)</t>
  </si>
  <si>
    <t>Dec-11-2019 20:15</t>
  </si>
  <si>
    <t>FOMC Projections: Appropriate Federal Funds Rate: Median (%, Dec-19)</t>
  </si>
  <si>
    <t>Jun-10-2020 20:30</t>
  </si>
  <si>
    <t>FOMC Projections: Appropriate Federal Funds Rate: Median (%, Jun-20)</t>
  </si>
  <si>
    <t>Sep-16-2020 20:29</t>
  </si>
  <si>
    <t>2023</t>
  </si>
  <si>
    <t>FOMC Projections: Appropriate Federal Funds Rate: Median (%, Sep-20)</t>
  </si>
  <si>
    <t>Dec-16-2020 20:37</t>
  </si>
  <si>
    <t>FOMC Projections: Appropriate Federal Funds Rate: Median (%, Dec-20)</t>
  </si>
  <si>
    <t>Mar-17-2021 20:15</t>
  </si>
  <si>
    <t>FOMC Projections: Appropriate Federal Funds Rate: Median (%, Mar-21)</t>
  </si>
  <si>
    <t>Jun-16-2021 21:33</t>
  </si>
  <si>
    <t>FOMC Projections: Appropriate Federal Funds Rate: Median (%, Jun-21)</t>
  </si>
  <si>
    <t>Sep-22-2021 20:38</t>
  </si>
  <si>
    <t>2024</t>
  </si>
  <si>
    <t>FOMC Projections: Appropriate Federal Funds Rate: Median (%, Sep-21)</t>
  </si>
  <si>
    <t>Dec-15-2021 20:58</t>
  </si>
  <si>
    <t>FOMC Projections: Appropriate Federal Funds Rate: Median (%, Dec-21)</t>
  </si>
  <si>
    <t>Mar-16-2022 19:36</t>
  </si>
  <si>
    <t>FOMC Projections: Appropriate Federal Funds Rate: Median (%, Mar-22)</t>
  </si>
  <si>
    <t>Jun-15-2022 20:33</t>
  </si>
  <si>
    <t>FOMC Projections: Appropriate Federal Funds Rate: Median (%, Jun-22)</t>
  </si>
  <si>
    <t>Sep-21-2022 21:28</t>
  </si>
  <si>
    <t>2025</t>
  </si>
  <si>
    <t>FOMC Projections: Appropriate Federal Funds Rate: Median (%, Sep-22)</t>
  </si>
  <si>
    <t>Mar-22-2023 19:51</t>
  </si>
  <si>
    <t>FOMC Projections: Appropriate Federal Funds Rate: Median (%, Mar-23)</t>
  </si>
  <si>
    <t>Jun-14-2023 21:14</t>
  </si>
  <si>
    <t>FOMC Projections: Appropriate Federal Funds Rate: Median (%, Jun-23)</t>
  </si>
  <si>
    <t>Sep-20-2023 20:40</t>
  </si>
  <si>
    <t>2026</t>
  </si>
  <si>
    <t>FOMC Projections: Appropriate Federal Funds Rate: Median (%, Sep-23)</t>
  </si>
  <si>
    <t>FOMC Projections</t>
  </si>
  <si>
    <t>B69</t>
  </si>
  <si>
    <t>Dec-13-2023 20:30</t>
  </si>
  <si>
    <t>FOMC Projections: Appropriate Federal Funds Rate: Median (%, Dec-23)</t>
  </si>
  <si>
    <t>Mar-19-2025 19:37</t>
  </si>
  <si>
    <t>2027</t>
  </si>
  <si>
    <t>FOMC Projections: Appropriate Federal Funds Rate: Median (%, Mar-25)</t>
  </si>
  <si>
    <t>2008</t>
  </si>
  <si>
    <t>2009</t>
  </si>
  <si>
    <t>2010</t>
  </si>
  <si>
    <t>2011</t>
  </si>
  <si>
    <t>FFRMD224@SURVEYS</t>
  </si>
  <si>
    <t>FFRMD241@SURVEYS</t>
  </si>
  <si>
    <t>FFRMD242@SURVEYS</t>
  </si>
  <si>
    <t>FFRMD243@SURVEYS</t>
  </si>
  <si>
    <t>FFRMD244@SURVEYS</t>
  </si>
  <si>
    <t>Mar-22-2023 22:29</t>
  </si>
  <si>
    <t>FOMC Projections: Appropriate Federal Funds Rate: Median (%, Dec-22)</t>
  </si>
  <si>
    <t>Mar-20-2024 19:18</t>
  </si>
  <si>
    <t>FOMC Projections: Appropriate Federal Funds Rate: Median (%, Mar-24)</t>
  </si>
  <si>
    <t>Jun-12-2024 20:35</t>
  </si>
  <si>
    <t>FOMC Projections: Approp Federal Funds Rate: Median (%, Jun-24)</t>
  </si>
  <si>
    <t>Sep-18-2024 20:29</t>
  </si>
  <si>
    <t>FOMC Projections: Appropriate Federal Funds Rate: Median (%, Sep-24)</t>
  </si>
  <si>
    <t>Dec-18-2024 20:29</t>
  </si>
  <si>
    <t>FOMC Projections: Appropriate Federal Funds Rate: Median (%, Dec-24)</t>
  </si>
  <si>
    <t>FFRMD124@SURVEYS</t>
  </si>
  <si>
    <t>FOMC Projections: Appropriate Federal Funds Rate: Median (%, Sep-12)</t>
  </si>
  <si>
    <t>Summary of Economic Projections - End of Period</t>
  </si>
  <si>
    <t>2027:Q1</t>
  </si>
  <si>
    <t>2027:Q2</t>
  </si>
  <si>
    <t>2027:Q3</t>
  </si>
  <si>
    <t>2027:Q4</t>
  </si>
  <si>
    <t>Univ. Mich. Survey</t>
  </si>
  <si>
    <t>NY Fed</t>
  </si>
  <si>
    <t>Numeracy high</t>
  </si>
  <si>
    <t>Numeracy low</t>
  </si>
  <si>
    <t>Income over 100K</t>
  </si>
  <si>
    <t>Income under 50K</t>
  </si>
  <si>
    <t>BA or higher</t>
  </si>
  <si>
    <t>Some college</t>
  </si>
  <si>
    <t>High school or Less</t>
  </si>
  <si>
    <t>Age under 40</t>
  </si>
  <si>
    <t>High stock invest.</t>
  </si>
  <si>
    <t>Low stock invest.</t>
  </si>
  <si>
    <t>High income</t>
  </si>
  <si>
    <t>Low income</t>
  </si>
  <si>
    <t>No college</t>
  </si>
  <si>
    <t>Not married</t>
  </si>
  <si>
    <t>High school or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</si>
</sst>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0"/>
    <numFmt numFmtId="165" formatCode="yyyy\-mm\-dd"/>
    <numFmt numFmtId="166" formatCode="0.000"/>
    <numFmt numFmtId="167" formatCode="yyyymm"/>
    <numFmt numFmtId="168" formatCode="[$-409]mmmm\ d\,\ yyyy;@"/>
    <numFmt numFmtId="169" formatCode="mmm\ yyyy"/>
    <numFmt numFmtId="170" formatCode="mmmm\ dd\,\ yyyy"/>
    <numFmt numFmtId="171" formatCode="mmmm\ d\,\ yyyy"/>
    <numFmt numFmtId="172" formatCode="yyyy&quot;:&quot;mmm"/>
    <numFmt numFmtId="173" formatCode="0.0000000"/>
    <numFmt numFmtId="174" formatCode="yyyy"/>
  </numFmts>
  <fonts count="20" x14ac:knownFonts="1">
    <font>
      <sz val="11"/>
      <color theme="1"/>
      <name val="Aptos Narrow"/>
      <family val="2"/>
      <scheme val="minor"/>
    </font>
    <font>
      <sz val="11"/>
      <color indexed="8"/>
      <name val="Aptos Narrow"/>
      <family val="2"/>
      <scheme val="minor"/>
    </font>
    <font>
      <sz val="10"/>
      <name val="Arial"/>
      <family val="2"/>
    </font>
    <font>
      <b/>
      <sz val="11"/>
      <color theme="1"/>
      <name val="Aptos Narrow"/>
      <family val="2"/>
      <scheme val="minor"/>
    </font>
    <font>
      <b/>
      <sz val="10"/>
      <name val="Arial"/>
      <family val="2"/>
    </font>
    <font>
      <sz val="10"/>
      <color indexed="8"/>
      <name val="Arial"/>
      <family val="2"/>
    </font>
    <font>
      <u/>
      <sz val="10"/>
      <color indexed="12"/>
      <name val="Arial"/>
      <family val="2"/>
    </font>
    <font>
      <b/>
      <sz val="12.5"/>
      <name val="Arial"/>
      <family val="2"/>
    </font>
    <font>
      <b/>
      <sz val="10"/>
      <color indexed="12"/>
      <name val="Arial"/>
      <family val="2"/>
    </font>
    <font>
      <sz val="10"/>
      <color indexed="12"/>
      <name val="Arial"/>
      <family val="2"/>
    </font>
    <font>
      <b/>
      <sz val="10"/>
      <name val="Helvetica"/>
      <family val="2"/>
    </font>
    <font>
      <b/>
      <u/>
      <sz val="10"/>
      <color indexed="12"/>
      <name val="Arial"/>
      <family val="2"/>
    </font>
    <font>
      <b/>
      <u/>
      <sz val="12"/>
      <name val="Arial"/>
      <family val="2"/>
    </font>
    <font>
      <b/>
      <sz val="12"/>
      <name val="Arial"/>
      <family val="2"/>
    </font>
    <font>
      <sz val="12"/>
      <name val="Arial"/>
      <family val="2"/>
    </font>
    <font>
      <b/>
      <sz val="14"/>
      <name val="Arial"/>
      <family val="2"/>
    </font>
    <font>
      <sz val="11"/>
      <color rgb="FF000000"/>
      <name val="Calibri"/>
      <family val="2"/>
    </font>
    <font>
      <b/>
      <sz val="11"/>
      <color rgb="FF000000"/>
      <name val="Calibri"/>
      <family val="2"/>
    </font>
    <font>
      <b/>
      <sz val="11"/>
      <color rgb="FF000000"/>
      <name val="Aptos Narrow"/>
      <family val="2"/>
      <scheme val="minor"/>
    </font>
    <font>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theme="8"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s>
  <cellStyleXfs count="9">
    <xf numFmtId="0" fontId="0" fillId="0" borderId="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xf numFmtId="0" fontId="5" fillId="0" borderId="0"/>
    <xf numFmtId="0" fontId="16" fillId="0" borderId="0"/>
  </cellStyleXfs>
  <cellXfs count="65">
    <xf numFmtId="0" fontId="0" fillId="0" borderId="0" xfId="0"/>
    <xf numFmtId="0" fontId="0" fillId="0" borderId="0" xfId="0" quotePrefix="1"/>
    <xf numFmtId="0" fontId="0" fillId="2" borderId="0" xfId="0" applyFill="1"/>
    <xf numFmtId="164" fontId="0" fillId="0" borderId="0" xfId="0" applyNumberFormat="1"/>
    <xf numFmtId="0" fontId="3" fillId="0" borderId="1" xfId="0" applyFont="1" applyBorder="1" applyAlignment="1">
      <alignment horizontal="center" vertical="top"/>
    </xf>
    <xf numFmtId="165" fontId="0" fillId="0" borderId="0" xfId="0" applyNumberFormat="1"/>
    <xf numFmtId="2" fontId="0" fillId="0" borderId="0" xfId="0" applyNumberFormat="1"/>
    <xf numFmtId="14" fontId="0" fillId="0" borderId="0" xfId="0" applyNumberFormat="1"/>
    <xf numFmtId="167" fontId="0" fillId="0" borderId="0" xfId="0" applyNumberFormat="1"/>
    <xf numFmtId="14" fontId="7" fillId="3" borderId="2" xfId="4" applyNumberFormat="1" applyFont="1" applyFill="1" applyBorder="1"/>
    <xf numFmtId="0" fontId="2" fillId="0" borderId="0" xfId="4" applyFill="1"/>
    <xf numFmtId="164" fontId="2" fillId="0" borderId="0" xfId="4" applyNumberFormat="1" applyFill="1" applyAlignment="1">
      <alignment horizontal="center"/>
    </xf>
    <xf numFmtId="14" fontId="8" fillId="4" borderId="2" xfId="5" applyNumberFormat="1" applyFont="1" applyFill="1" applyBorder="1" applyAlignment="1" applyProtection="1">
      <alignment horizontal="left" indent="1"/>
    </xf>
    <xf numFmtId="14" fontId="9" fillId="5" borderId="2" xfId="5" applyNumberFormat="1" applyFont="1" applyFill="1" applyBorder="1" applyAlignment="1" applyProtection="1">
      <alignment horizontal="left" indent="1"/>
    </xf>
    <xf numFmtId="0" fontId="10" fillId="0" borderId="0" xfId="4" applyFont="1" applyFill="1" applyAlignment="1">
      <alignment horizontal="center"/>
    </xf>
    <xf numFmtId="168" fontId="10" fillId="0" borderId="0" xfId="4" applyNumberFormat="1" applyFont="1" applyFill="1" applyAlignment="1">
      <alignment horizontal="left"/>
    </xf>
    <xf numFmtId="164" fontId="4" fillId="0" borderId="0" xfId="4" applyNumberFormat="1" applyFont="1" applyFill="1" applyAlignment="1">
      <alignment horizontal="center"/>
    </xf>
    <xf numFmtId="0" fontId="4" fillId="0" borderId="0" xfId="4" applyFont="1" applyFill="1"/>
    <xf numFmtId="14" fontId="9" fillId="5" borderId="8" xfId="5" applyNumberFormat="1" applyFont="1" applyFill="1" applyBorder="1" applyAlignment="1" applyProtection="1">
      <alignment horizontal="left" indent="1"/>
    </xf>
    <xf numFmtId="0" fontId="4" fillId="0" borderId="0" xfId="4" applyFont="1" applyFill="1" applyAlignment="1">
      <alignment horizontal="center"/>
    </xf>
    <xf numFmtId="168" fontId="4" fillId="0" borderId="0" xfId="4" applyNumberFormat="1" applyFont="1" applyFill="1" applyAlignment="1">
      <alignment horizontal="left"/>
    </xf>
    <xf numFmtId="0" fontId="2" fillId="0" borderId="0" xfId="4" applyFill="1" applyAlignment="1">
      <alignment horizontal="center"/>
    </xf>
    <xf numFmtId="168" fontId="2" fillId="0" borderId="0" xfId="4" applyNumberFormat="1" applyFill="1" applyAlignment="1">
      <alignment horizontal="left"/>
    </xf>
    <xf numFmtId="164" fontId="6" fillId="0" borderId="0" xfId="5" applyNumberFormat="1" applyFill="1" applyAlignment="1" applyProtection="1">
      <alignment horizontal="left"/>
    </xf>
    <xf numFmtId="0" fontId="11" fillId="5" borderId="0" xfId="5" applyFont="1" applyFill="1" applyAlignment="1" applyProtection="1">
      <alignment horizontal="left"/>
    </xf>
    <xf numFmtId="164" fontId="12" fillId="0" borderId="0" xfId="4" applyNumberFormat="1" applyFont="1" applyFill="1" applyAlignment="1">
      <alignment horizontal="left"/>
    </xf>
    <xf numFmtId="0" fontId="11" fillId="0" borderId="0" xfId="5" applyFont="1" applyFill="1" applyAlignment="1" applyProtection="1">
      <alignment horizontal="left"/>
    </xf>
    <xf numFmtId="0" fontId="15" fillId="0" borderId="0" xfId="4" applyFont="1" applyFill="1"/>
    <xf numFmtId="164" fontId="4" fillId="0" borderId="0" xfId="4" applyNumberFormat="1" applyFont="1" applyFill="1" applyAlignment="1">
      <alignment horizontal="left"/>
    </xf>
    <xf numFmtId="0" fontId="4" fillId="0" borderId="0" xfId="4" applyFont="1" applyFill="1" applyAlignment="1">
      <alignment horizontal="right"/>
    </xf>
    <xf numFmtId="169" fontId="4" fillId="5" borderId="6" xfId="4" applyNumberFormat="1" applyFont="1" applyFill="1" applyBorder="1" applyAlignment="1">
      <alignment horizontal="center"/>
    </xf>
    <xf numFmtId="169" fontId="4" fillId="0" borderId="0" xfId="4" applyNumberFormat="1" applyFont="1" applyFill="1" applyAlignment="1">
      <alignment horizontal="center"/>
    </xf>
    <xf numFmtId="0" fontId="2" fillId="0" borderId="0" xfId="4" applyFill="1" applyBorder="1"/>
    <xf numFmtId="168" fontId="2" fillId="0" borderId="5" xfId="4" applyNumberFormat="1" applyFill="1" applyBorder="1"/>
    <xf numFmtId="166" fontId="2" fillId="0" borderId="0" xfId="4" applyNumberFormat="1" applyFill="1" applyBorder="1" applyAlignment="1">
      <alignment horizontal="center"/>
    </xf>
    <xf numFmtId="166" fontId="2" fillId="0" borderId="0" xfId="4" applyNumberFormat="1" applyFill="1" applyBorder="1"/>
    <xf numFmtId="166" fontId="5" fillId="0" borderId="0" xfId="6" applyNumberFormat="1" applyAlignment="1">
      <alignment horizontal="center" wrapText="1"/>
    </xf>
    <xf numFmtId="166" fontId="5" fillId="0" borderId="0" xfId="7" applyNumberFormat="1" applyAlignment="1">
      <alignment horizontal="center" wrapText="1"/>
    </xf>
    <xf numFmtId="170" fontId="2" fillId="0" borderId="5" xfId="4" applyNumberFormat="1" applyFill="1" applyBorder="1"/>
    <xf numFmtId="170" fontId="2" fillId="0" borderId="0" xfId="4" applyNumberFormat="1" applyFill="1"/>
    <xf numFmtId="171" fontId="2" fillId="0" borderId="0" xfId="4" applyNumberFormat="1" applyFill="1"/>
    <xf numFmtId="164" fontId="2" fillId="0" borderId="0" xfId="4" applyNumberFormat="1" applyFill="1" applyBorder="1" applyAlignment="1">
      <alignment horizontal="center"/>
    </xf>
    <xf numFmtId="0" fontId="0" fillId="6" borderId="0" xfId="0" applyFill="1"/>
    <xf numFmtId="2" fontId="17" fillId="0" borderId="0" xfId="8" applyNumberFormat="1" applyFont="1"/>
    <xf numFmtId="2" fontId="18" fillId="0" borderId="0" xfId="8" applyNumberFormat="1" applyFont="1"/>
    <xf numFmtId="1" fontId="18" fillId="0" borderId="0" xfId="8" applyNumberFormat="1" applyFont="1"/>
    <xf numFmtId="0" fontId="18" fillId="0" borderId="0" xfId="8" applyFont="1"/>
    <xf numFmtId="0" fontId="17" fillId="0" borderId="0" xfId="8" applyFont="1"/>
    <xf numFmtId="2" fontId="16" fillId="0" borderId="0" xfId="8" applyNumberFormat="1"/>
    <xf numFmtId="0" fontId="16" fillId="0" borderId="0" xfId="8"/>
    <xf numFmtId="14" fontId="16" fillId="0" borderId="0" xfId="8" applyNumberFormat="1"/>
    <xf numFmtId="172" fontId="0" fillId="0" borderId="0" xfId="0" applyNumberFormat="1"/>
    <xf numFmtId="173" fontId="0" fillId="0" borderId="0" xfId="0" applyNumberFormat="1"/>
    <xf numFmtId="174" fontId="0" fillId="0" borderId="0" xfId="0" applyNumberFormat="1"/>
    <xf numFmtId="166" fontId="0" fillId="0" borderId="0" xfId="0" applyNumberFormat="1"/>
    <xf numFmtId="14" fontId="7" fillId="0" borderId="0" xfId="4" applyNumberFormat="1" applyFont="1" applyFill="1" applyBorder="1"/>
    <xf numFmtId="14" fontId="8" fillId="0" borderId="0" xfId="5" applyNumberFormat="1" applyFont="1" applyFill="1" applyBorder="1" applyAlignment="1" applyProtection="1">
      <alignment horizontal="left" indent="1"/>
    </xf>
    <xf numFmtId="14" fontId="9" fillId="0" borderId="0" xfId="5" applyNumberFormat="1" applyFont="1" applyFill="1" applyBorder="1" applyAlignment="1" applyProtection="1">
      <alignment horizontal="left" indent="1"/>
    </xf>
    <xf numFmtId="0" fontId="11" fillId="0" borderId="0" xfId="5" applyFont="1" applyFill="1" applyBorder="1" applyAlignment="1" applyProtection="1">
      <alignment horizontal="left"/>
    </xf>
    <xf numFmtId="0" fontId="2" fillId="0" borderId="3" xfId="4" applyBorder="1"/>
    <xf numFmtId="0" fontId="2" fillId="0" borderId="4" xfId="4" applyBorder="1"/>
    <xf numFmtId="0" fontId="2" fillId="0" borderId="0" xfId="4" applyBorder="1"/>
    <xf numFmtId="0" fontId="2" fillId="0" borderId="5" xfId="4" applyBorder="1"/>
    <xf numFmtId="0" fontId="2" fillId="0" borderId="6" xfId="4" applyBorder="1"/>
    <xf numFmtId="0" fontId="2" fillId="0" borderId="7" xfId="4" applyBorder="1"/>
  </cellXfs>
  <cellStyles count="9">
    <cellStyle name="Comma 2" xfId="2" xr:uid="{C0D8BAB6-5FA4-4BD2-B697-2E66EC672587}"/>
    <cellStyle name="Hyperlink 2" xfId="5" xr:uid="{280F5327-3069-45DA-8194-03E7131A4B38}"/>
    <cellStyle name="Normal" xfId="0" builtinId="0"/>
    <cellStyle name="Normal 2" xfId="1" xr:uid="{18B257D4-278E-4621-A210-A1283A98BAD3}"/>
    <cellStyle name="Normal 2 2" xfId="3" xr:uid="{CA41269D-D61D-4C95-9604-0DE314634EDE}"/>
    <cellStyle name="Normal 2 3" xfId="4" xr:uid="{89456852-AB45-4427-82F5-C69713C47D37}"/>
    <cellStyle name="Normal 3" xfId="8" xr:uid="{8A1C5400-B1E6-443B-BF96-FA74D4192B20}"/>
    <cellStyle name="Normal_Sheet1" xfId="6" xr:uid="{B578A82D-21A0-426A-ACE0-43E6055DD7EA}"/>
    <cellStyle name="Normal_Short-Term Interest Rates" xfId="7" xr:uid="{63A39F20-EB9E-4082-ACCE-04B94178462E}"/>
  </cellStyles>
  <dxfs count="0"/>
  <tableStyles count="0" defaultTableStyle="TableStyleMedium2" defaultPivotStyle="PivotStyleLight16"/>
  <colors>
    <mruColors>
      <color rgb="FFC00000"/>
      <color rgb="FFFFA7A7"/>
      <color rgb="FFFFFF99"/>
      <color rgb="FF1605BB"/>
      <color rgb="FF0066FF"/>
      <color rgb="FF6DBDE1"/>
      <color rgb="FF83CBEB"/>
      <color rgb="FF0000FF"/>
      <color rgb="FF019BAB"/>
      <color rgb="FFF477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worksheet" Target="worksheets/sheet5.xml"/><Relationship Id="rId12" Type="http://schemas.openxmlformats.org/officeDocument/2006/relationships/worksheet" Target="worksheets/sheet8.xml"/><Relationship Id="rId17" Type="http://schemas.openxmlformats.org/officeDocument/2006/relationships/customXml" Target="../customXml/item1.xml"/><Relationship Id="rId2" Type="http://schemas.openxmlformats.org/officeDocument/2006/relationships/worksheet" Target="worksheets/sheet1.xml"/><Relationship Id="rId16"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chartsheet" Target="chartsheets/sheet4.xml"/><Relationship Id="rId5" Type="http://schemas.openxmlformats.org/officeDocument/2006/relationships/worksheet" Target="worksheets/sheet3.xml"/><Relationship Id="rId15" Type="http://schemas.openxmlformats.org/officeDocument/2006/relationships/sharedStrings" Target="sharedStrings.xml"/><Relationship Id="rId10" Type="http://schemas.openxmlformats.org/officeDocument/2006/relationships/worksheet" Target="worksheets/sheet7.xml"/><Relationship Id="rId19" Type="http://schemas.openxmlformats.org/officeDocument/2006/relationships/customXml" Target="../customXml/item3.xml"/><Relationship Id="rId4" Type="http://schemas.openxmlformats.org/officeDocument/2006/relationships/chartsheet" Target="chartsheets/sheet2.xml"/><Relationship Id="rId9" Type="http://schemas.openxmlformats.org/officeDocument/2006/relationships/worksheet" Target="worksheets/sheet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423791058214014E-2"/>
          <c:y val="0.15147021732639954"/>
          <c:w val="0.87781507251413038"/>
          <c:h val="0.64549104536805568"/>
        </c:manualLayout>
      </c:layout>
      <c:barChart>
        <c:barDir val="col"/>
        <c:grouping val="clustered"/>
        <c:varyColors val="0"/>
        <c:ser>
          <c:idx val="4"/>
          <c:order val="4"/>
          <c:tx>
            <c:v>Exuberance, Univ. of Mich. Survey of Consumers</c:v>
          </c:tx>
          <c:spPr>
            <a:solidFill>
              <a:schemeClr val="accent6">
                <a:lumMod val="60000"/>
                <a:lumOff val="40000"/>
              </a:schemeClr>
            </a:solidFill>
          </c:spPr>
          <c:invertIfNegative val="0"/>
          <c:val>
            <c:numRef>
              <c:f>Data1A!$S$14:$S$218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25</c:v>
                </c:pt>
                <c:pt idx="169">
                  <c:v>25</c:v>
                </c:pt>
                <c:pt idx="170">
                  <c:v>25</c:v>
                </c:pt>
                <c:pt idx="171">
                  <c:v>25</c:v>
                </c:pt>
                <c:pt idx="172">
                  <c:v>25</c:v>
                </c:pt>
                <c:pt idx="173">
                  <c:v>25</c:v>
                </c:pt>
                <c:pt idx="174">
                  <c:v>25</c:v>
                </c:pt>
                <c:pt idx="175">
                  <c:v>25</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0-33DD-44DD-8F98-E1AB2314D6A6}"/>
            </c:ext>
          </c:extLst>
        </c:ser>
        <c:ser>
          <c:idx val="6"/>
          <c:order val="5"/>
          <c:spPr>
            <a:solidFill>
              <a:schemeClr val="accent6">
                <a:lumMod val="60000"/>
                <a:lumOff val="40000"/>
              </a:schemeClr>
            </a:solidFill>
          </c:spPr>
          <c:invertIfNegative val="0"/>
          <c:val>
            <c:numRef>
              <c:f>Data1A!$T$14:$T$218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-25</c:v>
                </c:pt>
                <c:pt idx="169">
                  <c:v>-25</c:v>
                </c:pt>
                <c:pt idx="170">
                  <c:v>-25</c:v>
                </c:pt>
                <c:pt idx="171">
                  <c:v>-25</c:v>
                </c:pt>
                <c:pt idx="172">
                  <c:v>-25</c:v>
                </c:pt>
                <c:pt idx="173">
                  <c:v>-25</c:v>
                </c:pt>
                <c:pt idx="174">
                  <c:v>-25</c:v>
                </c:pt>
                <c:pt idx="175">
                  <c:v>-25</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2-33DD-44DD-8F98-E1AB2314D6A6}"/>
            </c:ext>
          </c:extLst>
        </c:ser>
        <c:ser>
          <c:idx val="5"/>
          <c:order val="6"/>
          <c:tx>
            <c:v>Exuberance, NY Fed Survey of Consumer Expectations</c:v>
          </c:tx>
          <c:spPr>
            <a:solidFill>
              <a:schemeClr val="tx2">
                <a:lumMod val="90000"/>
                <a:lumOff val="10000"/>
                <a:alpha val="30000"/>
              </a:schemeClr>
            </a:solidFill>
          </c:spPr>
          <c:invertIfNegative val="0"/>
          <c:val>
            <c:numRef>
              <c:f>Data1A!$U$14:$U$218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25</c:v>
                </c:pt>
                <c:pt idx="165">
                  <c:v>25</c:v>
                </c:pt>
                <c:pt idx="166">
                  <c:v>25</c:v>
                </c:pt>
                <c:pt idx="167">
                  <c:v>25</c:v>
                </c:pt>
                <c:pt idx="168">
                  <c:v>25</c:v>
                </c:pt>
                <c:pt idx="169">
                  <c:v>25</c:v>
                </c:pt>
                <c:pt idx="170">
                  <c:v>25</c:v>
                </c:pt>
                <c:pt idx="171">
                  <c:v>25</c:v>
                </c:pt>
                <c:pt idx="172">
                  <c:v>25</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1-33DD-44DD-8F98-E1AB2314D6A6}"/>
            </c:ext>
          </c:extLst>
        </c:ser>
        <c:ser>
          <c:idx val="7"/>
          <c:order val="7"/>
          <c:spPr>
            <a:solidFill>
              <a:schemeClr val="tx2">
                <a:lumMod val="90000"/>
                <a:lumOff val="10000"/>
                <a:alpha val="30000"/>
              </a:schemeClr>
            </a:solidFill>
          </c:spPr>
          <c:invertIfNegative val="0"/>
          <c:val>
            <c:numRef>
              <c:f>Data1A!$V$14:$V$218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-25</c:v>
                </c:pt>
                <c:pt idx="165">
                  <c:v>-25</c:v>
                </c:pt>
                <c:pt idx="166">
                  <c:v>-25</c:v>
                </c:pt>
                <c:pt idx="167">
                  <c:v>-25</c:v>
                </c:pt>
                <c:pt idx="168">
                  <c:v>-25</c:v>
                </c:pt>
                <c:pt idx="169">
                  <c:v>-25</c:v>
                </c:pt>
                <c:pt idx="170">
                  <c:v>-25</c:v>
                </c:pt>
                <c:pt idx="171">
                  <c:v>-25</c:v>
                </c:pt>
                <c:pt idx="172">
                  <c:v>-25</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3-33DD-44DD-8F98-E1AB2314D6A6}"/>
            </c:ext>
          </c:extLst>
        </c:ser>
        <c:dLbls>
          <c:showLegendKey val="0"/>
          <c:showVal val="0"/>
          <c:showCatName val="0"/>
          <c:showSerName val="0"/>
          <c:showPercent val="0"/>
          <c:showBubbleSize val="0"/>
        </c:dLbls>
        <c:gapWidth val="0"/>
        <c:overlap val="100"/>
        <c:axId val="184811391"/>
        <c:axId val="184810911"/>
      </c:barChart>
      <c:lineChart>
        <c:grouping val="standard"/>
        <c:varyColors val="0"/>
        <c:ser>
          <c:idx val="1"/>
          <c:order val="0"/>
          <c:tx>
            <c:strRef>
              <c:f>Data1A!$R$1</c:f>
              <c:strCache>
                <c:ptCount val="1"/>
                <c:pt idx="0">
                  <c:v>zero-line</c:v>
                </c:pt>
              </c:strCache>
            </c:strRef>
          </c:tx>
          <c:spPr>
            <a:ln w="12700">
              <a:solidFill>
                <a:schemeClr val="tx1"/>
              </a:solidFill>
            </a:ln>
          </c:spPr>
          <c:marker>
            <c:symbol val="none"/>
          </c:marker>
          <c:cat>
            <c:numRef>
              <c:f>Data1A!$A$14:$A$218</c:f>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f>Data1A!$R$14:$R$218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smooth val="0"/>
          <c:extLst>
            <c:ext xmlns:c16="http://schemas.microsoft.com/office/drawing/2014/chart" uri="{C3380CC4-5D6E-409C-BE32-E72D297353CC}">
              <c16:uniqueId val="{00000000-39F9-4933-B548-A52A544690B4}"/>
            </c:ext>
          </c:extLst>
        </c:ser>
        <c:ser>
          <c:idx val="2"/>
          <c:order val="1"/>
          <c:tx>
            <c:v>S&amp;P CoreLogic Case Shiller House Price Indices</c:v>
          </c:tx>
          <c:spPr>
            <a:ln>
              <a:solidFill>
                <a:schemeClr val="tx1"/>
              </a:solidFill>
            </a:ln>
          </c:spPr>
          <c:marker>
            <c:symbol val="none"/>
          </c:marker>
          <c:cat>
            <c:numRef>
              <c:f>Data1A!$A$14:$A$218</c:f>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f>Data1A!$P$14:$P$218</c:f>
              <c:numCache>
                <c:formatCode>General</c:formatCode>
                <c:ptCount val="205"/>
                <c:pt idx="0">
                  <c:v>1.2044690408674799</c:v>
                </c:pt>
                <c:pt idx="1">
                  <c:v>0.7152677753044272</c:v>
                </c:pt>
                <c:pt idx="2">
                  <c:v>-0.11553231650430337</c:v>
                </c:pt>
                <c:pt idx="3">
                  <c:v>-0.71502585051728818</c:v>
                </c:pt>
                <c:pt idx="4">
                  <c:v>-1.3868751866634097</c:v>
                </c:pt>
                <c:pt idx="5">
                  <c:v>-1.7732293590980286</c:v>
                </c:pt>
                <c:pt idx="6">
                  <c:v>-2.160969267914298</c:v>
                </c:pt>
                <c:pt idx="7">
                  <c:v>-2.4524354579011249</c:v>
                </c:pt>
                <c:pt idx="8">
                  <c:v>-2.8670992023982831</c:v>
                </c:pt>
                <c:pt idx="9">
                  <c:v>-3.5890129804910624</c:v>
                </c:pt>
                <c:pt idx="10">
                  <c:v>-4.6087316456799368</c:v>
                </c:pt>
                <c:pt idx="11">
                  <c:v>-5.3215234143771859</c:v>
                </c:pt>
                <c:pt idx="12">
                  <c:v>-6.1707051382799394</c:v>
                </c:pt>
                <c:pt idx="13">
                  <c:v>-7.0747945546833959</c:v>
                </c:pt>
                <c:pt idx="14">
                  <c:v>-7.6562169089497294</c:v>
                </c:pt>
                <c:pt idx="15">
                  <c:v>-8.0186436880843139</c:v>
                </c:pt>
                <c:pt idx="16">
                  <c:v>-8.2284789180676388</c:v>
                </c:pt>
                <c:pt idx="17">
                  <c:v>-8.4525638963013048</c:v>
                </c:pt>
                <c:pt idx="18">
                  <c:v>-8.679024063424718</c:v>
                </c:pt>
                <c:pt idx="19">
                  <c:v>-9.0547732938085357</c:v>
                </c:pt>
                <c:pt idx="20">
                  <c:v>-9.7151900516453882</c:v>
                </c:pt>
                <c:pt idx="21">
                  <c:v>-10.358786794471838</c:v>
                </c:pt>
                <c:pt idx="22">
                  <c:v>-10.850376257522292</c:v>
                </c:pt>
                <c:pt idx="23">
                  <c:v>-11.885969943788005</c:v>
                </c:pt>
                <c:pt idx="24">
                  <c:v>-12.489964246726466</c:v>
                </c:pt>
                <c:pt idx="25">
                  <c:v>-12.548166889162218</c:v>
                </c:pt>
                <c:pt idx="26">
                  <c:v>-12.579681509185422</c:v>
                </c:pt>
                <c:pt idx="27">
                  <c:v>-12.111491303108071</c:v>
                </c:pt>
                <c:pt idx="28">
                  <c:v>-11.378991707568794</c:v>
                </c:pt>
                <c:pt idx="29">
                  <c:v>-10.258337019822198</c:v>
                </c:pt>
                <c:pt idx="30">
                  <c:v>-9.2660410234463413</c:v>
                </c:pt>
                <c:pt idx="31">
                  <c:v>-8.4642072252265681</c:v>
                </c:pt>
                <c:pt idx="32">
                  <c:v>-7.6615494020847397</c:v>
                </c:pt>
                <c:pt idx="33">
                  <c:v>-6.6173173242719212</c:v>
                </c:pt>
                <c:pt idx="34">
                  <c:v>-5.1273840478538775</c:v>
                </c:pt>
                <c:pt idx="35">
                  <c:v>-3.7026910908877788</c:v>
                </c:pt>
                <c:pt idx="36">
                  <c:v>-2.7134059812418028</c:v>
                </c:pt>
                <c:pt idx="37">
                  <c:v>-2.921060701001243</c:v>
                </c:pt>
                <c:pt idx="38">
                  <c:v>-1.8848378851069505</c:v>
                </c:pt>
                <c:pt idx="39">
                  <c:v>-1.0456376564738941</c:v>
                </c:pt>
                <c:pt idx="40">
                  <c:v>-0.88222947445393674</c:v>
                </c:pt>
                <c:pt idx="41">
                  <c:v>-1.6010642248917943</c:v>
                </c:pt>
                <c:pt idx="42">
                  <c:v>-2.3064638936991706</c:v>
                </c:pt>
                <c:pt idx="43">
                  <c:v>-2.9451634440944923</c:v>
                </c:pt>
                <c:pt idx="44">
                  <c:v>-3.3852389799020401</c:v>
                </c:pt>
                <c:pt idx="45">
                  <c:v>-3.6016232668244768</c:v>
                </c:pt>
                <c:pt idx="46">
                  <c:v>-4.0294054112437179</c:v>
                </c:pt>
                <c:pt idx="47">
                  <c:v>-3.9721489893868753</c:v>
                </c:pt>
                <c:pt idx="48">
                  <c:v>-3.9892534397134223</c:v>
                </c:pt>
                <c:pt idx="49">
                  <c:v>-3.6310700944847363</c:v>
                </c:pt>
                <c:pt idx="50">
                  <c:v>-4.0333749262981868</c:v>
                </c:pt>
                <c:pt idx="51">
                  <c:v>-4.3674565064446318</c:v>
                </c:pt>
                <c:pt idx="52">
                  <c:v>-4.4319664460246866</c:v>
                </c:pt>
                <c:pt idx="53">
                  <c:v>-4.0207798624740807</c:v>
                </c:pt>
                <c:pt idx="54">
                  <c:v>-3.6272467686535159</c:v>
                </c:pt>
                <c:pt idx="55">
                  <c:v>-3.1992217358070918</c:v>
                </c:pt>
                <c:pt idx="56">
                  <c:v>-3.0416602570377882</c:v>
                </c:pt>
                <c:pt idx="57">
                  <c:v>-3.2120680582353991</c:v>
                </c:pt>
                <c:pt idx="58">
                  <c:v>-3.5317619419415305</c:v>
                </c:pt>
                <c:pt idx="59">
                  <c:v>-3.7915159024033085</c:v>
                </c:pt>
                <c:pt idx="60">
                  <c:v>-3.472398880691927</c:v>
                </c:pt>
                <c:pt idx="61">
                  <c:v>-2.7204583024568088</c:v>
                </c:pt>
                <c:pt idx="62">
                  <c:v>-1.4845508126451175</c:v>
                </c:pt>
                <c:pt idx="63">
                  <c:v>-0.61354075153385812</c:v>
                </c:pt>
                <c:pt idx="64">
                  <c:v>0.17583611502255803</c:v>
                </c:pt>
                <c:pt idx="65">
                  <c:v>0.83512680628345537</c:v>
                </c:pt>
                <c:pt idx="66">
                  <c:v>1.3898530706305918</c:v>
                </c:pt>
                <c:pt idx="67">
                  <c:v>2.1341507185620037</c:v>
                </c:pt>
                <c:pt idx="68">
                  <c:v>3.0584722783130549</c:v>
                </c:pt>
                <c:pt idx="69">
                  <c:v>4.0950509978469993</c:v>
                </c:pt>
                <c:pt idx="70">
                  <c:v>5.4197716302334902</c:v>
                </c:pt>
                <c:pt idx="71">
                  <c:v>6.4587174759270631</c:v>
                </c:pt>
                <c:pt idx="72">
                  <c:v>7.4808567956545255</c:v>
                </c:pt>
                <c:pt idx="73">
                  <c:v>8.2423860656578132</c:v>
                </c:pt>
                <c:pt idx="74">
                  <c:v>8.7471083489851207</c:v>
                </c:pt>
                <c:pt idx="75">
                  <c:v>8.8883778422974071</c:v>
                </c:pt>
                <c:pt idx="76">
                  <c:v>9.0603571912750045</c:v>
                </c:pt>
                <c:pt idx="77">
                  <c:v>9.3386372822225656</c:v>
                </c:pt>
                <c:pt idx="78">
                  <c:v>9.8341909662664282</c:v>
                </c:pt>
                <c:pt idx="79">
                  <c:v>10.317053113952166</c:v>
                </c:pt>
                <c:pt idx="80">
                  <c:v>10.717609600783739</c:v>
                </c:pt>
                <c:pt idx="81">
                  <c:v>10.893061088052589</c:v>
                </c:pt>
                <c:pt idx="82">
                  <c:v>10.717324092710562</c:v>
                </c:pt>
                <c:pt idx="83">
                  <c:v>10.652599745695724</c:v>
                </c:pt>
                <c:pt idx="84">
                  <c:v>10.286675611799408</c:v>
                </c:pt>
                <c:pt idx="85">
                  <c:v>9.9757069678371018</c:v>
                </c:pt>
                <c:pt idx="86">
                  <c:v>8.7497249248127886</c:v>
                </c:pt>
                <c:pt idx="87">
                  <c:v>7.8328361361176349</c:v>
                </c:pt>
                <c:pt idx="88">
                  <c:v>7.0685064149116448</c:v>
                </c:pt>
                <c:pt idx="89">
                  <c:v>6.3963630939642133</c:v>
                </c:pt>
                <c:pt idx="90">
                  <c:v>5.7711711364322786</c:v>
                </c:pt>
                <c:pt idx="91">
                  <c:v>5.2561831827622676</c:v>
                </c:pt>
                <c:pt idx="92">
                  <c:v>4.8527060251167651</c:v>
                </c:pt>
                <c:pt idx="93">
                  <c:v>4.6452479935693685</c:v>
                </c:pt>
                <c:pt idx="94">
                  <c:v>4.5322788210452627</c:v>
                </c:pt>
                <c:pt idx="95">
                  <c:v>4.3790451818080252</c:v>
                </c:pt>
                <c:pt idx="96">
                  <c:v>4.1365084854623202</c:v>
                </c:pt>
                <c:pt idx="97">
                  <c:v>4.0591677383230529</c:v>
                </c:pt>
                <c:pt idx="98">
                  <c:v>4.1145450085847308</c:v>
                </c:pt>
                <c:pt idx="99">
                  <c:v>4.2256279684669398</c:v>
                </c:pt>
                <c:pt idx="100">
                  <c:v>4.4118276087527715</c:v>
                </c:pt>
                <c:pt idx="101">
                  <c:v>4.517859319761067</c:v>
                </c:pt>
                <c:pt idx="102">
                  <c:v>4.5953056549662579</c:v>
                </c:pt>
                <c:pt idx="103">
                  <c:v>4.6716866011331106</c:v>
                </c:pt>
                <c:pt idx="104">
                  <c:v>4.7727834405270713</c:v>
                </c:pt>
                <c:pt idx="105">
                  <c:v>4.8879287064542334</c:v>
                </c:pt>
                <c:pt idx="106">
                  <c:v>5.0170621948377034</c:v>
                </c:pt>
                <c:pt idx="107">
                  <c:v>5.0486777272618957</c:v>
                </c:pt>
                <c:pt idx="108">
                  <c:v>5.1185491810083921</c:v>
                </c:pt>
                <c:pt idx="109">
                  <c:v>5.0355373171395064</c:v>
                </c:pt>
                <c:pt idx="110">
                  <c:v>4.9249072383532573</c:v>
                </c:pt>
                <c:pt idx="111">
                  <c:v>4.9727520435967243</c:v>
                </c:pt>
                <c:pt idx="112">
                  <c:v>5.0008485933833047</c:v>
                </c:pt>
                <c:pt idx="113">
                  <c:v>5.0206447699915904</c:v>
                </c:pt>
                <c:pt idx="114">
                  <c:v>5.0527465377823262</c:v>
                </c:pt>
                <c:pt idx="115">
                  <c:v>5.1490232816349337</c:v>
                </c:pt>
                <c:pt idx="116">
                  <c:v>5.170380342544167</c:v>
                </c:pt>
                <c:pt idx="117">
                  <c:v>5.1224396384025646</c:v>
                </c:pt>
                <c:pt idx="118">
                  <c:v>5.1324804807539124</c:v>
                </c:pt>
                <c:pt idx="119">
                  <c:v>5.200308166409866</c:v>
                </c:pt>
                <c:pt idx="120">
                  <c:v>5.3781882394092149</c:v>
                </c:pt>
                <c:pt idx="121">
                  <c:v>5.4443406104687284</c:v>
                </c:pt>
                <c:pt idx="122">
                  <c:v>5.5177601149580209</c:v>
                </c:pt>
                <c:pt idx="123">
                  <c:v>5.5696032580724504</c:v>
                </c:pt>
                <c:pt idx="124">
                  <c:v>5.6761938734561008</c:v>
                </c:pt>
                <c:pt idx="125">
                  <c:v>5.7851744492756074</c:v>
                </c:pt>
                <c:pt idx="126">
                  <c:v>5.8647880470244713</c:v>
                </c:pt>
                <c:pt idx="127">
                  <c:v>5.9434636748611265</c:v>
                </c:pt>
                <c:pt idx="128">
                  <c:v>5.9779873525743401</c:v>
                </c:pt>
                <c:pt idx="129">
                  <c:v>6.0130733183478213</c:v>
                </c:pt>
                <c:pt idx="130">
                  <c:v>6.0576043476613473</c:v>
                </c:pt>
                <c:pt idx="131">
                  <c:v>6.1650548172399748</c:v>
                </c:pt>
                <c:pt idx="132">
                  <c:v>6.161596693542335</c:v>
                </c:pt>
                <c:pt idx="133">
                  <c:v>6.3634179546728511</c:v>
                </c:pt>
                <c:pt idx="134">
                  <c:v>6.3724186358268415</c:v>
                </c:pt>
                <c:pt idx="135">
                  <c:v>6.3271016151596067</c:v>
                </c:pt>
                <c:pt idx="136">
                  <c:v>6.2310126582278444</c:v>
                </c:pt>
                <c:pt idx="137">
                  <c:v>6.1512133921962944</c:v>
                </c:pt>
                <c:pt idx="138">
                  <c:v>5.9786469432953053</c:v>
                </c:pt>
                <c:pt idx="139">
                  <c:v>5.7190467044233433</c:v>
                </c:pt>
                <c:pt idx="140">
                  <c:v>5.46012016600252</c:v>
                </c:pt>
                <c:pt idx="141">
                  <c:v>5.2833695278286879</c:v>
                </c:pt>
                <c:pt idx="142">
                  <c:v>4.9562607816918005</c:v>
                </c:pt>
                <c:pt idx="143">
                  <c:v>4.5542385002814934</c:v>
                </c:pt>
                <c:pt idx="144">
                  <c:v>4.150886305756587</c:v>
                </c:pt>
                <c:pt idx="145">
                  <c:v>3.8273501184596235</c:v>
                </c:pt>
                <c:pt idx="146">
                  <c:v>3.5561934577242509</c:v>
                </c:pt>
                <c:pt idx="147">
                  <c:v>3.4268285389629831</c:v>
                </c:pt>
                <c:pt idx="148">
                  <c:v>3.3413764683686433</c:v>
                </c:pt>
                <c:pt idx="149">
                  <c:v>3.1644223779405296</c:v>
                </c:pt>
                <c:pt idx="150">
                  <c:v>3.1188699517974916</c:v>
                </c:pt>
                <c:pt idx="151">
                  <c:v>3.1278541054926516</c:v>
                </c:pt>
                <c:pt idx="152">
                  <c:v>3.1897606578238933</c:v>
                </c:pt>
                <c:pt idx="153">
                  <c:v>3.2413006163688807</c:v>
                </c:pt>
                <c:pt idx="154">
                  <c:v>3.4588733010770984</c:v>
                </c:pt>
                <c:pt idx="155">
                  <c:v>3.780998952148102</c:v>
                </c:pt>
                <c:pt idx="156">
                  <c:v>4.1152203596641561</c:v>
                </c:pt>
                <c:pt idx="157">
                  <c:v>4.369370893743751</c:v>
                </c:pt>
                <c:pt idx="158">
                  <c:v>4.5240302889816082</c:v>
                </c:pt>
                <c:pt idx="159">
                  <c:v>4.4871053544581994</c:v>
                </c:pt>
                <c:pt idx="160">
                  <c:v>4.2436966715350906</c:v>
                </c:pt>
                <c:pt idx="161">
                  <c:v>4.2786746941749376</c:v>
                </c:pt>
                <c:pt idx="162">
                  <c:v>4.7929950005257531</c:v>
                </c:pt>
                <c:pt idx="163">
                  <c:v>5.8283815183026633</c:v>
                </c:pt>
                <c:pt idx="164">
                  <c:v>7.0593424940828307</c:v>
                </c:pt>
                <c:pt idx="165">
                  <c:v>8.4692446119620879</c:v>
                </c:pt>
                <c:pt idx="166">
                  <c:v>9.61702967690991</c:v>
                </c:pt>
                <c:pt idx="167">
                  <c:v>10.565605571916038</c:v>
                </c:pt>
                <c:pt idx="168">
                  <c:v>11.470759214044875</c:v>
                </c:pt>
                <c:pt idx="169">
                  <c:v>12.293005136946638</c:v>
                </c:pt>
                <c:pt idx="170">
                  <c:v>13.430511920162628</c:v>
                </c:pt>
                <c:pt idx="171">
                  <c:v>14.867183176535695</c:v>
                </c:pt>
                <c:pt idx="172">
                  <c:v>16.760301783138299</c:v>
                </c:pt>
                <c:pt idx="173">
                  <c:v>18.680070974800255</c:v>
                </c:pt>
                <c:pt idx="174">
                  <c:v>19.750969213226899</c:v>
                </c:pt>
                <c:pt idx="175">
                  <c:v>19.946460306391025</c:v>
                </c:pt>
                <c:pt idx="176">
                  <c:v>19.689424482743341</c:v>
                </c:pt>
                <c:pt idx="177">
                  <c:v>19.123448726322664</c:v>
                </c:pt>
                <c:pt idx="178">
                  <c:v>18.895115749574437</c:v>
                </c:pt>
                <c:pt idx="179">
                  <c:v>19.001999720969167</c:v>
                </c:pt>
                <c:pt idx="180">
                  <c:v>19.412157369936168</c:v>
                </c:pt>
                <c:pt idx="181">
                  <c:v>20.146766435943345</c:v>
                </c:pt>
                <c:pt idx="182">
                  <c:v>20.751581408420886</c:v>
                </c:pt>
                <c:pt idx="183">
                  <c:v>20.632894113490565</c:v>
                </c:pt>
                <c:pt idx="184">
                  <c:v>19.799639224292768</c:v>
                </c:pt>
                <c:pt idx="185">
                  <c:v>17.871709163022565</c:v>
                </c:pt>
                <c:pt idx="186">
                  <c:v>15.554895373904049</c:v>
                </c:pt>
                <c:pt idx="187">
                  <c:v>12.927280297375459</c:v>
                </c:pt>
                <c:pt idx="188">
                  <c:v>10.688836983760924</c:v>
                </c:pt>
                <c:pt idx="189">
                  <c:v>9.1845873223012919</c:v>
                </c:pt>
                <c:pt idx="190">
                  <c:v>7.6206516015954548</c:v>
                </c:pt>
                <c:pt idx="191">
                  <c:v>5.7446559068349741</c:v>
                </c:pt>
                <c:pt idx="192">
                  <c:v>3.9654949531652419</c:v>
                </c:pt>
                <c:pt idx="193">
                  <c:v>2.2972049700103447</c:v>
                </c:pt>
                <c:pt idx="194">
                  <c:v>0.84397010011604057</c:v>
                </c:pt>
                <c:pt idx="195">
                  <c:v>-4.1601490997437346E-2</c:v>
                </c:pt>
                <c:pt idx="196">
                  <c:v>-0.3601270493963894</c:v>
                </c:pt>
                <c:pt idx="197">
                  <c:v>2.6288117770762381E-2</c:v>
                </c:pt>
                <c:pt idx="198">
                  <c:v>1.0560525257585871</c:v>
                </c:pt>
                <c:pt idx="199">
                  <c:v>2.6841558079206069</c:v>
                </c:pt>
                <c:pt idx="200">
                  <c:v>4.0645159132787327</c:v>
                </c:pt>
                <c:pt idx="201">
                  <c:v>4.8276993434730704</c:v>
                </c:pt>
                <c:pt idx="202">
                  <c:v>5.2185364774795131</c:v>
                </c:pt>
                <c:pt idx="203">
                  <c:v>5.7258717482672559</c:v>
                </c:pt>
              </c:numCache>
            </c:numRef>
          </c:val>
          <c:smooth val="0"/>
          <c:extLst>
            <c:ext xmlns:c16="http://schemas.microsoft.com/office/drawing/2014/chart" uri="{C3380CC4-5D6E-409C-BE32-E72D297353CC}">
              <c16:uniqueId val="{00000002-39F9-4933-B548-A52A544690B4}"/>
            </c:ext>
          </c:extLst>
        </c:ser>
        <c:dLbls>
          <c:showLegendKey val="0"/>
          <c:showVal val="0"/>
          <c:showCatName val="0"/>
          <c:showSerName val="0"/>
          <c:showPercent val="0"/>
          <c:showBubbleSize val="0"/>
        </c:dLbls>
        <c:marker val="1"/>
        <c:smooth val="0"/>
        <c:axId val="181672664"/>
        <c:axId val="181673448"/>
      </c:lineChart>
      <c:lineChart>
        <c:grouping val="standard"/>
        <c:varyColors val="0"/>
        <c:ser>
          <c:idx val="0"/>
          <c:order val="2"/>
          <c:tx>
            <c:v>Univ. of Mich. Survey of Consumers</c:v>
          </c:tx>
          <c:spPr>
            <a:ln>
              <a:solidFill>
                <a:schemeClr val="accent6">
                  <a:lumMod val="75000"/>
                </a:schemeClr>
              </a:solidFill>
            </a:ln>
          </c:spPr>
          <c:marker>
            <c:symbol val="none"/>
          </c:marker>
          <c:cat>
            <c:numRef>
              <c:f>Data1A!$A$14:$A$218</c:f>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f>Data1A!$C$14:$C$218</c:f>
              <c:numCache>
                <c:formatCode>General</c:formatCode>
                <c:ptCount val="205"/>
                <c:pt idx="0">
                  <c:v>2.2999999999999998</c:v>
                </c:pt>
                <c:pt idx="1">
                  <c:v>2.2000000000000002</c:v>
                </c:pt>
                <c:pt idx="2">
                  <c:v>2.5</c:v>
                </c:pt>
                <c:pt idx="3">
                  <c:v>1.5</c:v>
                </c:pt>
                <c:pt idx="4">
                  <c:v>1.5</c:v>
                </c:pt>
                <c:pt idx="5">
                  <c:v>1.5</c:v>
                </c:pt>
                <c:pt idx="6">
                  <c:v>1.8</c:v>
                </c:pt>
                <c:pt idx="7">
                  <c:v>0.7</c:v>
                </c:pt>
                <c:pt idx="8">
                  <c:v>0.5</c:v>
                </c:pt>
                <c:pt idx="9">
                  <c:v>0.7</c:v>
                </c:pt>
                <c:pt idx="10">
                  <c:v>0.1</c:v>
                </c:pt>
                <c:pt idx="11">
                  <c:v>-0.2</c:v>
                </c:pt>
                <c:pt idx="12">
                  <c:v>-0.3</c:v>
                </c:pt>
                <c:pt idx="13">
                  <c:v>-1</c:v>
                </c:pt>
                <c:pt idx="14">
                  <c:v>-0.4</c:v>
                </c:pt>
                <c:pt idx="15">
                  <c:v>-1</c:v>
                </c:pt>
                <c:pt idx="16">
                  <c:v>-0.7</c:v>
                </c:pt>
                <c:pt idx="17">
                  <c:v>-1</c:v>
                </c:pt>
                <c:pt idx="18">
                  <c:v>-0.4</c:v>
                </c:pt>
                <c:pt idx="19">
                  <c:v>-0.3</c:v>
                </c:pt>
                <c:pt idx="20">
                  <c:v>0</c:v>
                </c:pt>
                <c:pt idx="21">
                  <c:v>-1</c:v>
                </c:pt>
                <c:pt idx="22">
                  <c:v>-1.1000000000000001</c:v>
                </c:pt>
                <c:pt idx="23">
                  <c:v>-1.2</c:v>
                </c:pt>
                <c:pt idx="24">
                  <c:v>-1.9</c:v>
                </c:pt>
                <c:pt idx="25">
                  <c:v>-1.9</c:v>
                </c:pt>
                <c:pt idx="26">
                  <c:v>-1.9</c:v>
                </c:pt>
                <c:pt idx="27">
                  <c:v>-1.5</c:v>
                </c:pt>
                <c:pt idx="28">
                  <c:v>-0.5</c:v>
                </c:pt>
                <c:pt idx="29">
                  <c:v>-0.5</c:v>
                </c:pt>
                <c:pt idx="30">
                  <c:v>-0.8</c:v>
                </c:pt>
                <c:pt idx="31">
                  <c:v>0.2</c:v>
                </c:pt>
                <c:pt idx="32">
                  <c:v>0.6</c:v>
                </c:pt>
                <c:pt idx="33">
                  <c:v>0.3</c:v>
                </c:pt>
                <c:pt idx="34">
                  <c:v>-0.2</c:v>
                </c:pt>
                <c:pt idx="35">
                  <c:v>0.2</c:v>
                </c:pt>
                <c:pt idx="36">
                  <c:v>0</c:v>
                </c:pt>
                <c:pt idx="37">
                  <c:v>-0.4</c:v>
                </c:pt>
                <c:pt idx="38">
                  <c:v>0</c:v>
                </c:pt>
                <c:pt idx="39">
                  <c:v>-0.3</c:v>
                </c:pt>
                <c:pt idx="40">
                  <c:v>0</c:v>
                </c:pt>
                <c:pt idx="41">
                  <c:v>0</c:v>
                </c:pt>
                <c:pt idx="42">
                  <c:v>-0.4</c:v>
                </c:pt>
                <c:pt idx="43">
                  <c:v>-0.6</c:v>
                </c:pt>
                <c:pt idx="44">
                  <c:v>-0.9</c:v>
                </c:pt>
                <c:pt idx="45">
                  <c:v>-0.7</c:v>
                </c:pt>
                <c:pt idx="46">
                  <c:v>-0.3</c:v>
                </c:pt>
                <c:pt idx="47">
                  <c:v>-0.1</c:v>
                </c:pt>
                <c:pt idx="48">
                  <c:v>-0.6</c:v>
                </c:pt>
                <c:pt idx="49">
                  <c:v>-0.2</c:v>
                </c:pt>
                <c:pt idx="50">
                  <c:v>-0.1</c:v>
                </c:pt>
                <c:pt idx="51">
                  <c:v>-0.2</c:v>
                </c:pt>
                <c:pt idx="52">
                  <c:v>0.5</c:v>
                </c:pt>
                <c:pt idx="53">
                  <c:v>-0.5</c:v>
                </c:pt>
                <c:pt idx="54">
                  <c:v>0.1</c:v>
                </c:pt>
                <c:pt idx="55">
                  <c:v>-0.8</c:v>
                </c:pt>
                <c:pt idx="56">
                  <c:v>-1.2</c:v>
                </c:pt>
                <c:pt idx="57">
                  <c:v>-0.8</c:v>
                </c:pt>
                <c:pt idx="58">
                  <c:v>-0.3</c:v>
                </c:pt>
                <c:pt idx="59">
                  <c:v>-0.6</c:v>
                </c:pt>
                <c:pt idx="60">
                  <c:v>-0.5</c:v>
                </c:pt>
                <c:pt idx="61">
                  <c:v>-0.1</c:v>
                </c:pt>
                <c:pt idx="62">
                  <c:v>-0.8</c:v>
                </c:pt>
                <c:pt idx="63">
                  <c:v>0.2</c:v>
                </c:pt>
                <c:pt idx="64">
                  <c:v>0.1</c:v>
                </c:pt>
                <c:pt idx="65">
                  <c:v>-0.2</c:v>
                </c:pt>
                <c:pt idx="66">
                  <c:v>0</c:v>
                </c:pt>
                <c:pt idx="67">
                  <c:v>0.1</c:v>
                </c:pt>
                <c:pt idx="68">
                  <c:v>0.7</c:v>
                </c:pt>
                <c:pt idx="69">
                  <c:v>0.7</c:v>
                </c:pt>
                <c:pt idx="70">
                  <c:v>0.7</c:v>
                </c:pt>
                <c:pt idx="71">
                  <c:v>0.9</c:v>
                </c:pt>
                <c:pt idx="72">
                  <c:v>0.8</c:v>
                </c:pt>
                <c:pt idx="73">
                  <c:v>1.2</c:v>
                </c:pt>
                <c:pt idx="74">
                  <c:v>1.5</c:v>
                </c:pt>
                <c:pt idx="75">
                  <c:v>1.3</c:v>
                </c:pt>
                <c:pt idx="76">
                  <c:v>1.8</c:v>
                </c:pt>
                <c:pt idx="77">
                  <c:v>2</c:v>
                </c:pt>
                <c:pt idx="78">
                  <c:v>1.6</c:v>
                </c:pt>
                <c:pt idx="79">
                  <c:v>1.3</c:v>
                </c:pt>
                <c:pt idx="80">
                  <c:v>1.9</c:v>
                </c:pt>
                <c:pt idx="81">
                  <c:v>1.7</c:v>
                </c:pt>
                <c:pt idx="82">
                  <c:v>0.8</c:v>
                </c:pt>
                <c:pt idx="83">
                  <c:v>2.2000000000000002</c:v>
                </c:pt>
                <c:pt idx="84">
                  <c:v>1.8</c:v>
                </c:pt>
                <c:pt idx="85">
                  <c:v>1.2</c:v>
                </c:pt>
                <c:pt idx="86">
                  <c:v>1.2</c:v>
                </c:pt>
                <c:pt idx="87">
                  <c:v>2</c:v>
                </c:pt>
                <c:pt idx="88">
                  <c:v>1.8</c:v>
                </c:pt>
                <c:pt idx="89">
                  <c:v>1.7</c:v>
                </c:pt>
                <c:pt idx="90">
                  <c:v>1.7</c:v>
                </c:pt>
                <c:pt idx="91">
                  <c:v>1.7</c:v>
                </c:pt>
                <c:pt idx="92">
                  <c:v>1.3</c:v>
                </c:pt>
                <c:pt idx="93">
                  <c:v>1.2</c:v>
                </c:pt>
                <c:pt idx="94">
                  <c:v>1.5</c:v>
                </c:pt>
                <c:pt idx="95">
                  <c:v>1.8</c:v>
                </c:pt>
                <c:pt idx="96">
                  <c:v>1.3</c:v>
                </c:pt>
                <c:pt idx="97">
                  <c:v>2.4</c:v>
                </c:pt>
                <c:pt idx="98">
                  <c:v>2</c:v>
                </c:pt>
                <c:pt idx="99">
                  <c:v>1.9</c:v>
                </c:pt>
                <c:pt idx="100">
                  <c:v>1.9</c:v>
                </c:pt>
                <c:pt idx="101">
                  <c:v>2.2000000000000002</c:v>
                </c:pt>
                <c:pt idx="102">
                  <c:v>2</c:v>
                </c:pt>
                <c:pt idx="103">
                  <c:v>2.7</c:v>
                </c:pt>
                <c:pt idx="104">
                  <c:v>1.7</c:v>
                </c:pt>
                <c:pt idx="105">
                  <c:v>1.5</c:v>
                </c:pt>
                <c:pt idx="106">
                  <c:v>1.9</c:v>
                </c:pt>
                <c:pt idx="107">
                  <c:v>1.7</c:v>
                </c:pt>
                <c:pt idx="108">
                  <c:v>2</c:v>
                </c:pt>
                <c:pt idx="109">
                  <c:v>2</c:v>
                </c:pt>
                <c:pt idx="110">
                  <c:v>2</c:v>
                </c:pt>
                <c:pt idx="111">
                  <c:v>1.8</c:v>
                </c:pt>
                <c:pt idx="112">
                  <c:v>2.2999999999999998</c:v>
                </c:pt>
                <c:pt idx="113">
                  <c:v>2</c:v>
                </c:pt>
                <c:pt idx="114">
                  <c:v>2.2999999999999998</c:v>
                </c:pt>
                <c:pt idx="115">
                  <c:v>1.9</c:v>
                </c:pt>
                <c:pt idx="116">
                  <c:v>1.4</c:v>
                </c:pt>
                <c:pt idx="117">
                  <c:v>2.1</c:v>
                </c:pt>
                <c:pt idx="118">
                  <c:v>1.7</c:v>
                </c:pt>
                <c:pt idx="119">
                  <c:v>2.2999999999999998</c:v>
                </c:pt>
                <c:pt idx="120">
                  <c:v>2.6</c:v>
                </c:pt>
                <c:pt idx="121">
                  <c:v>2.4</c:v>
                </c:pt>
                <c:pt idx="122">
                  <c:v>2.2000000000000002</c:v>
                </c:pt>
                <c:pt idx="123">
                  <c:v>2.9</c:v>
                </c:pt>
                <c:pt idx="124">
                  <c:v>2.9</c:v>
                </c:pt>
                <c:pt idx="125">
                  <c:v>2.8</c:v>
                </c:pt>
                <c:pt idx="126">
                  <c:v>2.9</c:v>
                </c:pt>
                <c:pt idx="127">
                  <c:v>2.6</c:v>
                </c:pt>
                <c:pt idx="128">
                  <c:v>2.8</c:v>
                </c:pt>
                <c:pt idx="129">
                  <c:v>2.8</c:v>
                </c:pt>
                <c:pt idx="130">
                  <c:v>2.9</c:v>
                </c:pt>
                <c:pt idx="131">
                  <c:v>2.1</c:v>
                </c:pt>
                <c:pt idx="132">
                  <c:v>2.7</c:v>
                </c:pt>
                <c:pt idx="133">
                  <c:v>3</c:v>
                </c:pt>
                <c:pt idx="134">
                  <c:v>2.7</c:v>
                </c:pt>
                <c:pt idx="135">
                  <c:v>2.9</c:v>
                </c:pt>
                <c:pt idx="136">
                  <c:v>2.9</c:v>
                </c:pt>
                <c:pt idx="137">
                  <c:v>3.7</c:v>
                </c:pt>
                <c:pt idx="138">
                  <c:v>3.1</c:v>
                </c:pt>
                <c:pt idx="139">
                  <c:v>3</c:v>
                </c:pt>
                <c:pt idx="140">
                  <c:v>2</c:v>
                </c:pt>
                <c:pt idx="141">
                  <c:v>2.5</c:v>
                </c:pt>
                <c:pt idx="142">
                  <c:v>2.1</c:v>
                </c:pt>
                <c:pt idx="143">
                  <c:v>2.2999999999999998</c:v>
                </c:pt>
                <c:pt idx="144">
                  <c:v>2.2000000000000002</c:v>
                </c:pt>
                <c:pt idx="145">
                  <c:v>2</c:v>
                </c:pt>
                <c:pt idx="146">
                  <c:v>2.5</c:v>
                </c:pt>
                <c:pt idx="147">
                  <c:v>2.5</c:v>
                </c:pt>
                <c:pt idx="148">
                  <c:v>2.2999999999999998</c:v>
                </c:pt>
                <c:pt idx="149">
                  <c:v>2.2000000000000002</c:v>
                </c:pt>
                <c:pt idx="150">
                  <c:v>2.5</c:v>
                </c:pt>
                <c:pt idx="151">
                  <c:v>2.6</c:v>
                </c:pt>
                <c:pt idx="152">
                  <c:v>2.2999999999999998</c:v>
                </c:pt>
                <c:pt idx="153">
                  <c:v>2.2000000000000002</c:v>
                </c:pt>
                <c:pt idx="154">
                  <c:v>2.1</c:v>
                </c:pt>
                <c:pt idx="155">
                  <c:v>2.8</c:v>
                </c:pt>
                <c:pt idx="156">
                  <c:v>2.8</c:v>
                </c:pt>
                <c:pt idx="157">
                  <c:v>2.5</c:v>
                </c:pt>
                <c:pt idx="158">
                  <c:v>1.8</c:v>
                </c:pt>
                <c:pt idx="159">
                  <c:v>-0.4</c:v>
                </c:pt>
                <c:pt idx="160">
                  <c:v>-0.6</c:v>
                </c:pt>
                <c:pt idx="161">
                  <c:v>1.4</c:v>
                </c:pt>
                <c:pt idx="162">
                  <c:v>1.2</c:v>
                </c:pt>
                <c:pt idx="163">
                  <c:v>1.8</c:v>
                </c:pt>
                <c:pt idx="164">
                  <c:v>2.2999999999999998</c:v>
                </c:pt>
                <c:pt idx="165">
                  <c:v>2.2999999999999998</c:v>
                </c:pt>
                <c:pt idx="166">
                  <c:v>2.1</c:v>
                </c:pt>
                <c:pt idx="167">
                  <c:v>2.1</c:v>
                </c:pt>
                <c:pt idx="168">
                  <c:v>2.4</c:v>
                </c:pt>
                <c:pt idx="169">
                  <c:v>3.2</c:v>
                </c:pt>
                <c:pt idx="170">
                  <c:v>3.4</c:v>
                </c:pt>
                <c:pt idx="171">
                  <c:v>4</c:v>
                </c:pt>
                <c:pt idx="172">
                  <c:v>5.2</c:v>
                </c:pt>
                <c:pt idx="173">
                  <c:v>3.3</c:v>
                </c:pt>
                <c:pt idx="174">
                  <c:v>4.5999999999999996</c:v>
                </c:pt>
                <c:pt idx="175">
                  <c:v>3.6</c:v>
                </c:pt>
                <c:pt idx="176">
                  <c:v>3</c:v>
                </c:pt>
                <c:pt idx="177">
                  <c:v>3.1</c:v>
                </c:pt>
                <c:pt idx="178">
                  <c:v>3.5</c:v>
                </c:pt>
                <c:pt idx="179">
                  <c:v>3.3</c:v>
                </c:pt>
                <c:pt idx="180">
                  <c:v>3.7</c:v>
                </c:pt>
                <c:pt idx="181">
                  <c:v>3.7</c:v>
                </c:pt>
                <c:pt idx="182">
                  <c:v>3.9</c:v>
                </c:pt>
                <c:pt idx="183">
                  <c:v>3.9</c:v>
                </c:pt>
                <c:pt idx="184">
                  <c:v>2.9</c:v>
                </c:pt>
                <c:pt idx="185">
                  <c:v>1.6</c:v>
                </c:pt>
                <c:pt idx="186">
                  <c:v>0</c:v>
                </c:pt>
                <c:pt idx="187">
                  <c:v>0.1</c:v>
                </c:pt>
                <c:pt idx="188">
                  <c:v>0</c:v>
                </c:pt>
                <c:pt idx="189">
                  <c:v>0.5</c:v>
                </c:pt>
                <c:pt idx="190">
                  <c:v>-0.2</c:v>
                </c:pt>
                <c:pt idx="191">
                  <c:v>-0.7</c:v>
                </c:pt>
                <c:pt idx="192">
                  <c:v>-0.9</c:v>
                </c:pt>
                <c:pt idx="193">
                  <c:v>1.1000000000000001</c:v>
                </c:pt>
                <c:pt idx="194">
                  <c:v>0.3</c:v>
                </c:pt>
                <c:pt idx="195">
                  <c:v>1</c:v>
                </c:pt>
                <c:pt idx="196">
                  <c:v>1</c:v>
                </c:pt>
                <c:pt idx="197">
                  <c:v>1.9</c:v>
                </c:pt>
                <c:pt idx="198">
                  <c:v>1.4</c:v>
                </c:pt>
                <c:pt idx="199">
                  <c:v>2.4</c:v>
                </c:pt>
                <c:pt idx="200">
                  <c:v>2</c:v>
                </c:pt>
                <c:pt idx="201">
                  <c:v>2.2000000000000002</c:v>
                </c:pt>
                <c:pt idx="202">
                  <c:v>2.2000000000000002</c:v>
                </c:pt>
                <c:pt idx="203">
                  <c:v>1.5</c:v>
                </c:pt>
              </c:numCache>
            </c:numRef>
          </c:val>
          <c:smooth val="0"/>
          <c:extLst>
            <c:ext xmlns:c16="http://schemas.microsoft.com/office/drawing/2014/chart" uri="{C3380CC4-5D6E-409C-BE32-E72D297353CC}">
              <c16:uniqueId val="{00000001-39F9-4933-B548-A52A544690B4}"/>
            </c:ext>
          </c:extLst>
        </c:ser>
        <c:ser>
          <c:idx val="3"/>
          <c:order val="3"/>
          <c:tx>
            <c:v>FRBNY Survey of Consumer Expectations</c:v>
          </c:tx>
          <c:spPr>
            <a:ln>
              <a:solidFill>
                <a:schemeClr val="tx2">
                  <a:lumMod val="50000"/>
                  <a:lumOff val="50000"/>
                </a:schemeClr>
              </a:solidFill>
            </a:ln>
          </c:spPr>
          <c:marker>
            <c:symbol val="none"/>
          </c:marker>
          <c:cat>
            <c:numRef>
              <c:f>Data1A!$A$14:$A$218</c:f>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f>Data1B!$C$14:$C$218</c:f>
              <c:numCache>
                <c:formatCode>General</c:formatCode>
                <c:ptCount val="205"/>
                <c:pt idx="77">
                  <c:v>4.59</c:v>
                </c:pt>
                <c:pt idx="78">
                  <c:v>4.38</c:v>
                </c:pt>
                <c:pt idx="79">
                  <c:v>4.24</c:v>
                </c:pt>
                <c:pt idx="80">
                  <c:v>4.07</c:v>
                </c:pt>
                <c:pt idx="81">
                  <c:v>3.79</c:v>
                </c:pt>
                <c:pt idx="82">
                  <c:v>4.05</c:v>
                </c:pt>
                <c:pt idx="83">
                  <c:v>3.88</c:v>
                </c:pt>
                <c:pt idx="84">
                  <c:v>4.37</c:v>
                </c:pt>
                <c:pt idx="85">
                  <c:v>4</c:v>
                </c:pt>
                <c:pt idx="86">
                  <c:v>3.81</c:v>
                </c:pt>
                <c:pt idx="87">
                  <c:v>3.77</c:v>
                </c:pt>
                <c:pt idx="88">
                  <c:v>4</c:v>
                </c:pt>
                <c:pt idx="89">
                  <c:v>3.9</c:v>
                </c:pt>
                <c:pt idx="90">
                  <c:v>3.87</c:v>
                </c:pt>
                <c:pt idx="91">
                  <c:v>3.46</c:v>
                </c:pt>
                <c:pt idx="92">
                  <c:v>3.46</c:v>
                </c:pt>
                <c:pt idx="93">
                  <c:v>3.67</c:v>
                </c:pt>
                <c:pt idx="94">
                  <c:v>3.73</c:v>
                </c:pt>
                <c:pt idx="95">
                  <c:v>3.62</c:v>
                </c:pt>
                <c:pt idx="96">
                  <c:v>3.42</c:v>
                </c:pt>
                <c:pt idx="97">
                  <c:v>3</c:v>
                </c:pt>
                <c:pt idx="98">
                  <c:v>3.36</c:v>
                </c:pt>
                <c:pt idx="99">
                  <c:v>3.38</c:v>
                </c:pt>
                <c:pt idx="100">
                  <c:v>3.3</c:v>
                </c:pt>
                <c:pt idx="101">
                  <c:v>3.46</c:v>
                </c:pt>
                <c:pt idx="102">
                  <c:v>3.15</c:v>
                </c:pt>
                <c:pt idx="103">
                  <c:v>3.03</c:v>
                </c:pt>
                <c:pt idx="104">
                  <c:v>3.09</c:v>
                </c:pt>
                <c:pt idx="105">
                  <c:v>3.05</c:v>
                </c:pt>
                <c:pt idx="106">
                  <c:v>3.19</c:v>
                </c:pt>
                <c:pt idx="107">
                  <c:v>3.02</c:v>
                </c:pt>
                <c:pt idx="108">
                  <c:v>3</c:v>
                </c:pt>
                <c:pt idx="109">
                  <c:v>3.08</c:v>
                </c:pt>
                <c:pt idx="110">
                  <c:v>3</c:v>
                </c:pt>
                <c:pt idx="111">
                  <c:v>3.1</c:v>
                </c:pt>
                <c:pt idx="112">
                  <c:v>3.21</c:v>
                </c:pt>
                <c:pt idx="113">
                  <c:v>3.11</c:v>
                </c:pt>
                <c:pt idx="114">
                  <c:v>3.3</c:v>
                </c:pt>
                <c:pt idx="115">
                  <c:v>3.26</c:v>
                </c:pt>
                <c:pt idx="116">
                  <c:v>3.14</c:v>
                </c:pt>
                <c:pt idx="117">
                  <c:v>3.16</c:v>
                </c:pt>
                <c:pt idx="118">
                  <c:v>3.08</c:v>
                </c:pt>
                <c:pt idx="119">
                  <c:v>3.29</c:v>
                </c:pt>
                <c:pt idx="120">
                  <c:v>3.26</c:v>
                </c:pt>
                <c:pt idx="121">
                  <c:v>3.05</c:v>
                </c:pt>
                <c:pt idx="122">
                  <c:v>3.33</c:v>
                </c:pt>
                <c:pt idx="123">
                  <c:v>3.36</c:v>
                </c:pt>
                <c:pt idx="124">
                  <c:v>3.48</c:v>
                </c:pt>
                <c:pt idx="125">
                  <c:v>3.45</c:v>
                </c:pt>
                <c:pt idx="126">
                  <c:v>3.2</c:v>
                </c:pt>
                <c:pt idx="127">
                  <c:v>3.3</c:v>
                </c:pt>
                <c:pt idx="128">
                  <c:v>3.02</c:v>
                </c:pt>
                <c:pt idx="129">
                  <c:v>3.02</c:v>
                </c:pt>
                <c:pt idx="130">
                  <c:v>3.29</c:v>
                </c:pt>
                <c:pt idx="131">
                  <c:v>3.17</c:v>
                </c:pt>
                <c:pt idx="132">
                  <c:v>3.46</c:v>
                </c:pt>
                <c:pt idx="133">
                  <c:v>3.33</c:v>
                </c:pt>
                <c:pt idx="134">
                  <c:v>3.48</c:v>
                </c:pt>
                <c:pt idx="135">
                  <c:v>3.69</c:v>
                </c:pt>
                <c:pt idx="136">
                  <c:v>3.66</c:v>
                </c:pt>
                <c:pt idx="137">
                  <c:v>3.92</c:v>
                </c:pt>
                <c:pt idx="138">
                  <c:v>3.73</c:v>
                </c:pt>
                <c:pt idx="139">
                  <c:v>3.57</c:v>
                </c:pt>
                <c:pt idx="140">
                  <c:v>3.56</c:v>
                </c:pt>
                <c:pt idx="141">
                  <c:v>3.26</c:v>
                </c:pt>
                <c:pt idx="142">
                  <c:v>3.05</c:v>
                </c:pt>
                <c:pt idx="143">
                  <c:v>3</c:v>
                </c:pt>
                <c:pt idx="144">
                  <c:v>3</c:v>
                </c:pt>
                <c:pt idx="145">
                  <c:v>3</c:v>
                </c:pt>
                <c:pt idx="146">
                  <c:v>3</c:v>
                </c:pt>
                <c:pt idx="147">
                  <c:v>3</c:v>
                </c:pt>
                <c:pt idx="148">
                  <c:v>3</c:v>
                </c:pt>
                <c:pt idx="149">
                  <c:v>3</c:v>
                </c:pt>
                <c:pt idx="150">
                  <c:v>3</c:v>
                </c:pt>
                <c:pt idx="151">
                  <c:v>2.91</c:v>
                </c:pt>
                <c:pt idx="152">
                  <c:v>2.78</c:v>
                </c:pt>
                <c:pt idx="153">
                  <c:v>2.91</c:v>
                </c:pt>
                <c:pt idx="154">
                  <c:v>3</c:v>
                </c:pt>
                <c:pt idx="155">
                  <c:v>3</c:v>
                </c:pt>
                <c:pt idx="156">
                  <c:v>3.02</c:v>
                </c:pt>
                <c:pt idx="157">
                  <c:v>3.05</c:v>
                </c:pt>
                <c:pt idx="158">
                  <c:v>1.32</c:v>
                </c:pt>
                <c:pt idx="159">
                  <c:v>0</c:v>
                </c:pt>
                <c:pt idx="160">
                  <c:v>0.63</c:v>
                </c:pt>
                <c:pt idx="161">
                  <c:v>2</c:v>
                </c:pt>
                <c:pt idx="162">
                  <c:v>2.0099999999999998</c:v>
                </c:pt>
                <c:pt idx="163">
                  <c:v>2.82</c:v>
                </c:pt>
                <c:pt idx="164">
                  <c:v>3.05</c:v>
                </c:pt>
                <c:pt idx="165">
                  <c:v>3.14</c:v>
                </c:pt>
                <c:pt idx="166">
                  <c:v>3.02</c:v>
                </c:pt>
                <c:pt idx="167">
                  <c:v>3.62</c:v>
                </c:pt>
                <c:pt idx="168">
                  <c:v>4</c:v>
                </c:pt>
                <c:pt idx="169">
                  <c:v>4</c:v>
                </c:pt>
                <c:pt idx="170">
                  <c:v>4.82</c:v>
                </c:pt>
                <c:pt idx="171">
                  <c:v>5.49</c:v>
                </c:pt>
                <c:pt idx="172">
                  <c:v>6.22</c:v>
                </c:pt>
                <c:pt idx="173">
                  <c:v>6.16</c:v>
                </c:pt>
                <c:pt idx="174">
                  <c:v>6</c:v>
                </c:pt>
                <c:pt idx="175">
                  <c:v>5.94</c:v>
                </c:pt>
                <c:pt idx="176">
                  <c:v>5.53</c:v>
                </c:pt>
                <c:pt idx="177">
                  <c:v>5.62</c:v>
                </c:pt>
                <c:pt idx="178">
                  <c:v>4.97</c:v>
                </c:pt>
                <c:pt idx="179">
                  <c:v>5.53</c:v>
                </c:pt>
                <c:pt idx="180">
                  <c:v>6</c:v>
                </c:pt>
                <c:pt idx="181">
                  <c:v>5.72</c:v>
                </c:pt>
                <c:pt idx="182">
                  <c:v>6</c:v>
                </c:pt>
                <c:pt idx="183">
                  <c:v>6</c:v>
                </c:pt>
                <c:pt idx="184">
                  <c:v>5.78</c:v>
                </c:pt>
                <c:pt idx="185">
                  <c:v>4.38</c:v>
                </c:pt>
                <c:pt idx="186">
                  <c:v>3.46</c:v>
                </c:pt>
                <c:pt idx="187">
                  <c:v>2.09</c:v>
                </c:pt>
                <c:pt idx="188">
                  <c:v>2</c:v>
                </c:pt>
                <c:pt idx="189">
                  <c:v>2</c:v>
                </c:pt>
                <c:pt idx="190">
                  <c:v>1.03</c:v>
                </c:pt>
                <c:pt idx="191">
                  <c:v>1.28</c:v>
                </c:pt>
                <c:pt idx="192">
                  <c:v>1.1100000000000001</c:v>
                </c:pt>
                <c:pt idx="193">
                  <c:v>1.39</c:v>
                </c:pt>
                <c:pt idx="194">
                  <c:v>1.84</c:v>
                </c:pt>
                <c:pt idx="195">
                  <c:v>2.52</c:v>
                </c:pt>
                <c:pt idx="196">
                  <c:v>2.64</c:v>
                </c:pt>
                <c:pt idx="197">
                  <c:v>2.93</c:v>
                </c:pt>
                <c:pt idx="198">
                  <c:v>2.82</c:v>
                </c:pt>
                <c:pt idx="199">
                  <c:v>3.08</c:v>
                </c:pt>
                <c:pt idx="200">
                  <c:v>3</c:v>
                </c:pt>
                <c:pt idx="201">
                  <c:v>2.99</c:v>
                </c:pt>
                <c:pt idx="202">
                  <c:v>3</c:v>
                </c:pt>
                <c:pt idx="203">
                  <c:v>2.98</c:v>
                </c:pt>
              </c:numCache>
            </c:numRef>
          </c:val>
          <c:smooth val="0"/>
          <c:extLst>
            <c:ext xmlns:c16="http://schemas.microsoft.com/office/drawing/2014/chart" uri="{C3380CC4-5D6E-409C-BE32-E72D297353CC}">
              <c16:uniqueId val="{00000003-39F9-4933-B548-A52A544690B4}"/>
            </c:ext>
          </c:extLst>
        </c:ser>
        <c:dLbls>
          <c:showLegendKey val="0"/>
          <c:showVal val="0"/>
          <c:showCatName val="0"/>
          <c:showSerName val="0"/>
          <c:showPercent val="0"/>
          <c:showBubbleSize val="0"/>
        </c:dLbls>
        <c:marker val="1"/>
        <c:smooth val="0"/>
        <c:axId val="184811391"/>
        <c:axId val="184810911"/>
      </c:lineChart>
      <c:dateAx>
        <c:axId val="181672664"/>
        <c:scaling>
          <c:orientation val="minMax"/>
        </c:scaling>
        <c:delete val="0"/>
        <c:axPos val="b"/>
        <c:numFmt formatCode="[$-409]yyyy;@" sourceLinked="0"/>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3448"/>
        <c:crossesAt val="-15"/>
        <c:auto val="1"/>
        <c:lblOffset val="100"/>
        <c:baseTimeUnit val="months"/>
        <c:majorUnit val="12"/>
        <c:majorTimeUnit val="months"/>
        <c:minorUnit val="11"/>
      </c:dateAx>
      <c:valAx>
        <c:axId val="181673448"/>
        <c:scaling>
          <c:orientation val="minMax"/>
          <c:max val="22.5"/>
          <c:min val="-12.5"/>
        </c:scaling>
        <c:delete val="0"/>
        <c:axPos val="l"/>
        <c:numFmt formatCode="General" sourceLinked="0"/>
        <c:majorTickMark val="out"/>
        <c:minorTickMark val="none"/>
        <c:tickLblPos val="low"/>
        <c:spPr>
          <a:ln w="12700">
            <a:solidFill>
              <a:srgbClr val="000000"/>
            </a:solidFill>
          </a:ln>
        </c:spPr>
        <c:txPr>
          <a:bodyPr/>
          <a:lstStyle/>
          <a:p>
            <a:pPr>
              <a:defRPr sz="1200">
                <a:solidFill>
                  <a:srgbClr val="000000"/>
                </a:solidFill>
                <a:latin typeface="Arial" panose="020B0604020202020204" pitchFamily="34" charset="0"/>
                <a:cs typeface="Arial" panose="020B0604020202020204" pitchFamily="34" charset="0"/>
              </a:defRPr>
            </a:pPr>
            <a:endParaRPr lang="en-US"/>
          </a:p>
        </c:txPr>
        <c:crossAx val="181672664"/>
        <c:crosses val="autoZero"/>
        <c:crossBetween val="between"/>
        <c:majorUnit val="2.5"/>
      </c:valAx>
      <c:valAx>
        <c:axId val="184810911"/>
        <c:scaling>
          <c:orientation val="minMax"/>
          <c:max val="22.5"/>
          <c:min val="-12.5"/>
        </c:scaling>
        <c:delete val="0"/>
        <c:axPos val="r"/>
        <c:numFmt formatCode="General" sourceLinked="1"/>
        <c:majorTickMark val="out"/>
        <c:minorTickMark val="none"/>
        <c:tickLblPos val="nextTo"/>
        <c:spPr>
          <a:ln>
            <a:solidFill>
              <a:schemeClr val="tx1"/>
            </a:solidFill>
          </a:ln>
        </c:spPr>
        <c:txPr>
          <a:bodyPr/>
          <a:lstStyle/>
          <a:p>
            <a:pPr algn="ctr">
              <a:defRPr lang="en-US"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crossAx val="184811391"/>
        <c:crosses val="max"/>
        <c:crossBetween val="between"/>
        <c:majorUnit val="2.5"/>
      </c:valAx>
      <c:dateAx>
        <c:axId val="184811391"/>
        <c:scaling>
          <c:orientation val="minMax"/>
        </c:scaling>
        <c:delete val="1"/>
        <c:axPos val="b"/>
        <c:numFmt formatCode="m/d/yyyy" sourceLinked="1"/>
        <c:majorTickMark val="out"/>
        <c:minorTickMark val="none"/>
        <c:tickLblPos val="nextTo"/>
        <c:crossAx val="184810911"/>
        <c:crosses val="autoZero"/>
        <c:auto val="1"/>
        <c:lblOffset val="100"/>
        <c:baseTimeUnit val="months"/>
      </c:dateAx>
      <c:spPr>
        <a:noFill/>
        <a:ln w="25400">
          <a:noFill/>
        </a:ln>
      </c:spPr>
    </c:plotArea>
    <c:legend>
      <c:legendPos val="r"/>
      <c:legendEntry>
        <c:idx val="1"/>
        <c:delete val="1"/>
      </c:legendEntry>
      <c:legendEntry>
        <c:idx val="3"/>
        <c:delete val="1"/>
      </c:legendEntry>
      <c:legendEntry>
        <c:idx val="4"/>
        <c:delete val="1"/>
      </c:legendEntry>
      <c:layout>
        <c:manualLayout>
          <c:xMode val="edge"/>
          <c:yMode val="edge"/>
          <c:x val="9.6441871546397731E-2"/>
          <c:y val="0.12761502435285571"/>
          <c:w val="0.4609304027568269"/>
          <c:h val="0.23015297960420483"/>
        </c:manualLayout>
      </c:layout>
      <c:overlay val="0"/>
      <c:txPr>
        <a:bodyPr/>
        <a:lstStyle/>
        <a:p>
          <a:pPr>
            <a:defRPr sz="1200">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Actual vs Expected HP Inflation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Data1A!$C$14:$C$217</c:f>
              <c:numCache>
                <c:formatCode>General</c:formatCode>
                <c:ptCount val="204"/>
                <c:pt idx="0">
                  <c:v>2.2999999999999998</c:v>
                </c:pt>
                <c:pt idx="1">
                  <c:v>2.2000000000000002</c:v>
                </c:pt>
                <c:pt idx="2">
                  <c:v>2.5</c:v>
                </c:pt>
                <c:pt idx="3">
                  <c:v>1.5</c:v>
                </c:pt>
                <c:pt idx="4">
                  <c:v>1.5</c:v>
                </c:pt>
                <c:pt idx="5">
                  <c:v>1.5</c:v>
                </c:pt>
                <c:pt idx="6">
                  <c:v>1.8</c:v>
                </c:pt>
                <c:pt idx="7">
                  <c:v>0.7</c:v>
                </c:pt>
                <c:pt idx="8">
                  <c:v>0.5</c:v>
                </c:pt>
                <c:pt idx="9">
                  <c:v>0.7</c:v>
                </c:pt>
                <c:pt idx="10">
                  <c:v>0.1</c:v>
                </c:pt>
                <c:pt idx="11">
                  <c:v>-0.2</c:v>
                </c:pt>
                <c:pt idx="12">
                  <c:v>-0.3</c:v>
                </c:pt>
                <c:pt idx="13">
                  <c:v>-1</c:v>
                </c:pt>
                <c:pt idx="14">
                  <c:v>-0.4</c:v>
                </c:pt>
                <c:pt idx="15">
                  <c:v>-1</c:v>
                </c:pt>
                <c:pt idx="16">
                  <c:v>-0.7</c:v>
                </c:pt>
                <c:pt idx="17">
                  <c:v>-1</c:v>
                </c:pt>
                <c:pt idx="18">
                  <c:v>-0.4</c:v>
                </c:pt>
                <c:pt idx="19">
                  <c:v>-0.3</c:v>
                </c:pt>
                <c:pt idx="20">
                  <c:v>0</c:v>
                </c:pt>
                <c:pt idx="21">
                  <c:v>-1</c:v>
                </c:pt>
                <c:pt idx="22">
                  <c:v>-1.1000000000000001</c:v>
                </c:pt>
                <c:pt idx="23">
                  <c:v>-1.2</c:v>
                </c:pt>
                <c:pt idx="24">
                  <c:v>-1.9</c:v>
                </c:pt>
                <c:pt idx="25">
                  <c:v>-1.9</c:v>
                </c:pt>
                <c:pt idx="26">
                  <c:v>-1.9</c:v>
                </c:pt>
                <c:pt idx="27">
                  <c:v>-1.5</c:v>
                </c:pt>
                <c:pt idx="28">
                  <c:v>-0.5</c:v>
                </c:pt>
                <c:pt idx="29">
                  <c:v>-0.5</c:v>
                </c:pt>
                <c:pt idx="30">
                  <c:v>-0.8</c:v>
                </c:pt>
                <c:pt idx="31">
                  <c:v>0.2</c:v>
                </c:pt>
                <c:pt idx="32">
                  <c:v>0.6</c:v>
                </c:pt>
                <c:pt idx="33">
                  <c:v>0.3</c:v>
                </c:pt>
                <c:pt idx="34">
                  <c:v>-0.2</c:v>
                </c:pt>
                <c:pt idx="35">
                  <c:v>0.2</c:v>
                </c:pt>
                <c:pt idx="36">
                  <c:v>0</c:v>
                </c:pt>
                <c:pt idx="37">
                  <c:v>-0.4</c:v>
                </c:pt>
                <c:pt idx="38">
                  <c:v>0</c:v>
                </c:pt>
                <c:pt idx="39">
                  <c:v>-0.3</c:v>
                </c:pt>
                <c:pt idx="40">
                  <c:v>0</c:v>
                </c:pt>
                <c:pt idx="41">
                  <c:v>0</c:v>
                </c:pt>
                <c:pt idx="42">
                  <c:v>-0.4</c:v>
                </c:pt>
                <c:pt idx="43">
                  <c:v>-0.6</c:v>
                </c:pt>
                <c:pt idx="44">
                  <c:v>-0.9</c:v>
                </c:pt>
                <c:pt idx="45">
                  <c:v>-0.7</c:v>
                </c:pt>
                <c:pt idx="46">
                  <c:v>-0.3</c:v>
                </c:pt>
                <c:pt idx="47">
                  <c:v>-0.1</c:v>
                </c:pt>
                <c:pt idx="48">
                  <c:v>-0.6</c:v>
                </c:pt>
                <c:pt idx="49">
                  <c:v>-0.2</c:v>
                </c:pt>
                <c:pt idx="50">
                  <c:v>-0.1</c:v>
                </c:pt>
                <c:pt idx="51">
                  <c:v>-0.2</c:v>
                </c:pt>
                <c:pt idx="52">
                  <c:v>0.5</c:v>
                </c:pt>
                <c:pt idx="53">
                  <c:v>-0.5</c:v>
                </c:pt>
                <c:pt idx="54">
                  <c:v>0.1</c:v>
                </c:pt>
                <c:pt idx="55">
                  <c:v>-0.8</c:v>
                </c:pt>
                <c:pt idx="56">
                  <c:v>-1.2</c:v>
                </c:pt>
                <c:pt idx="57">
                  <c:v>-0.8</c:v>
                </c:pt>
                <c:pt idx="58">
                  <c:v>-0.3</c:v>
                </c:pt>
                <c:pt idx="59">
                  <c:v>-0.6</c:v>
                </c:pt>
                <c:pt idx="60">
                  <c:v>-0.5</c:v>
                </c:pt>
                <c:pt idx="61">
                  <c:v>-0.1</c:v>
                </c:pt>
                <c:pt idx="62">
                  <c:v>-0.8</c:v>
                </c:pt>
                <c:pt idx="63">
                  <c:v>0.2</c:v>
                </c:pt>
                <c:pt idx="64">
                  <c:v>0.1</c:v>
                </c:pt>
                <c:pt idx="65">
                  <c:v>-0.2</c:v>
                </c:pt>
                <c:pt idx="66">
                  <c:v>0</c:v>
                </c:pt>
                <c:pt idx="67">
                  <c:v>0.1</c:v>
                </c:pt>
                <c:pt idx="68">
                  <c:v>0.7</c:v>
                </c:pt>
                <c:pt idx="69">
                  <c:v>0.7</c:v>
                </c:pt>
                <c:pt idx="70">
                  <c:v>0.7</c:v>
                </c:pt>
                <c:pt idx="71">
                  <c:v>0.9</c:v>
                </c:pt>
                <c:pt idx="72">
                  <c:v>0.8</c:v>
                </c:pt>
                <c:pt idx="73">
                  <c:v>1.2</c:v>
                </c:pt>
                <c:pt idx="74">
                  <c:v>1.5</c:v>
                </c:pt>
                <c:pt idx="75">
                  <c:v>1.3</c:v>
                </c:pt>
                <c:pt idx="76">
                  <c:v>1.8</c:v>
                </c:pt>
                <c:pt idx="77">
                  <c:v>2</c:v>
                </c:pt>
                <c:pt idx="78">
                  <c:v>1.6</c:v>
                </c:pt>
                <c:pt idx="79">
                  <c:v>1.3</c:v>
                </c:pt>
                <c:pt idx="80">
                  <c:v>1.9</c:v>
                </c:pt>
                <c:pt idx="81">
                  <c:v>1.7</c:v>
                </c:pt>
                <c:pt idx="82">
                  <c:v>0.8</c:v>
                </c:pt>
                <c:pt idx="83">
                  <c:v>2.2000000000000002</c:v>
                </c:pt>
                <c:pt idx="84">
                  <c:v>1.8</c:v>
                </c:pt>
                <c:pt idx="85">
                  <c:v>1.2</c:v>
                </c:pt>
                <c:pt idx="86">
                  <c:v>1.2</c:v>
                </c:pt>
                <c:pt idx="87">
                  <c:v>2</c:v>
                </c:pt>
                <c:pt idx="88">
                  <c:v>1.8</c:v>
                </c:pt>
                <c:pt idx="89">
                  <c:v>1.7</c:v>
                </c:pt>
                <c:pt idx="90">
                  <c:v>1.7</c:v>
                </c:pt>
                <c:pt idx="91">
                  <c:v>1.7</c:v>
                </c:pt>
                <c:pt idx="92">
                  <c:v>1.3</c:v>
                </c:pt>
                <c:pt idx="93">
                  <c:v>1.2</c:v>
                </c:pt>
                <c:pt idx="94">
                  <c:v>1.5</c:v>
                </c:pt>
                <c:pt idx="95">
                  <c:v>1.8</c:v>
                </c:pt>
                <c:pt idx="96">
                  <c:v>1.3</c:v>
                </c:pt>
                <c:pt idx="97">
                  <c:v>2.4</c:v>
                </c:pt>
                <c:pt idx="98">
                  <c:v>2</c:v>
                </c:pt>
                <c:pt idx="99">
                  <c:v>1.9</c:v>
                </c:pt>
                <c:pt idx="100">
                  <c:v>1.9</c:v>
                </c:pt>
                <c:pt idx="101">
                  <c:v>2.2000000000000002</c:v>
                </c:pt>
                <c:pt idx="102">
                  <c:v>2</c:v>
                </c:pt>
                <c:pt idx="103">
                  <c:v>2.7</c:v>
                </c:pt>
                <c:pt idx="104">
                  <c:v>1.7</c:v>
                </c:pt>
                <c:pt idx="105">
                  <c:v>1.5</c:v>
                </c:pt>
                <c:pt idx="106">
                  <c:v>1.9</c:v>
                </c:pt>
                <c:pt idx="107">
                  <c:v>1.7</c:v>
                </c:pt>
                <c:pt idx="108">
                  <c:v>2</c:v>
                </c:pt>
                <c:pt idx="109">
                  <c:v>2</c:v>
                </c:pt>
                <c:pt idx="110">
                  <c:v>2</c:v>
                </c:pt>
                <c:pt idx="111">
                  <c:v>1.8</c:v>
                </c:pt>
                <c:pt idx="112">
                  <c:v>2.2999999999999998</c:v>
                </c:pt>
                <c:pt idx="113">
                  <c:v>2</c:v>
                </c:pt>
                <c:pt idx="114">
                  <c:v>2.2999999999999998</c:v>
                </c:pt>
                <c:pt idx="115">
                  <c:v>1.9</c:v>
                </c:pt>
                <c:pt idx="116">
                  <c:v>1.4</c:v>
                </c:pt>
                <c:pt idx="117">
                  <c:v>2.1</c:v>
                </c:pt>
                <c:pt idx="118">
                  <c:v>1.7</c:v>
                </c:pt>
                <c:pt idx="119">
                  <c:v>2.2999999999999998</c:v>
                </c:pt>
                <c:pt idx="120">
                  <c:v>2.6</c:v>
                </c:pt>
                <c:pt idx="121">
                  <c:v>2.4</c:v>
                </c:pt>
                <c:pt idx="122">
                  <c:v>2.2000000000000002</c:v>
                </c:pt>
                <c:pt idx="123">
                  <c:v>2.9</c:v>
                </c:pt>
                <c:pt idx="124">
                  <c:v>2.9</c:v>
                </c:pt>
                <c:pt idx="125">
                  <c:v>2.8</c:v>
                </c:pt>
                <c:pt idx="126">
                  <c:v>2.9</c:v>
                </c:pt>
                <c:pt idx="127">
                  <c:v>2.6</c:v>
                </c:pt>
                <c:pt idx="128">
                  <c:v>2.8</c:v>
                </c:pt>
                <c:pt idx="129">
                  <c:v>2.8</c:v>
                </c:pt>
                <c:pt idx="130">
                  <c:v>2.9</c:v>
                </c:pt>
                <c:pt idx="131">
                  <c:v>2.1</c:v>
                </c:pt>
                <c:pt idx="132">
                  <c:v>2.7</c:v>
                </c:pt>
                <c:pt idx="133">
                  <c:v>3</c:v>
                </c:pt>
                <c:pt idx="134">
                  <c:v>2.7</c:v>
                </c:pt>
                <c:pt idx="135">
                  <c:v>2.9</c:v>
                </c:pt>
                <c:pt idx="136">
                  <c:v>2.9</c:v>
                </c:pt>
                <c:pt idx="137">
                  <c:v>3.7</c:v>
                </c:pt>
                <c:pt idx="138">
                  <c:v>3.1</c:v>
                </c:pt>
                <c:pt idx="139">
                  <c:v>3</c:v>
                </c:pt>
                <c:pt idx="140">
                  <c:v>2</c:v>
                </c:pt>
                <c:pt idx="141">
                  <c:v>2.5</c:v>
                </c:pt>
                <c:pt idx="142">
                  <c:v>2.1</c:v>
                </c:pt>
                <c:pt idx="143">
                  <c:v>2.2999999999999998</c:v>
                </c:pt>
                <c:pt idx="144">
                  <c:v>2.2000000000000002</c:v>
                </c:pt>
                <c:pt idx="145">
                  <c:v>2</c:v>
                </c:pt>
                <c:pt idx="146">
                  <c:v>2.5</c:v>
                </c:pt>
                <c:pt idx="147">
                  <c:v>2.5</c:v>
                </c:pt>
                <c:pt idx="148">
                  <c:v>2.2999999999999998</c:v>
                </c:pt>
                <c:pt idx="149">
                  <c:v>2.2000000000000002</c:v>
                </c:pt>
                <c:pt idx="150">
                  <c:v>2.5</c:v>
                </c:pt>
                <c:pt idx="151">
                  <c:v>2.6</c:v>
                </c:pt>
                <c:pt idx="152">
                  <c:v>2.2999999999999998</c:v>
                </c:pt>
                <c:pt idx="153">
                  <c:v>2.2000000000000002</c:v>
                </c:pt>
                <c:pt idx="154">
                  <c:v>2.1</c:v>
                </c:pt>
                <c:pt idx="155">
                  <c:v>2.8</c:v>
                </c:pt>
                <c:pt idx="156">
                  <c:v>2.8</c:v>
                </c:pt>
                <c:pt idx="157">
                  <c:v>2.5</c:v>
                </c:pt>
                <c:pt idx="158">
                  <c:v>1.8</c:v>
                </c:pt>
                <c:pt idx="159">
                  <c:v>-0.4</c:v>
                </c:pt>
                <c:pt idx="160">
                  <c:v>-0.6</c:v>
                </c:pt>
                <c:pt idx="161">
                  <c:v>1.4</c:v>
                </c:pt>
                <c:pt idx="162">
                  <c:v>1.2</c:v>
                </c:pt>
                <c:pt idx="163">
                  <c:v>1.8</c:v>
                </c:pt>
                <c:pt idx="164">
                  <c:v>2.2999999999999998</c:v>
                </c:pt>
                <c:pt idx="165">
                  <c:v>2.2999999999999998</c:v>
                </c:pt>
                <c:pt idx="166">
                  <c:v>2.1</c:v>
                </c:pt>
                <c:pt idx="167">
                  <c:v>2.1</c:v>
                </c:pt>
                <c:pt idx="168">
                  <c:v>2.4</c:v>
                </c:pt>
                <c:pt idx="169">
                  <c:v>3.2</c:v>
                </c:pt>
                <c:pt idx="170">
                  <c:v>3.4</c:v>
                </c:pt>
                <c:pt idx="171">
                  <c:v>4</c:v>
                </c:pt>
                <c:pt idx="172">
                  <c:v>5.2</c:v>
                </c:pt>
                <c:pt idx="173">
                  <c:v>3.3</c:v>
                </c:pt>
                <c:pt idx="174">
                  <c:v>4.5999999999999996</c:v>
                </c:pt>
                <c:pt idx="175">
                  <c:v>3.6</c:v>
                </c:pt>
                <c:pt idx="176">
                  <c:v>3</c:v>
                </c:pt>
                <c:pt idx="177">
                  <c:v>3.1</c:v>
                </c:pt>
                <c:pt idx="178">
                  <c:v>3.5</c:v>
                </c:pt>
                <c:pt idx="179">
                  <c:v>3.3</c:v>
                </c:pt>
                <c:pt idx="180">
                  <c:v>3.7</c:v>
                </c:pt>
                <c:pt idx="181">
                  <c:v>3.7</c:v>
                </c:pt>
                <c:pt idx="182">
                  <c:v>3.9</c:v>
                </c:pt>
                <c:pt idx="183">
                  <c:v>3.9</c:v>
                </c:pt>
                <c:pt idx="184">
                  <c:v>2.9</c:v>
                </c:pt>
                <c:pt idx="185">
                  <c:v>1.6</c:v>
                </c:pt>
                <c:pt idx="186">
                  <c:v>0</c:v>
                </c:pt>
                <c:pt idx="187">
                  <c:v>0.1</c:v>
                </c:pt>
                <c:pt idx="188">
                  <c:v>0</c:v>
                </c:pt>
                <c:pt idx="189">
                  <c:v>0.5</c:v>
                </c:pt>
                <c:pt idx="190">
                  <c:v>-0.2</c:v>
                </c:pt>
                <c:pt idx="191">
                  <c:v>-0.7</c:v>
                </c:pt>
                <c:pt idx="192">
                  <c:v>-0.9</c:v>
                </c:pt>
                <c:pt idx="193">
                  <c:v>1.1000000000000001</c:v>
                </c:pt>
                <c:pt idx="194">
                  <c:v>0.3</c:v>
                </c:pt>
                <c:pt idx="195">
                  <c:v>1</c:v>
                </c:pt>
                <c:pt idx="196">
                  <c:v>1</c:v>
                </c:pt>
                <c:pt idx="197">
                  <c:v>1.9</c:v>
                </c:pt>
                <c:pt idx="198">
                  <c:v>1.4</c:v>
                </c:pt>
                <c:pt idx="199">
                  <c:v>2.4</c:v>
                </c:pt>
                <c:pt idx="200">
                  <c:v>2</c:v>
                </c:pt>
                <c:pt idx="201">
                  <c:v>2.2000000000000002</c:v>
                </c:pt>
                <c:pt idx="202">
                  <c:v>2.2000000000000002</c:v>
                </c:pt>
                <c:pt idx="203">
                  <c:v>1.5</c:v>
                </c:pt>
              </c:numCache>
            </c:numRef>
          </c:val>
          <c:smooth val="0"/>
          <c:extLst>
            <c:ext xmlns:c16="http://schemas.microsoft.com/office/drawing/2014/chart" uri="{C3380CC4-5D6E-409C-BE32-E72D297353CC}">
              <c16:uniqueId val="{00000000-731C-433F-AA92-E68D02FE3E01}"/>
            </c:ext>
          </c:extLst>
        </c:ser>
        <c:ser>
          <c:idx val="1"/>
          <c:order val="1"/>
          <c:spPr>
            <a:ln w="28575" cap="rnd">
              <a:solidFill>
                <a:schemeClr val="accent2"/>
              </a:solidFill>
              <a:round/>
            </a:ln>
            <a:effectLst/>
          </c:spPr>
          <c:marker>
            <c:symbol val="none"/>
          </c:marker>
          <c:val>
            <c:numRef>
              <c:f>Data1A!$P$14:$P$217</c:f>
              <c:numCache>
                <c:formatCode>General</c:formatCode>
                <c:ptCount val="204"/>
                <c:pt idx="0">
                  <c:v>1.2044690408674799</c:v>
                </c:pt>
                <c:pt idx="1">
                  <c:v>0.7152677753044272</c:v>
                </c:pt>
                <c:pt idx="2">
                  <c:v>-0.11553231650430337</c:v>
                </c:pt>
                <c:pt idx="3">
                  <c:v>-0.71502585051728818</c:v>
                </c:pt>
                <c:pt idx="4">
                  <c:v>-1.3868751866634097</c:v>
                </c:pt>
                <c:pt idx="5">
                  <c:v>-1.7732293590980286</c:v>
                </c:pt>
                <c:pt idx="6">
                  <c:v>-2.160969267914298</c:v>
                </c:pt>
                <c:pt idx="7">
                  <c:v>-2.4524354579011249</c:v>
                </c:pt>
                <c:pt idx="8">
                  <c:v>-2.8670992023982831</c:v>
                </c:pt>
                <c:pt idx="9">
                  <c:v>-3.5890129804910624</c:v>
                </c:pt>
                <c:pt idx="10">
                  <c:v>-4.6087316456799368</c:v>
                </c:pt>
                <c:pt idx="11">
                  <c:v>-5.3215234143771859</c:v>
                </c:pt>
                <c:pt idx="12">
                  <c:v>-6.1707051382799394</c:v>
                </c:pt>
                <c:pt idx="13">
                  <c:v>-7.0747945546833959</c:v>
                </c:pt>
                <c:pt idx="14">
                  <c:v>-7.6562169089497294</c:v>
                </c:pt>
                <c:pt idx="15">
                  <c:v>-8.0186436880843139</c:v>
                </c:pt>
                <c:pt idx="16">
                  <c:v>-8.2284789180676388</c:v>
                </c:pt>
                <c:pt idx="17">
                  <c:v>-8.4525638963013048</c:v>
                </c:pt>
                <c:pt idx="18">
                  <c:v>-8.679024063424718</c:v>
                </c:pt>
                <c:pt idx="19">
                  <c:v>-9.0547732938085357</c:v>
                </c:pt>
                <c:pt idx="20">
                  <c:v>-9.7151900516453882</c:v>
                </c:pt>
                <c:pt idx="21">
                  <c:v>-10.358786794471838</c:v>
                </c:pt>
                <c:pt idx="22">
                  <c:v>-10.850376257522292</c:v>
                </c:pt>
                <c:pt idx="23">
                  <c:v>-11.885969943788005</c:v>
                </c:pt>
                <c:pt idx="24">
                  <c:v>-12.489964246726466</c:v>
                </c:pt>
                <c:pt idx="25">
                  <c:v>-12.548166889162218</c:v>
                </c:pt>
                <c:pt idx="26">
                  <c:v>-12.579681509185422</c:v>
                </c:pt>
                <c:pt idx="27">
                  <c:v>-12.111491303108071</c:v>
                </c:pt>
                <c:pt idx="28">
                  <c:v>-11.378991707568794</c:v>
                </c:pt>
                <c:pt idx="29">
                  <c:v>-10.258337019822198</c:v>
                </c:pt>
                <c:pt idx="30">
                  <c:v>-9.2660410234463413</c:v>
                </c:pt>
                <c:pt idx="31">
                  <c:v>-8.4642072252265681</c:v>
                </c:pt>
                <c:pt idx="32">
                  <c:v>-7.6615494020847397</c:v>
                </c:pt>
                <c:pt idx="33">
                  <c:v>-6.6173173242719212</c:v>
                </c:pt>
                <c:pt idx="34">
                  <c:v>-5.1273840478538775</c:v>
                </c:pt>
                <c:pt idx="35">
                  <c:v>-3.7026910908877788</c:v>
                </c:pt>
                <c:pt idx="36">
                  <c:v>-2.7134059812418028</c:v>
                </c:pt>
                <c:pt idx="37">
                  <c:v>-2.921060701001243</c:v>
                </c:pt>
                <c:pt idx="38">
                  <c:v>-1.8848378851069505</c:v>
                </c:pt>
                <c:pt idx="39">
                  <c:v>-1.0456376564738941</c:v>
                </c:pt>
                <c:pt idx="40">
                  <c:v>-0.88222947445393674</c:v>
                </c:pt>
                <c:pt idx="41">
                  <c:v>-1.6010642248917943</c:v>
                </c:pt>
                <c:pt idx="42">
                  <c:v>-2.3064638936991706</c:v>
                </c:pt>
                <c:pt idx="43">
                  <c:v>-2.9451634440944923</c:v>
                </c:pt>
                <c:pt idx="44">
                  <c:v>-3.3852389799020401</c:v>
                </c:pt>
                <c:pt idx="45">
                  <c:v>-3.6016232668244768</c:v>
                </c:pt>
                <c:pt idx="46">
                  <c:v>-4.0294054112437179</c:v>
                </c:pt>
                <c:pt idx="47">
                  <c:v>-3.9721489893868753</c:v>
                </c:pt>
                <c:pt idx="48">
                  <c:v>-3.9892534397134223</c:v>
                </c:pt>
                <c:pt idx="49">
                  <c:v>-3.6310700944847363</c:v>
                </c:pt>
                <c:pt idx="50">
                  <c:v>-4.0333749262981868</c:v>
                </c:pt>
                <c:pt idx="51">
                  <c:v>-4.3674565064446318</c:v>
                </c:pt>
                <c:pt idx="52">
                  <c:v>-4.4319664460246866</c:v>
                </c:pt>
                <c:pt idx="53">
                  <c:v>-4.0207798624740807</c:v>
                </c:pt>
                <c:pt idx="54">
                  <c:v>-3.6272467686535159</c:v>
                </c:pt>
                <c:pt idx="55">
                  <c:v>-3.1992217358070918</c:v>
                </c:pt>
                <c:pt idx="56">
                  <c:v>-3.0416602570377882</c:v>
                </c:pt>
                <c:pt idx="57">
                  <c:v>-3.2120680582353991</c:v>
                </c:pt>
                <c:pt idx="58">
                  <c:v>-3.5317619419415305</c:v>
                </c:pt>
                <c:pt idx="59">
                  <c:v>-3.7915159024033085</c:v>
                </c:pt>
                <c:pt idx="60">
                  <c:v>-3.472398880691927</c:v>
                </c:pt>
                <c:pt idx="61">
                  <c:v>-2.7204583024568088</c:v>
                </c:pt>
                <c:pt idx="62">
                  <c:v>-1.4845508126451175</c:v>
                </c:pt>
                <c:pt idx="63">
                  <c:v>-0.61354075153385812</c:v>
                </c:pt>
                <c:pt idx="64">
                  <c:v>0.17583611502255803</c:v>
                </c:pt>
                <c:pt idx="65">
                  <c:v>0.83512680628345537</c:v>
                </c:pt>
                <c:pt idx="66">
                  <c:v>1.3898530706305918</c:v>
                </c:pt>
                <c:pt idx="67">
                  <c:v>2.1341507185620037</c:v>
                </c:pt>
                <c:pt idx="68">
                  <c:v>3.0584722783130549</c:v>
                </c:pt>
                <c:pt idx="69">
                  <c:v>4.0950509978469993</c:v>
                </c:pt>
                <c:pt idx="70">
                  <c:v>5.4197716302334902</c:v>
                </c:pt>
                <c:pt idx="71">
                  <c:v>6.4587174759270631</c:v>
                </c:pt>
                <c:pt idx="72">
                  <c:v>7.4808567956545255</c:v>
                </c:pt>
                <c:pt idx="73">
                  <c:v>8.2423860656578132</c:v>
                </c:pt>
                <c:pt idx="74">
                  <c:v>8.7471083489851207</c:v>
                </c:pt>
                <c:pt idx="75">
                  <c:v>8.8883778422974071</c:v>
                </c:pt>
                <c:pt idx="76">
                  <c:v>9.0603571912750045</c:v>
                </c:pt>
                <c:pt idx="77">
                  <c:v>9.3386372822225656</c:v>
                </c:pt>
                <c:pt idx="78">
                  <c:v>9.8341909662664282</c:v>
                </c:pt>
                <c:pt idx="79">
                  <c:v>10.317053113952166</c:v>
                </c:pt>
                <c:pt idx="80">
                  <c:v>10.717609600783739</c:v>
                </c:pt>
                <c:pt idx="81">
                  <c:v>10.893061088052589</c:v>
                </c:pt>
                <c:pt idx="82">
                  <c:v>10.717324092710562</c:v>
                </c:pt>
                <c:pt idx="83">
                  <c:v>10.652599745695724</c:v>
                </c:pt>
                <c:pt idx="84">
                  <c:v>10.286675611799408</c:v>
                </c:pt>
                <c:pt idx="85">
                  <c:v>9.9757069678371018</c:v>
                </c:pt>
                <c:pt idx="86">
                  <c:v>8.7497249248127886</c:v>
                </c:pt>
                <c:pt idx="87">
                  <c:v>7.8328361361176349</c:v>
                </c:pt>
                <c:pt idx="88">
                  <c:v>7.0685064149116448</c:v>
                </c:pt>
                <c:pt idx="89">
                  <c:v>6.3963630939642133</c:v>
                </c:pt>
                <c:pt idx="90">
                  <c:v>5.7711711364322786</c:v>
                </c:pt>
                <c:pt idx="91">
                  <c:v>5.2561831827622676</c:v>
                </c:pt>
                <c:pt idx="92">
                  <c:v>4.8527060251167651</c:v>
                </c:pt>
                <c:pt idx="93">
                  <c:v>4.6452479935693685</c:v>
                </c:pt>
                <c:pt idx="94">
                  <c:v>4.5322788210452627</c:v>
                </c:pt>
                <c:pt idx="95">
                  <c:v>4.3790451818080252</c:v>
                </c:pt>
                <c:pt idx="96">
                  <c:v>4.1365084854623202</c:v>
                </c:pt>
                <c:pt idx="97">
                  <c:v>4.0591677383230529</c:v>
                </c:pt>
                <c:pt idx="98">
                  <c:v>4.1145450085847308</c:v>
                </c:pt>
                <c:pt idx="99">
                  <c:v>4.2256279684669398</c:v>
                </c:pt>
                <c:pt idx="100">
                  <c:v>4.4118276087527715</c:v>
                </c:pt>
                <c:pt idx="101">
                  <c:v>4.517859319761067</c:v>
                </c:pt>
                <c:pt idx="102">
                  <c:v>4.5953056549662579</c:v>
                </c:pt>
                <c:pt idx="103">
                  <c:v>4.6716866011331106</c:v>
                </c:pt>
                <c:pt idx="104">
                  <c:v>4.7727834405270713</c:v>
                </c:pt>
                <c:pt idx="105">
                  <c:v>4.8879287064542334</c:v>
                </c:pt>
                <c:pt idx="106">
                  <c:v>5.0170621948377034</c:v>
                </c:pt>
                <c:pt idx="107">
                  <c:v>5.0486777272618957</c:v>
                </c:pt>
                <c:pt idx="108">
                  <c:v>5.1185491810083921</c:v>
                </c:pt>
                <c:pt idx="109">
                  <c:v>5.0355373171395064</c:v>
                </c:pt>
                <c:pt idx="110">
                  <c:v>4.9249072383532573</c:v>
                </c:pt>
                <c:pt idx="111">
                  <c:v>4.9727520435967243</c:v>
                </c:pt>
                <c:pt idx="112">
                  <c:v>5.0008485933833047</c:v>
                </c:pt>
                <c:pt idx="113">
                  <c:v>5.0206447699915904</c:v>
                </c:pt>
                <c:pt idx="114">
                  <c:v>5.0527465377823262</c:v>
                </c:pt>
                <c:pt idx="115">
                  <c:v>5.1490232816349337</c:v>
                </c:pt>
                <c:pt idx="116">
                  <c:v>5.170380342544167</c:v>
                </c:pt>
                <c:pt idx="117">
                  <c:v>5.1224396384025646</c:v>
                </c:pt>
                <c:pt idx="118">
                  <c:v>5.1324804807539124</c:v>
                </c:pt>
                <c:pt idx="119">
                  <c:v>5.200308166409866</c:v>
                </c:pt>
                <c:pt idx="120">
                  <c:v>5.3781882394092149</c:v>
                </c:pt>
                <c:pt idx="121">
                  <c:v>5.4443406104687284</c:v>
                </c:pt>
                <c:pt idx="122">
                  <c:v>5.5177601149580209</c:v>
                </c:pt>
                <c:pt idx="123">
                  <c:v>5.5696032580724504</c:v>
                </c:pt>
                <c:pt idx="124">
                  <c:v>5.6761938734561008</c:v>
                </c:pt>
                <c:pt idx="125">
                  <c:v>5.7851744492756074</c:v>
                </c:pt>
                <c:pt idx="126">
                  <c:v>5.8647880470244713</c:v>
                </c:pt>
                <c:pt idx="127">
                  <c:v>5.9434636748611265</c:v>
                </c:pt>
                <c:pt idx="128">
                  <c:v>5.9779873525743401</c:v>
                </c:pt>
                <c:pt idx="129">
                  <c:v>6.0130733183478213</c:v>
                </c:pt>
                <c:pt idx="130">
                  <c:v>6.0576043476613473</c:v>
                </c:pt>
                <c:pt idx="131">
                  <c:v>6.1650548172399748</c:v>
                </c:pt>
                <c:pt idx="132">
                  <c:v>6.161596693542335</c:v>
                </c:pt>
                <c:pt idx="133">
                  <c:v>6.3634179546728511</c:v>
                </c:pt>
                <c:pt idx="134">
                  <c:v>6.3724186358268415</c:v>
                </c:pt>
                <c:pt idx="135">
                  <c:v>6.3271016151596067</c:v>
                </c:pt>
                <c:pt idx="136">
                  <c:v>6.2310126582278444</c:v>
                </c:pt>
                <c:pt idx="137">
                  <c:v>6.1512133921962944</c:v>
                </c:pt>
                <c:pt idx="138">
                  <c:v>5.9786469432953053</c:v>
                </c:pt>
                <c:pt idx="139">
                  <c:v>5.7190467044233433</c:v>
                </c:pt>
                <c:pt idx="140">
                  <c:v>5.46012016600252</c:v>
                </c:pt>
                <c:pt idx="141">
                  <c:v>5.2833695278286879</c:v>
                </c:pt>
                <c:pt idx="142">
                  <c:v>4.9562607816918005</c:v>
                </c:pt>
                <c:pt idx="143">
                  <c:v>4.5542385002814934</c:v>
                </c:pt>
                <c:pt idx="144">
                  <c:v>4.150886305756587</c:v>
                </c:pt>
                <c:pt idx="145">
                  <c:v>3.8273501184596235</c:v>
                </c:pt>
                <c:pt idx="146">
                  <c:v>3.5561934577242509</c:v>
                </c:pt>
                <c:pt idx="147">
                  <c:v>3.4268285389629831</c:v>
                </c:pt>
                <c:pt idx="148">
                  <c:v>3.3413764683686433</c:v>
                </c:pt>
                <c:pt idx="149">
                  <c:v>3.1644223779405296</c:v>
                </c:pt>
                <c:pt idx="150">
                  <c:v>3.1188699517974916</c:v>
                </c:pt>
                <c:pt idx="151">
                  <c:v>3.1278541054926516</c:v>
                </c:pt>
                <c:pt idx="152">
                  <c:v>3.1897606578238933</c:v>
                </c:pt>
                <c:pt idx="153">
                  <c:v>3.2413006163688807</c:v>
                </c:pt>
                <c:pt idx="154">
                  <c:v>3.4588733010770984</c:v>
                </c:pt>
                <c:pt idx="155">
                  <c:v>3.780998952148102</c:v>
                </c:pt>
                <c:pt idx="156">
                  <c:v>4.1152203596641561</c:v>
                </c:pt>
                <c:pt idx="157">
                  <c:v>4.369370893743751</c:v>
                </c:pt>
                <c:pt idx="158">
                  <c:v>4.5240302889816082</c:v>
                </c:pt>
                <c:pt idx="159">
                  <c:v>4.4871053544581994</c:v>
                </c:pt>
                <c:pt idx="160">
                  <c:v>4.2436966715350906</c:v>
                </c:pt>
                <c:pt idx="161">
                  <c:v>4.2786746941749376</c:v>
                </c:pt>
                <c:pt idx="162">
                  <c:v>4.7929950005257531</c:v>
                </c:pt>
                <c:pt idx="163">
                  <c:v>5.8283815183026633</c:v>
                </c:pt>
                <c:pt idx="164">
                  <c:v>7.0593424940828307</c:v>
                </c:pt>
                <c:pt idx="165">
                  <c:v>8.4692446119620879</c:v>
                </c:pt>
                <c:pt idx="166">
                  <c:v>9.61702967690991</c:v>
                </c:pt>
                <c:pt idx="167">
                  <c:v>10.565605571916038</c:v>
                </c:pt>
                <c:pt idx="168">
                  <c:v>11.470759214044875</c:v>
                </c:pt>
                <c:pt idx="169">
                  <c:v>12.293005136946638</c:v>
                </c:pt>
                <c:pt idx="170">
                  <c:v>13.430511920162628</c:v>
                </c:pt>
                <c:pt idx="171">
                  <c:v>14.867183176535695</c:v>
                </c:pt>
                <c:pt idx="172">
                  <c:v>16.760301783138299</c:v>
                </c:pt>
                <c:pt idx="173">
                  <c:v>18.680070974800255</c:v>
                </c:pt>
                <c:pt idx="174">
                  <c:v>19.750969213226899</c:v>
                </c:pt>
                <c:pt idx="175">
                  <c:v>19.946460306391025</c:v>
                </c:pt>
                <c:pt idx="176">
                  <c:v>19.689424482743341</c:v>
                </c:pt>
                <c:pt idx="177">
                  <c:v>19.123448726322664</c:v>
                </c:pt>
                <c:pt idx="178">
                  <c:v>18.895115749574437</c:v>
                </c:pt>
                <c:pt idx="179">
                  <c:v>19.001999720969167</c:v>
                </c:pt>
                <c:pt idx="180">
                  <c:v>19.412157369936168</c:v>
                </c:pt>
                <c:pt idx="181">
                  <c:v>20.146766435943345</c:v>
                </c:pt>
                <c:pt idx="182">
                  <c:v>20.751581408420886</c:v>
                </c:pt>
                <c:pt idx="183">
                  <c:v>20.632894113490565</c:v>
                </c:pt>
                <c:pt idx="184">
                  <c:v>19.799639224292768</c:v>
                </c:pt>
                <c:pt idx="185">
                  <c:v>17.871709163022565</c:v>
                </c:pt>
                <c:pt idx="186">
                  <c:v>15.554895373904049</c:v>
                </c:pt>
                <c:pt idx="187">
                  <c:v>12.927280297375459</c:v>
                </c:pt>
                <c:pt idx="188">
                  <c:v>10.688836983760924</c:v>
                </c:pt>
                <c:pt idx="189">
                  <c:v>9.1845873223012919</c:v>
                </c:pt>
                <c:pt idx="190">
                  <c:v>7.6206516015954548</c:v>
                </c:pt>
                <c:pt idx="191">
                  <c:v>5.7446559068349741</c:v>
                </c:pt>
                <c:pt idx="192">
                  <c:v>3.9654949531652419</c:v>
                </c:pt>
                <c:pt idx="193">
                  <c:v>2.2972049700103447</c:v>
                </c:pt>
                <c:pt idx="194">
                  <c:v>0.84397010011604057</c:v>
                </c:pt>
                <c:pt idx="195">
                  <c:v>-4.1601490997437346E-2</c:v>
                </c:pt>
                <c:pt idx="196">
                  <c:v>-0.3601270493963894</c:v>
                </c:pt>
                <c:pt idx="197">
                  <c:v>2.6288117770762381E-2</c:v>
                </c:pt>
                <c:pt idx="198">
                  <c:v>1.0560525257585871</c:v>
                </c:pt>
                <c:pt idx="199">
                  <c:v>2.6841558079206069</c:v>
                </c:pt>
                <c:pt idx="200">
                  <c:v>4.0645159132787327</c:v>
                </c:pt>
                <c:pt idx="201">
                  <c:v>4.8276993434730704</c:v>
                </c:pt>
                <c:pt idx="202">
                  <c:v>5.2185364774795131</c:v>
                </c:pt>
                <c:pt idx="203">
                  <c:v>5.7258717482672559</c:v>
                </c:pt>
              </c:numCache>
            </c:numRef>
          </c:val>
          <c:smooth val="0"/>
          <c:extLst>
            <c:ext xmlns:c16="http://schemas.microsoft.com/office/drawing/2014/chart" uri="{C3380CC4-5D6E-409C-BE32-E72D297353CC}">
              <c16:uniqueId val="{00000001-731C-433F-AA92-E68D02FE3E01}"/>
            </c:ext>
          </c:extLst>
        </c:ser>
        <c:dLbls>
          <c:showLegendKey val="0"/>
          <c:showVal val="0"/>
          <c:showCatName val="0"/>
          <c:showSerName val="0"/>
          <c:showPercent val="0"/>
          <c:showBubbleSize val="0"/>
        </c:dLbls>
        <c:smooth val="0"/>
        <c:axId val="747027632"/>
        <c:axId val="747032312"/>
      </c:lineChart>
      <c:catAx>
        <c:axId val="7470276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32312"/>
        <c:crosses val="autoZero"/>
        <c:auto val="1"/>
        <c:lblAlgn val="ctr"/>
        <c:lblOffset val="100"/>
        <c:noMultiLvlLbl val="0"/>
      </c:catAx>
      <c:valAx>
        <c:axId val="747032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02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HP</a:t>
            </a:r>
            <a:r>
              <a:rPr lang="en-GB" baseline="0"/>
              <a:t> Inflation Forecast Error</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spPr>
            <a:ln w="28575" cap="rnd">
              <a:solidFill>
                <a:schemeClr val="accent1"/>
              </a:solidFill>
              <a:round/>
            </a:ln>
            <a:effectLst/>
          </c:spPr>
          <c:marker>
            <c:symbol val="none"/>
          </c:marker>
          <c:val>
            <c:numRef>
              <c:f>Data1A!$Q$26:$Q$217</c:f>
              <c:numCache>
                <c:formatCode>General</c:formatCode>
                <c:ptCount val="192"/>
                <c:pt idx="0">
                  <c:v>-8.4707051382799392</c:v>
                </c:pt>
                <c:pt idx="1">
                  <c:v>-9.2747945546833961</c:v>
                </c:pt>
                <c:pt idx="2">
                  <c:v>-10.15621690894973</c:v>
                </c:pt>
                <c:pt idx="3">
                  <c:v>-9.5186436880843139</c:v>
                </c:pt>
                <c:pt idx="4">
                  <c:v>-9.7284789180676388</c:v>
                </c:pt>
                <c:pt idx="5">
                  <c:v>-9.9525638963013048</c:v>
                </c:pt>
                <c:pt idx="6">
                  <c:v>-10.479024063424719</c:v>
                </c:pt>
                <c:pt idx="7">
                  <c:v>-9.754773293808535</c:v>
                </c:pt>
                <c:pt idx="8">
                  <c:v>-10.215190051645388</c:v>
                </c:pt>
                <c:pt idx="9">
                  <c:v>-11.058786794471837</c:v>
                </c:pt>
                <c:pt idx="10">
                  <c:v>-10.950376257522292</c:v>
                </c:pt>
                <c:pt idx="11">
                  <c:v>-11.685969943788006</c:v>
                </c:pt>
                <c:pt idx="12">
                  <c:v>-12.189964246726465</c:v>
                </c:pt>
                <c:pt idx="13">
                  <c:v>-11.548166889162218</c:v>
                </c:pt>
                <c:pt idx="14">
                  <c:v>-12.179681509185421</c:v>
                </c:pt>
                <c:pt idx="15">
                  <c:v>-11.111491303108071</c:v>
                </c:pt>
                <c:pt idx="16">
                  <c:v>-10.678991707568795</c:v>
                </c:pt>
                <c:pt idx="17">
                  <c:v>-9.2583370198221981</c:v>
                </c:pt>
                <c:pt idx="18">
                  <c:v>-8.8660410234463409</c:v>
                </c:pt>
                <c:pt idx="19">
                  <c:v>-8.1642072252265674</c:v>
                </c:pt>
                <c:pt idx="20">
                  <c:v>-7.6615494020847397</c:v>
                </c:pt>
                <c:pt idx="21">
                  <c:v>-5.6173173242719212</c:v>
                </c:pt>
                <c:pt idx="22">
                  <c:v>-4.0273840478538769</c:v>
                </c:pt>
                <c:pt idx="23">
                  <c:v>-2.5026910908877786</c:v>
                </c:pt>
                <c:pt idx="24">
                  <c:v>-0.81340598124180286</c:v>
                </c:pt>
                <c:pt idx="25">
                  <c:v>-1.0210607010012431</c:v>
                </c:pt>
                <c:pt idx="26">
                  <c:v>1.5162114893049417E-2</c:v>
                </c:pt>
                <c:pt idx="27">
                  <c:v>0.45436234352610594</c:v>
                </c:pt>
                <c:pt idx="28">
                  <c:v>-0.38222947445393674</c:v>
                </c:pt>
                <c:pt idx="29">
                  <c:v>-1.1010642248917943</c:v>
                </c:pt>
                <c:pt idx="30">
                  <c:v>-1.5064638936991706</c:v>
                </c:pt>
                <c:pt idx="31">
                  <c:v>-3.1451634440944924</c:v>
                </c:pt>
                <c:pt idx="32">
                  <c:v>-3.9852389799020402</c:v>
                </c:pt>
                <c:pt idx="33">
                  <c:v>-3.9016232668244766</c:v>
                </c:pt>
                <c:pt idx="34">
                  <c:v>-3.8294054112437177</c:v>
                </c:pt>
                <c:pt idx="35">
                  <c:v>-4.1721489893868755</c:v>
                </c:pt>
                <c:pt idx="36">
                  <c:v>-3.9892534397134223</c:v>
                </c:pt>
                <c:pt idx="37">
                  <c:v>-3.2310700944847364</c:v>
                </c:pt>
                <c:pt idx="38">
                  <c:v>-4.0333749262981868</c:v>
                </c:pt>
                <c:pt idx="39">
                  <c:v>-4.067456506444632</c:v>
                </c:pt>
                <c:pt idx="40">
                  <c:v>-4.4319664460246866</c:v>
                </c:pt>
                <c:pt idx="41">
                  <c:v>-4.0207798624740807</c:v>
                </c:pt>
                <c:pt idx="42">
                  <c:v>-3.227246768653516</c:v>
                </c:pt>
                <c:pt idx="43">
                  <c:v>-2.5992217358070917</c:v>
                </c:pt>
                <c:pt idx="44">
                  <c:v>-2.1416602570377883</c:v>
                </c:pt>
                <c:pt idx="45">
                  <c:v>-2.5120680582353989</c:v>
                </c:pt>
                <c:pt idx="46">
                  <c:v>-3.2317619419415307</c:v>
                </c:pt>
                <c:pt idx="47">
                  <c:v>-3.6915159024033084</c:v>
                </c:pt>
                <c:pt idx="48">
                  <c:v>-2.8723988806919269</c:v>
                </c:pt>
                <c:pt idx="49">
                  <c:v>-2.5204583024568086</c:v>
                </c:pt>
                <c:pt idx="50">
                  <c:v>-1.3845508126451174</c:v>
                </c:pt>
                <c:pt idx="51">
                  <c:v>-0.41354075153385811</c:v>
                </c:pt>
                <c:pt idx="52">
                  <c:v>-0.32416388497744197</c:v>
                </c:pt>
                <c:pt idx="53">
                  <c:v>1.3351268062834554</c:v>
                </c:pt>
                <c:pt idx="54">
                  <c:v>1.2898530706305917</c:v>
                </c:pt>
                <c:pt idx="55">
                  <c:v>2.9341507185620035</c:v>
                </c:pt>
                <c:pt idx="56">
                  <c:v>4.2584722783130546</c:v>
                </c:pt>
                <c:pt idx="57">
                  <c:v>4.8950509978469992</c:v>
                </c:pt>
                <c:pt idx="58">
                  <c:v>5.71977163023349</c:v>
                </c:pt>
                <c:pt idx="59">
                  <c:v>7.0587174759270628</c:v>
                </c:pt>
                <c:pt idx="60">
                  <c:v>7.9808567956545255</c:v>
                </c:pt>
                <c:pt idx="61">
                  <c:v>8.3423860656578128</c:v>
                </c:pt>
                <c:pt idx="62">
                  <c:v>9.5471083489851214</c:v>
                </c:pt>
                <c:pt idx="63">
                  <c:v>8.6883778422974078</c:v>
                </c:pt>
                <c:pt idx="64">
                  <c:v>8.9603571912750049</c:v>
                </c:pt>
                <c:pt idx="65">
                  <c:v>9.5386372822225649</c:v>
                </c:pt>
                <c:pt idx="66">
                  <c:v>9.8341909662664282</c:v>
                </c:pt>
                <c:pt idx="67">
                  <c:v>10.217053113952167</c:v>
                </c:pt>
                <c:pt idx="68">
                  <c:v>10.017609600783739</c:v>
                </c:pt>
                <c:pt idx="69">
                  <c:v>10.193061088052589</c:v>
                </c:pt>
                <c:pt idx="70">
                  <c:v>10.017324092710563</c:v>
                </c:pt>
                <c:pt idx="71">
                  <c:v>9.7525997456957239</c:v>
                </c:pt>
                <c:pt idx="72">
                  <c:v>9.4866756117994075</c:v>
                </c:pt>
                <c:pt idx="73">
                  <c:v>8.7757069678371025</c:v>
                </c:pt>
                <c:pt idx="74">
                  <c:v>7.2497249248127886</c:v>
                </c:pt>
                <c:pt idx="75">
                  <c:v>6.532836136117635</c:v>
                </c:pt>
                <c:pt idx="76">
                  <c:v>5.268506414911645</c:v>
                </c:pt>
                <c:pt idx="77">
                  <c:v>4.3963630939642133</c:v>
                </c:pt>
                <c:pt idx="78">
                  <c:v>4.1711711364322781</c:v>
                </c:pt>
                <c:pt idx="79">
                  <c:v>3.9561831827622678</c:v>
                </c:pt>
                <c:pt idx="80">
                  <c:v>2.9527060251167652</c:v>
                </c:pt>
                <c:pt idx="81">
                  <c:v>2.9452479935693683</c:v>
                </c:pt>
                <c:pt idx="82">
                  <c:v>3.7322788210452629</c:v>
                </c:pt>
                <c:pt idx="83">
                  <c:v>2.179045181808025</c:v>
                </c:pt>
                <c:pt idx="84">
                  <c:v>2.3365084854623204</c:v>
                </c:pt>
                <c:pt idx="85">
                  <c:v>2.8591677383230527</c:v>
                </c:pt>
                <c:pt idx="86">
                  <c:v>2.9145450085847306</c:v>
                </c:pt>
                <c:pt idx="87">
                  <c:v>2.2256279684669398</c:v>
                </c:pt>
                <c:pt idx="88">
                  <c:v>2.6118276087527716</c:v>
                </c:pt>
                <c:pt idx="89">
                  <c:v>2.8178593197610668</c:v>
                </c:pt>
                <c:pt idx="90">
                  <c:v>2.8953056549662577</c:v>
                </c:pt>
                <c:pt idx="91">
                  <c:v>2.9716866011331105</c:v>
                </c:pt>
                <c:pt idx="92">
                  <c:v>3.4727834405270714</c:v>
                </c:pt>
                <c:pt idx="93">
                  <c:v>3.6879287064542332</c:v>
                </c:pt>
                <c:pt idx="94">
                  <c:v>3.5170621948377034</c:v>
                </c:pt>
                <c:pt idx="95">
                  <c:v>3.2486777272618959</c:v>
                </c:pt>
                <c:pt idx="96">
                  <c:v>3.8185491810083922</c:v>
                </c:pt>
                <c:pt idx="97">
                  <c:v>2.6355373171395065</c:v>
                </c:pt>
                <c:pt idx="98">
                  <c:v>2.9249072383532573</c:v>
                </c:pt>
                <c:pt idx="99">
                  <c:v>3.0727520435967244</c:v>
                </c:pt>
                <c:pt idx="100">
                  <c:v>3.1008485933833048</c:v>
                </c:pt>
                <c:pt idx="101">
                  <c:v>2.8206447699915902</c:v>
                </c:pt>
                <c:pt idx="102">
                  <c:v>3.0527465377823262</c:v>
                </c:pt>
                <c:pt idx="103">
                  <c:v>2.4490232816349335</c:v>
                </c:pt>
                <c:pt idx="104">
                  <c:v>3.4703803425441668</c:v>
                </c:pt>
                <c:pt idx="105">
                  <c:v>3.6224396384025646</c:v>
                </c:pt>
                <c:pt idx="106">
                  <c:v>3.2324804807539125</c:v>
                </c:pt>
                <c:pt idx="107">
                  <c:v>3.5003081664098659</c:v>
                </c:pt>
                <c:pt idx="108">
                  <c:v>3.3781882394092149</c:v>
                </c:pt>
                <c:pt idx="109">
                  <c:v>3.4443406104687284</c:v>
                </c:pt>
                <c:pt idx="110">
                  <c:v>3.5177601149580209</c:v>
                </c:pt>
                <c:pt idx="111">
                  <c:v>3.7696032580724506</c:v>
                </c:pt>
                <c:pt idx="112">
                  <c:v>3.376193873456101</c:v>
                </c:pt>
                <c:pt idx="113">
                  <c:v>3.7851744492756074</c:v>
                </c:pt>
                <c:pt idx="114">
                  <c:v>3.5647880470244715</c:v>
                </c:pt>
                <c:pt idx="115">
                  <c:v>4.0434636748611261</c:v>
                </c:pt>
                <c:pt idx="116">
                  <c:v>4.5779873525743398</c:v>
                </c:pt>
                <c:pt idx="117">
                  <c:v>3.9130733183478212</c:v>
                </c:pt>
                <c:pt idx="118">
                  <c:v>4.3576043476613471</c:v>
                </c:pt>
                <c:pt idx="119">
                  <c:v>3.865054817239975</c:v>
                </c:pt>
                <c:pt idx="120">
                  <c:v>3.5615966935423349</c:v>
                </c:pt>
                <c:pt idx="121">
                  <c:v>3.9634179546728512</c:v>
                </c:pt>
                <c:pt idx="122">
                  <c:v>4.1724186358268414</c:v>
                </c:pt>
                <c:pt idx="123">
                  <c:v>3.4271016151596068</c:v>
                </c:pt>
                <c:pt idx="124">
                  <c:v>3.3310126582278445</c:v>
                </c:pt>
                <c:pt idx="125">
                  <c:v>3.3512133921962945</c:v>
                </c:pt>
                <c:pt idx="126">
                  <c:v>3.0786469432953054</c:v>
                </c:pt>
                <c:pt idx="127">
                  <c:v>3.1190467044233432</c:v>
                </c:pt>
                <c:pt idx="128">
                  <c:v>2.6601201660025202</c:v>
                </c:pt>
                <c:pt idx="129">
                  <c:v>2.483369527828688</c:v>
                </c:pt>
                <c:pt idx="130">
                  <c:v>2.0562607816918006</c:v>
                </c:pt>
                <c:pt idx="131">
                  <c:v>2.4542385002814933</c:v>
                </c:pt>
                <c:pt idx="132">
                  <c:v>1.4508863057565868</c:v>
                </c:pt>
                <c:pt idx="133">
                  <c:v>0.82735011845962347</c:v>
                </c:pt>
                <c:pt idx="134">
                  <c:v>0.85619345772425071</c:v>
                </c:pt>
                <c:pt idx="135">
                  <c:v>0.52682853896298321</c:v>
                </c:pt>
                <c:pt idx="136">
                  <c:v>0.44137646836864342</c:v>
                </c:pt>
                <c:pt idx="137">
                  <c:v>-0.53557762205947057</c:v>
                </c:pt>
                <c:pt idx="138">
                  <c:v>1.8869951797491513E-2</c:v>
                </c:pt>
                <c:pt idx="139">
                  <c:v>0.12785410549265164</c:v>
                </c:pt>
                <c:pt idx="140">
                  <c:v>1.1897606578238933</c:v>
                </c:pt>
                <c:pt idx="141">
                  <c:v>0.74130061636888067</c:v>
                </c:pt>
                <c:pt idx="142">
                  <c:v>1.3588733010770984</c:v>
                </c:pt>
                <c:pt idx="143">
                  <c:v>1.4809989521481022</c:v>
                </c:pt>
                <c:pt idx="144">
                  <c:v>1.9152203596641559</c:v>
                </c:pt>
                <c:pt idx="145">
                  <c:v>2.369370893743751</c:v>
                </c:pt>
                <c:pt idx="146">
                  <c:v>2.0240302889816082</c:v>
                </c:pt>
                <c:pt idx="147">
                  <c:v>1.9871053544581994</c:v>
                </c:pt>
                <c:pt idx="148">
                  <c:v>1.9436966715350907</c:v>
                </c:pt>
                <c:pt idx="149">
                  <c:v>2.0786746941749374</c:v>
                </c:pt>
                <c:pt idx="150">
                  <c:v>2.2929950005257531</c:v>
                </c:pt>
                <c:pt idx="151">
                  <c:v>3.2283815183026632</c:v>
                </c:pt>
                <c:pt idx="152">
                  <c:v>4.7593424940828308</c:v>
                </c:pt>
                <c:pt idx="153">
                  <c:v>6.2692446119620877</c:v>
                </c:pt>
                <c:pt idx="154">
                  <c:v>7.5170296769099103</c:v>
                </c:pt>
                <c:pt idx="155">
                  <c:v>7.765605571916038</c:v>
                </c:pt>
                <c:pt idx="156">
                  <c:v>8.6707592140448746</c:v>
                </c:pt>
                <c:pt idx="157">
                  <c:v>9.793005136946638</c:v>
                </c:pt>
                <c:pt idx="158">
                  <c:v>11.630511920162627</c:v>
                </c:pt>
                <c:pt idx="159">
                  <c:v>15.267183176535696</c:v>
                </c:pt>
                <c:pt idx="160">
                  <c:v>17.360301783138301</c:v>
                </c:pt>
                <c:pt idx="161">
                  <c:v>17.280070974800257</c:v>
                </c:pt>
                <c:pt idx="162">
                  <c:v>18.5509692132269</c:v>
                </c:pt>
                <c:pt idx="163">
                  <c:v>18.146460306391024</c:v>
                </c:pt>
                <c:pt idx="164">
                  <c:v>17.38942448274334</c:v>
                </c:pt>
                <c:pt idx="165">
                  <c:v>16.823448726322663</c:v>
                </c:pt>
                <c:pt idx="166">
                  <c:v>16.795115749574435</c:v>
                </c:pt>
                <c:pt idx="167">
                  <c:v>16.901999720969165</c:v>
                </c:pt>
                <c:pt idx="168">
                  <c:v>17.012157369936169</c:v>
                </c:pt>
                <c:pt idx="169">
                  <c:v>16.946766435943346</c:v>
                </c:pt>
                <c:pt idx="170">
                  <c:v>17.351581408420888</c:v>
                </c:pt>
                <c:pt idx="171">
                  <c:v>16.632894113490565</c:v>
                </c:pt>
                <c:pt idx="172">
                  <c:v>14.599639224292769</c:v>
                </c:pt>
                <c:pt idx="173">
                  <c:v>14.571709163022565</c:v>
                </c:pt>
                <c:pt idx="174">
                  <c:v>10.95489537390405</c:v>
                </c:pt>
                <c:pt idx="175">
                  <c:v>9.3272802973754594</c:v>
                </c:pt>
                <c:pt idx="176">
                  <c:v>7.6888369837609236</c:v>
                </c:pt>
                <c:pt idx="177">
                  <c:v>6.0845873223012923</c:v>
                </c:pt>
                <c:pt idx="178">
                  <c:v>4.1206516015954548</c:v>
                </c:pt>
                <c:pt idx="179">
                  <c:v>2.4446559068349742</c:v>
                </c:pt>
                <c:pt idx="180">
                  <c:v>0.26549495316524174</c:v>
                </c:pt>
                <c:pt idx="181">
                  <c:v>-1.4027950299896554</c:v>
                </c:pt>
                <c:pt idx="182">
                  <c:v>-3.0560298998839595</c:v>
                </c:pt>
                <c:pt idx="183">
                  <c:v>-3.9416014909974373</c:v>
                </c:pt>
                <c:pt idx="184">
                  <c:v>-3.2601270493963894</c:v>
                </c:pt>
                <c:pt idx="185">
                  <c:v>-1.5737118822292377</c:v>
                </c:pt>
                <c:pt idx="186">
                  <c:v>1.0560525257585871</c:v>
                </c:pt>
                <c:pt idx="187">
                  <c:v>2.5841558079206068</c:v>
                </c:pt>
                <c:pt idx="188">
                  <c:v>4.0645159132787327</c:v>
                </c:pt>
                <c:pt idx="189">
                  <c:v>4.3276993434730704</c:v>
                </c:pt>
                <c:pt idx="190">
                  <c:v>5.4185364774795133</c:v>
                </c:pt>
                <c:pt idx="191">
                  <c:v>6.425871748267256</c:v>
                </c:pt>
              </c:numCache>
            </c:numRef>
          </c:val>
          <c:smooth val="0"/>
          <c:extLst>
            <c:ext xmlns:c16="http://schemas.microsoft.com/office/drawing/2014/chart" uri="{C3380CC4-5D6E-409C-BE32-E72D297353CC}">
              <c16:uniqueId val="{00000000-60A8-4635-929A-00471A2E4BFD}"/>
            </c:ext>
          </c:extLst>
        </c:ser>
        <c:dLbls>
          <c:showLegendKey val="0"/>
          <c:showVal val="0"/>
          <c:showCatName val="0"/>
          <c:showSerName val="0"/>
          <c:showPercent val="0"/>
          <c:showBubbleSize val="0"/>
        </c:dLbls>
        <c:smooth val="0"/>
        <c:axId val="384377800"/>
        <c:axId val="384371680"/>
      </c:lineChart>
      <c:catAx>
        <c:axId val="3843778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371680"/>
        <c:crosses val="autoZero"/>
        <c:auto val="1"/>
        <c:lblAlgn val="ctr"/>
        <c:lblOffset val="100"/>
        <c:noMultiLvlLbl val="0"/>
      </c:catAx>
      <c:valAx>
        <c:axId val="384371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43778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4.3479519924603208E-2"/>
          <c:y val="0.16323189446782041"/>
          <c:w val="0.90636086737903998"/>
          <c:h val="0.58711424229866016"/>
        </c:manualLayout>
      </c:layout>
      <c:areaChart>
        <c:grouping val="standard"/>
        <c:varyColors val="0"/>
        <c:ser>
          <c:idx val="143"/>
          <c:order val="129"/>
          <c:tx>
            <c:v>Exuberance, Univ. of Mich. Survey of Consumers</c:v>
          </c:tx>
          <c:spPr>
            <a:solidFill>
              <a:schemeClr val="accent6">
                <a:lumMod val="60000"/>
                <a:lumOff val="40000"/>
              </a:schemeClr>
            </a:solidFill>
            <a:ln>
              <a:solidFill>
                <a:schemeClr val="accent6">
                  <a:lumMod val="60000"/>
                  <a:lumOff val="40000"/>
                </a:schemeClr>
              </a:solidFill>
            </a:ln>
          </c:spP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Data2A!$K$82:$K$154</c:f>
              <c:numCache>
                <c:formatCode>General</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25</c:v>
                </c:pt>
                <c:pt idx="40">
                  <c:v>25</c:v>
                </c:pt>
                <c:pt idx="41">
                  <c:v>25</c:v>
                </c:pt>
                <c:pt idx="42">
                  <c:v>25</c:v>
                </c:pt>
                <c:pt idx="43">
                  <c:v>25</c:v>
                </c:pt>
                <c:pt idx="44">
                  <c:v>25</c:v>
                </c:pt>
                <c:pt idx="45">
                  <c:v>25</c:v>
                </c:pt>
                <c:pt idx="46">
                  <c:v>25</c:v>
                </c:pt>
                <c:pt idx="47">
                  <c:v>0</c:v>
                </c:pt>
                <c:pt idx="48">
                  <c:v>0</c:v>
                </c:pt>
                <c:pt idx="49">
                  <c:v>0</c:v>
                </c:pt>
                <c:pt idx="50">
                  <c:v>0</c:v>
                </c:pt>
                <c:pt idx="51">
                  <c:v>0</c:v>
                </c:pt>
                <c:pt idx="52">
                  <c:v>0</c:v>
                </c:pt>
                <c:pt idx="53">
                  <c:v>0</c:v>
                </c:pt>
                <c:pt idx="54">
                  <c:v>0</c:v>
                </c:pt>
                <c:pt idx="55">
                  <c:v>0</c:v>
                </c:pt>
                <c:pt idx="56">
                  <c:v>25</c:v>
                </c:pt>
                <c:pt idx="57">
                  <c:v>25</c:v>
                </c:pt>
                <c:pt idx="58">
                  <c:v>25</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1-E9B8-46D5-A175-525DC206D1DF}"/>
            </c:ext>
          </c:extLst>
        </c:ser>
        <c:ser>
          <c:idx val="145"/>
          <c:order val="130"/>
          <c:tx>
            <c:v>Exuberance, NY Fed Survey of Consumer Expectations</c:v>
          </c:tx>
          <c:spPr>
            <a:solidFill>
              <a:schemeClr val="tx2">
                <a:lumMod val="90000"/>
                <a:lumOff val="10000"/>
                <a:alpha val="30000"/>
              </a:schemeClr>
            </a:solidFill>
            <a:ln>
              <a:solidFill>
                <a:schemeClr val="tx2">
                  <a:lumMod val="90000"/>
                  <a:lumOff val="10000"/>
                  <a:alpha val="30000"/>
                </a:schemeClr>
              </a:solidFill>
            </a:ln>
          </c:spP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Data2A!$L$82:$L$154</c:f>
              <c:numCache>
                <c:formatCode>General</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25</c:v>
                </c:pt>
                <c:pt idx="40">
                  <c:v>25</c:v>
                </c:pt>
                <c:pt idx="41">
                  <c:v>25</c:v>
                </c:pt>
                <c:pt idx="42">
                  <c:v>25</c:v>
                </c:pt>
                <c:pt idx="43">
                  <c:v>25</c:v>
                </c:pt>
                <c:pt idx="44">
                  <c:v>25</c:v>
                </c:pt>
                <c:pt idx="45">
                  <c:v>25</c:v>
                </c:pt>
                <c:pt idx="46">
                  <c:v>0</c:v>
                </c:pt>
                <c:pt idx="47">
                  <c:v>0</c:v>
                </c:pt>
                <c:pt idx="48">
                  <c:v>0</c:v>
                </c:pt>
                <c:pt idx="49">
                  <c:v>0</c:v>
                </c:pt>
                <c:pt idx="50">
                  <c:v>0</c:v>
                </c:pt>
                <c:pt idx="51">
                  <c:v>0</c:v>
                </c:pt>
                <c:pt idx="52">
                  <c:v>0</c:v>
                </c:pt>
                <c:pt idx="53">
                  <c:v>0</c:v>
                </c:pt>
                <c:pt idx="54">
                  <c:v>0</c:v>
                </c:pt>
                <c:pt idx="55">
                  <c:v>25</c:v>
                </c:pt>
                <c:pt idx="56">
                  <c:v>25</c:v>
                </c:pt>
                <c:pt idx="57">
                  <c:v>25</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E9B8-46D5-A175-525DC206D1DF}"/>
            </c:ext>
          </c:extLst>
        </c:ser>
        <c:dLbls>
          <c:showLegendKey val="0"/>
          <c:showVal val="0"/>
          <c:showCatName val="0"/>
          <c:showSerName val="0"/>
          <c:showPercent val="0"/>
          <c:showBubbleSize val="0"/>
        </c:dLbls>
        <c:axId val="1590082159"/>
        <c:axId val="1590077359"/>
      </c:areaChart>
      <c:lineChart>
        <c:grouping val="standard"/>
        <c:varyColors val="0"/>
        <c:ser>
          <c:idx val="68"/>
          <c:order val="0"/>
          <c:tx>
            <c:strRef>
              <c:f>Data2B!$B$80</c:f>
              <c:strCache>
                <c:ptCount val="1"/>
                <c:pt idx="0">
                  <c:v>2007:Q1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Data2B!$BS$80:$ET$80</c:f>
              <c:numCache>
                <c:formatCode>0.000</c:formatCode>
                <c:ptCount val="80"/>
              </c:numCache>
            </c:numRef>
          </c:val>
          <c:smooth val="0"/>
          <c:extLst>
            <c:ext xmlns:c16="http://schemas.microsoft.com/office/drawing/2014/chart" uri="{C3380CC4-5D6E-409C-BE32-E72D297353CC}">
              <c16:uniqueId val="{00000003-E9B8-46D5-A175-525DC206D1DF}"/>
            </c:ext>
          </c:extLst>
        </c:ser>
        <c:ser>
          <c:idx val="69"/>
          <c:order val="1"/>
          <c:tx>
            <c:strRef>
              <c:f>Data2B!$B$81</c:f>
              <c:strCache>
                <c:ptCount val="1"/>
                <c:pt idx="0">
                  <c:v>2007:Q2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Data2B!$BS$81:$ET$81</c:f>
              <c:numCache>
                <c:formatCode>0.000</c:formatCode>
                <c:ptCount val="80"/>
              </c:numCache>
            </c:numRef>
          </c:val>
          <c:smooth val="0"/>
          <c:extLst>
            <c:ext xmlns:c16="http://schemas.microsoft.com/office/drawing/2014/chart" uri="{C3380CC4-5D6E-409C-BE32-E72D297353CC}">
              <c16:uniqueId val="{00000004-E9B8-46D5-A175-525DC206D1DF}"/>
            </c:ext>
          </c:extLst>
        </c:ser>
        <c:ser>
          <c:idx val="70"/>
          <c:order val="2"/>
          <c:tx>
            <c:strRef>
              <c:f>Data2B!$B$82</c:f>
              <c:strCache>
                <c:ptCount val="1"/>
                <c:pt idx="0">
                  <c:v>2007:Q3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Data2B!$BS$82:$ET$82</c:f>
              <c:numCache>
                <c:formatCode>0.000</c:formatCode>
                <c:ptCount val="80"/>
              </c:numCache>
            </c:numRef>
          </c:val>
          <c:smooth val="0"/>
          <c:extLst>
            <c:ext xmlns:c16="http://schemas.microsoft.com/office/drawing/2014/chart" uri="{C3380CC4-5D6E-409C-BE32-E72D297353CC}">
              <c16:uniqueId val="{00000005-E9B8-46D5-A175-525DC206D1DF}"/>
            </c:ext>
          </c:extLst>
        </c:ser>
        <c:ser>
          <c:idx val="71"/>
          <c:order val="3"/>
          <c:tx>
            <c:strRef>
              <c:f>Data2B!$B$83</c:f>
              <c:strCache>
                <c:ptCount val="1"/>
                <c:pt idx="0">
                  <c:v>2007:Q4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Data2B!$BS$83:$ET$83</c:f>
              <c:numCache>
                <c:formatCode>0.000</c:formatCode>
                <c:ptCount val="80"/>
              </c:numCache>
            </c:numRef>
          </c:val>
          <c:smooth val="0"/>
          <c:extLst>
            <c:ext xmlns:c16="http://schemas.microsoft.com/office/drawing/2014/chart" uri="{C3380CC4-5D6E-409C-BE32-E72D297353CC}">
              <c16:uniqueId val="{00000006-E9B8-46D5-A175-525DC206D1DF}"/>
            </c:ext>
          </c:extLst>
        </c:ser>
        <c:ser>
          <c:idx val="72"/>
          <c:order val="4"/>
          <c:tx>
            <c:strRef>
              <c:f>Data2B!$B$84</c:f>
              <c:strCache>
                <c:ptCount val="1"/>
                <c:pt idx="0">
                  <c:v>2008:Q1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Data2B!$BS$84:$ET$84</c:f>
              <c:numCache>
                <c:formatCode>0.000</c:formatCode>
                <c:ptCount val="80"/>
              </c:numCache>
            </c:numRef>
          </c:val>
          <c:smooth val="0"/>
          <c:extLst>
            <c:ext xmlns:c16="http://schemas.microsoft.com/office/drawing/2014/chart" uri="{C3380CC4-5D6E-409C-BE32-E72D297353CC}">
              <c16:uniqueId val="{00000007-E9B8-46D5-A175-525DC206D1DF}"/>
            </c:ext>
          </c:extLst>
        </c:ser>
        <c:ser>
          <c:idx val="73"/>
          <c:order val="5"/>
          <c:tx>
            <c:strRef>
              <c:f>Data2B!$B$85</c:f>
              <c:strCache>
                <c:ptCount val="1"/>
                <c:pt idx="0">
                  <c:v>2008:Q2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Data2B!$BS$85:$ET$85</c:f>
              <c:numCache>
                <c:formatCode>0.000</c:formatCode>
                <c:ptCount val="80"/>
              </c:numCache>
            </c:numRef>
          </c:val>
          <c:smooth val="0"/>
          <c:extLst>
            <c:ext xmlns:c16="http://schemas.microsoft.com/office/drawing/2014/chart" uri="{C3380CC4-5D6E-409C-BE32-E72D297353CC}">
              <c16:uniqueId val="{00000008-E9B8-46D5-A175-525DC206D1DF}"/>
            </c:ext>
          </c:extLst>
        </c:ser>
        <c:ser>
          <c:idx val="74"/>
          <c:order val="6"/>
          <c:tx>
            <c:strRef>
              <c:f>Data2B!$B$86</c:f>
              <c:strCache>
                <c:ptCount val="1"/>
                <c:pt idx="0">
                  <c:v>2008:Q3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Data2B!$BS$86:$ET$86</c:f>
              <c:numCache>
                <c:formatCode>0.000</c:formatCode>
                <c:ptCount val="80"/>
              </c:numCache>
            </c:numRef>
          </c:val>
          <c:smooth val="0"/>
          <c:extLst>
            <c:ext xmlns:c16="http://schemas.microsoft.com/office/drawing/2014/chart" uri="{C3380CC4-5D6E-409C-BE32-E72D297353CC}">
              <c16:uniqueId val="{00000009-E9B8-46D5-A175-525DC206D1DF}"/>
            </c:ext>
          </c:extLst>
        </c:ser>
        <c:ser>
          <c:idx val="75"/>
          <c:order val="7"/>
          <c:tx>
            <c:strRef>
              <c:f>Data2B!$B$87</c:f>
              <c:strCache>
                <c:ptCount val="1"/>
                <c:pt idx="0">
                  <c:v>2008:Q4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Data2B!$BS$87:$ET$87</c:f>
              <c:numCache>
                <c:formatCode>0.000</c:formatCode>
                <c:ptCount val="80"/>
              </c:numCache>
            </c:numRef>
          </c:val>
          <c:smooth val="0"/>
          <c:extLst>
            <c:ext xmlns:c16="http://schemas.microsoft.com/office/drawing/2014/chart" uri="{C3380CC4-5D6E-409C-BE32-E72D297353CC}">
              <c16:uniqueId val="{0000000A-E9B8-46D5-A175-525DC206D1DF}"/>
            </c:ext>
          </c:extLst>
        </c:ser>
        <c:ser>
          <c:idx val="76"/>
          <c:order val="8"/>
          <c:tx>
            <c:strRef>
              <c:f>Data2B!$B$88</c:f>
              <c:strCache>
                <c:ptCount val="1"/>
                <c:pt idx="0">
                  <c:v>2009:Q1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Data2B!$BS$88:$ET$88</c:f>
              <c:numCache>
                <c:formatCode>0.000</c:formatCode>
                <c:ptCount val="80"/>
              </c:numCache>
            </c:numRef>
          </c:val>
          <c:smooth val="0"/>
          <c:extLst>
            <c:ext xmlns:c16="http://schemas.microsoft.com/office/drawing/2014/chart" uri="{C3380CC4-5D6E-409C-BE32-E72D297353CC}">
              <c16:uniqueId val="{0000000B-E9B8-46D5-A175-525DC206D1DF}"/>
            </c:ext>
          </c:extLst>
        </c:ser>
        <c:ser>
          <c:idx val="77"/>
          <c:order val="9"/>
          <c:tx>
            <c:strRef>
              <c:f>Data2B!$B$89</c:f>
              <c:strCache>
                <c:ptCount val="1"/>
                <c:pt idx="0">
                  <c:v>2009:Q2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Data2B!$BS$89:$ET$89</c:f>
              <c:numCache>
                <c:formatCode>0.000</c:formatCode>
                <c:ptCount val="80"/>
              </c:numCache>
            </c:numRef>
          </c:val>
          <c:smooth val="0"/>
          <c:extLst>
            <c:ext xmlns:c16="http://schemas.microsoft.com/office/drawing/2014/chart" uri="{C3380CC4-5D6E-409C-BE32-E72D297353CC}">
              <c16:uniqueId val="{0000000C-E9B8-46D5-A175-525DC206D1DF}"/>
            </c:ext>
          </c:extLst>
        </c:ser>
        <c:ser>
          <c:idx val="78"/>
          <c:order val="10"/>
          <c:tx>
            <c:strRef>
              <c:f>Data2B!$B$90</c:f>
              <c:strCache>
                <c:ptCount val="1"/>
                <c:pt idx="0">
                  <c:v>2009:Q3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Data2B!$BS$90:$ET$90</c:f>
              <c:numCache>
                <c:formatCode>0.000</c:formatCode>
                <c:ptCount val="80"/>
              </c:numCache>
            </c:numRef>
          </c:val>
          <c:smooth val="0"/>
          <c:extLst>
            <c:ext xmlns:c16="http://schemas.microsoft.com/office/drawing/2014/chart" uri="{C3380CC4-5D6E-409C-BE32-E72D297353CC}">
              <c16:uniqueId val="{0000000D-E9B8-46D5-A175-525DC206D1DF}"/>
            </c:ext>
          </c:extLst>
        </c:ser>
        <c:ser>
          <c:idx val="79"/>
          <c:order val="11"/>
          <c:tx>
            <c:strRef>
              <c:f>Data2B!$B$91</c:f>
              <c:strCache>
                <c:ptCount val="1"/>
                <c:pt idx="0">
                  <c:v>2009:Q4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Data2B!$BS$91:$ET$91</c:f>
              <c:numCache>
                <c:formatCode>0.000</c:formatCode>
                <c:ptCount val="80"/>
              </c:numCache>
            </c:numRef>
          </c:val>
          <c:smooth val="0"/>
          <c:extLst>
            <c:ext xmlns:c16="http://schemas.microsoft.com/office/drawing/2014/chart" uri="{C3380CC4-5D6E-409C-BE32-E72D297353CC}">
              <c16:uniqueId val="{0000000E-E9B8-46D5-A175-525DC206D1DF}"/>
            </c:ext>
          </c:extLst>
        </c:ser>
        <c:ser>
          <c:idx val="80"/>
          <c:order val="12"/>
          <c:tx>
            <c:strRef>
              <c:f>Data2B!$B$92</c:f>
              <c:strCache>
                <c:ptCount val="1"/>
                <c:pt idx="0">
                  <c:v>2010:Q1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Data2B!$BS$92:$ET$92</c:f>
              <c:numCache>
                <c:formatCode>0.000</c:formatCode>
                <c:ptCount val="80"/>
              </c:numCache>
            </c:numRef>
          </c:val>
          <c:smooth val="0"/>
          <c:extLst>
            <c:ext xmlns:c16="http://schemas.microsoft.com/office/drawing/2014/chart" uri="{C3380CC4-5D6E-409C-BE32-E72D297353CC}">
              <c16:uniqueId val="{0000000F-E9B8-46D5-A175-525DC206D1DF}"/>
            </c:ext>
          </c:extLst>
        </c:ser>
        <c:ser>
          <c:idx val="81"/>
          <c:order val="13"/>
          <c:tx>
            <c:strRef>
              <c:f>Data2B!$B$93</c:f>
              <c:strCache>
                <c:ptCount val="1"/>
                <c:pt idx="0">
                  <c:v>2010:Q2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Data2B!$BS$93:$ET$93</c:f>
              <c:numCache>
                <c:formatCode>0.000</c:formatCode>
                <c:ptCount val="80"/>
              </c:numCache>
            </c:numRef>
          </c:val>
          <c:smooth val="0"/>
          <c:extLst>
            <c:ext xmlns:c16="http://schemas.microsoft.com/office/drawing/2014/chart" uri="{C3380CC4-5D6E-409C-BE32-E72D297353CC}">
              <c16:uniqueId val="{00000010-E9B8-46D5-A175-525DC206D1DF}"/>
            </c:ext>
          </c:extLst>
        </c:ser>
        <c:ser>
          <c:idx val="82"/>
          <c:order val="14"/>
          <c:tx>
            <c:strRef>
              <c:f>Data2B!$B$94</c:f>
              <c:strCache>
                <c:ptCount val="1"/>
                <c:pt idx="0">
                  <c:v>2010:Q3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Data2B!$BS$94:$ET$94</c:f>
              <c:numCache>
                <c:formatCode>0.000</c:formatCode>
                <c:ptCount val="80"/>
              </c:numCache>
            </c:numRef>
          </c:val>
          <c:smooth val="0"/>
          <c:extLst>
            <c:ext xmlns:c16="http://schemas.microsoft.com/office/drawing/2014/chart" uri="{C3380CC4-5D6E-409C-BE32-E72D297353CC}">
              <c16:uniqueId val="{00000011-E9B8-46D5-A175-525DC206D1DF}"/>
            </c:ext>
          </c:extLst>
        </c:ser>
        <c:ser>
          <c:idx val="83"/>
          <c:order val="15"/>
          <c:tx>
            <c:strRef>
              <c:f>Data2B!$B$95</c:f>
              <c:strCache>
                <c:ptCount val="1"/>
                <c:pt idx="0">
                  <c:v>2010:Q4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Data2B!$BS$95:$ET$95</c:f>
              <c:numCache>
                <c:formatCode>0.000</c:formatCode>
                <c:ptCount val="80"/>
              </c:numCache>
            </c:numRef>
          </c:val>
          <c:smooth val="0"/>
          <c:extLst>
            <c:ext xmlns:c16="http://schemas.microsoft.com/office/drawing/2014/chart" uri="{C3380CC4-5D6E-409C-BE32-E72D297353CC}">
              <c16:uniqueId val="{00000012-E9B8-46D5-A175-525DC206D1DF}"/>
            </c:ext>
          </c:extLst>
        </c:ser>
        <c:ser>
          <c:idx val="84"/>
          <c:order val="16"/>
          <c:tx>
            <c:strRef>
              <c:f>Data2B!$B$96</c:f>
              <c:strCache>
                <c:ptCount val="1"/>
                <c:pt idx="0">
                  <c:v>2011:Q1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Data2B!$BS$96:$ET$96</c:f>
              <c:numCache>
                <c:formatCode>0.000</c:formatCode>
                <c:ptCount val="80"/>
              </c:numCache>
            </c:numRef>
          </c:val>
          <c:smooth val="0"/>
          <c:extLst>
            <c:ext xmlns:c16="http://schemas.microsoft.com/office/drawing/2014/chart" uri="{C3380CC4-5D6E-409C-BE32-E72D297353CC}">
              <c16:uniqueId val="{00000013-E9B8-46D5-A175-525DC206D1DF}"/>
            </c:ext>
          </c:extLst>
        </c:ser>
        <c:ser>
          <c:idx val="85"/>
          <c:order val="17"/>
          <c:tx>
            <c:strRef>
              <c:f>Data2B!$B$97</c:f>
              <c:strCache>
                <c:ptCount val="1"/>
                <c:pt idx="0">
                  <c:v>2011:Q2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Data2B!$BS$97:$ET$97</c:f>
              <c:numCache>
                <c:formatCode>0.000</c:formatCode>
                <c:ptCount val="80"/>
              </c:numCache>
            </c:numRef>
          </c:val>
          <c:smooth val="0"/>
          <c:extLst>
            <c:ext xmlns:c16="http://schemas.microsoft.com/office/drawing/2014/chart" uri="{C3380CC4-5D6E-409C-BE32-E72D297353CC}">
              <c16:uniqueId val="{00000014-E9B8-46D5-A175-525DC206D1DF}"/>
            </c:ext>
          </c:extLst>
        </c:ser>
        <c:ser>
          <c:idx val="86"/>
          <c:order val="18"/>
          <c:tx>
            <c:strRef>
              <c:f>Data2B!$B$98</c:f>
              <c:strCache>
                <c:ptCount val="1"/>
                <c:pt idx="0">
                  <c:v>2011:Q3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Data2B!$BS$98:$ET$98</c:f>
              <c:numCache>
                <c:formatCode>0.000</c:formatCode>
                <c:ptCount val="80"/>
              </c:numCache>
            </c:numRef>
          </c:val>
          <c:smooth val="0"/>
          <c:extLst>
            <c:ext xmlns:c16="http://schemas.microsoft.com/office/drawing/2014/chart" uri="{C3380CC4-5D6E-409C-BE32-E72D297353CC}">
              <c16:uniqueId val="{00000015-E9B8-46D5-A175-525DC206D1DF}"/>
            </c:ext>
          </c:extLst>
        </c:ser>
        <c:ser>
          <c:idx val="87"/>
          <c:order val="19"/>
          <c:tx>
            <c:strRef>
              <c:f>Data2B!$B$99</c:f>
              <c:strCache>
                <c:ptCount val="1"/>
                <c:pt idx="0">
                  <c:v>2011:Q4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Data2B!$BS$99:$ET$99</c:f>
              <c:numCache>
                <c:formatCode>0.000</c:formatCode>
                <c:ptCount val="80"/>
              </c:numCache>
            </c:numRef>
          </c:val>
          <c:smooth val="0"/>
          <c:extLst>
            <c:ext xmlns:c16="http://schemas.microsoft.com/office/drawing/2014/chart" uri="{C3380CC4-5D6E-409C-BE32-E72D297353CC}">
              <c16:uniqueId val="{00000016-E9B8-46D5-A175-525DC206D1DF}"/>
            </c:ext>
          </c:extLst>
        </c:ser>
        <c:ser>
          <c:idx val="88"/>
          <c:order val="20"/>
          <c:tx>
            <c:strRef>
              <c:f>Data2B!$B$100</c:f>
              <c:strCache>
                <c:ptCount val="1"/>
                <c:pt idx="0">
                  <c:v>2012:Q1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Data2B!$BS$100:$ET$100</c:f>
              <c:numCache>
                <c:formatCode>0.000</c:formatCode>
                <c:ptCount val="80"/>
              </c:numCache>
            </c:numRef>
          </c:val>
          <c:smooth val="0"/>
          <c:extLst>
            <c:ext xmlns:c16="http://schemas.microsoft.com/office/drawing/2014/chart" uri="{C3380CC4-5D6E-409C-BE32-E72D297353CC}">
              <c16:uniqueId val="{00000017-E9B8-46D5-A175-525DC206D1DF}"/>
            </c:ext>
          </c:extLst>
        </c:ser>
        <c:ser>
          <c:idx val="89"/>
          <c:order val="21"/>
          <c:tx>
            <c:strRef>
              <c:f>Data2B!$B$101</c:f>
              <c:strCache>
                <c:ptCount val="1"/>
                <c:pt idx="0">
                  <c:v>2012:Q2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Data2B!$BS$101:$ET$101</c:f>
              <c:numCache>
                <c:formatCode>0.000</c:formatCode>
                <c:ptCount val="80"/>
              </c:numCache>
            </c:numRef>
          </c:val>
          <c:smooth val="0"/>
          <c:extLst>
            <c:ext xmlns:c16="http://schemas.microsoft.com/office/drawing/2014/chart" uri="{C3380CC4-5D6E-409C-BE32-E72D297353CC}">
              <c16:uniqueId val="{00000018-E9B8-46D5-A175-525DC206D1DF}"/>
            </c:ext>
          </c:extLst>
        </c:ser>
        <c:ser>
          <c:idx val="90"/>
          <c:order val="22"/>
          <c:tx>
            <c:strRef>
              <c:f>Data2B!$B$102</c:f>
              <c:strCache>
                <c:ptCount val="1"/>
                <c:pt idx="0">
                  <c:v>2012:Q3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Data2B!$BS$102:$ET$102</c:f>
              <c:numCache>
                <c:formatCode>0.000</c:formatCode>
                <c:ptCount val="80"/>
              </c:numCache>
            </c:numRef>
          </c:val>
          <c:smooth val="0"/>
          <c:extLst>
            <c:ext xmlns:c16="http://schemas.microsoft.com/office/drawing/2014/chart" uri="{C3380CC4-5D6E-409C-BE32-E72D297353CC}">
              <c16:uniqueId val="{00000019-E9B8-46D5-A175-525DC206D1DF}"/>
            </c:ext>
          </c:extLst>
        </c:ser>
        <c:ser>
          <c:idx val="91"/>
          <c:order val="23"/>
          <c:tx>
            <c:strRef>
              <c:f>Data2B!$B$103</c:f>
              <c:strCache>
                <c:ptCount val="1"/>
                <c:pt idx="0">
                  <c:v>2012:Q4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Data2B!$BS$103:$ET$103</c:f>
              <c:numCache>
                <c:formatCode>0.000</c:formatCode>
                <c:ptCount val="80"/>
              </c:numCache>
            </c:numRef>
          </c:val>
          <c:smooth val="0"/>
          <c:extLst>
            <c:ext xmlns:c16="http://schemas.microsoft.com/office/drawing/2014/chart" uri="{C3380CC4-5D6E-409C-BE32-E72D297353CC}">
              <c16:uniqueId val="{0000001A-E9B8-46D5-A175-525DC206D1DF}"/>
            </c:ext>
          </c:extLst>
        </c:ser>
        <c:ser>
          <c:idx val="92"/>
          <c:order val="24"/>
          <c:tx>
            <c:strRef>
              <c:f>Data2B!$B$104</c:f>
              <c:strCache>
                <c:ptCount val="1"/>
                <c:pt idx="0">
                  <c:v>2013:Q1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Data2B!$BS$104:$ET$104</c:f>
              <c:numCache>
                <c:formatCode>0.000</c:formatCode>
                <c:ptCount val="80"/>
              </c:numCache>
            </c:numRef>
          </c:val>
          <c:smooth val="0"/>
          <c:extLst>
            <c:ext xmlns:c16="http://schemas.microsoft.com/office/drawing/2014/chart" uri="{C3380CC4-5D6E-409C-BE32-E72D297353CC}">
              <c16:uniqueId val="{0000001B-E9B8-46D5-A175-525DC206D1DF}"/>
            </c:ext>
          </c:extLst>
        </c:ser>
        <c:ser>
          <c:idx val="93"/>
          <c:order val="25"/>
          <c:tx>
            <c:strRef>
              <c:f>Data2B!$B$105</c:f>
              <c:strCache>
                <c:ptCount val="1"/>
                <c:pt idx="0">
                  <c:v>2013:Q2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Data2B!$BS$105:$ET$105</c:f>
              <c:numCache>
                <c:formatCode>0.000</c:formatCode>
                <c:ptCount val="80"/>
              </c:numCache>
            </c:numRef>
          </c:val>
          <c:smooth val="0"/>
          <c:extLst>
            <c:ext xmlns:c16="http://schemas.microsoft.com/office/drawing/2014/chart" uri="{C3380CC4-5D6E-409C-BE32-E72D297353CC}">
              <c16:uniqueId val="{0000001C-E9B8-46D5-A175-525DC206D1DF}"/>
            </c:ext>
          </c:extLst>
        </c:ser>
        <c:ser>
          <c:idx val="94"/>
          <c:order val="26"/>
          <c:tx>
            <c:strRef>
              <c:f>Data2B!$B$106</c:f>
              <c:strCache>
                <c:ptCount val="1"/>
                <c:pt idx="0">
                  <c:v>2013:Q3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Data2B!$BS$106:$ET$106</c:f>
              <c:numCache>
                <c:formatCode>0.000</c:formatCode>
                <c:ptCount val="80"/>
              </c:numCache>
            </c:numRef>
          </c:val>
          <c:smooth val="0"/>
          <c:extLst>
            <c:ext xmlns:c16="http://schemas.microsoft.com/office/drawing/2014/chart" uri="{C3380CC4-5D6E-409C-BE32-E72D297353CC}">
              <c16:uniqueId val="{0000001D-E9B8-46D5-A175-525DC206D1DF}"/>
            </c:ext>
          </c:extLst>
        </c:ser>
        <c:ser>
          <c:idx val="95"/>
          <c:order val="27"/>
          <c:tx>
            <c:strRef>
              <c:f>Data2B!$B$107</c:f>
              <c:strCache>
                <c:ptCount val="1"/>
                <c:pt idx="0">
                  <c:v>2013:Q4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Data2B!$BS$107:$ET$107</c:f>
              <c:numCache>
                <c:formatCode>0.000</c:formatCode>
                <c:ptCount val="80"/>
              </c:numCache>
            </c:numRef>
          </c:val>
          <c:smooth val="0"/>
          <c:extLst>
            <c:ext xmlns:c16="http://schemas.microsoft.com/office/drawing/2014/chart" uri="{C3380CC4-5D6E-409C-BE32-E72D297353CC}">
              <c16:uniqueId val="{0000001E-E9B8-46D5-A175-525DC206D1DF}"/>
            </c:ext>
          </c:extLst>
        </c:ser>
        <c:ser>
          <c:idx val="96"/>
          <c:order val="28"/>
          <c:tx>
            <c:strRef>
              <c:f>Data2B!$B$108</c:f>
              <c:strCache>
                <c:ptCount val="1"/>
                <c:pt idx="0">
                  <c:v>2014:Q1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Data2B!$BS$108:$ET$108</c:f>
              <c:numCache>
                <c:formatCode>0.000</c:formatCode>
                <c:ptCount val="80"/>
              </c:numCache>
            </c:numRef>
          </c:val>
          <c:smooth val="0"/>
          <c:extLst>
            <c:ext xmlns:c16="http://schemas.microsoft.com/office/drawing/2014/chart" uri="{C3380CC4-5D6E-409C-BE32-E72D297353CC}">
              <c16:uniqueId val="{0000001F-E9B8-46D5-A175-525DC206D1DF}"/>
            </c:ext>
          </c:extLst>
        </c:ser>
        <c:ser>
          <c:idx val="97"/>
          <c:order val="29"/>
          <c:tx>
            <c:strRef>
              <c:f>Data2B!$B$109</c:f>
              <c:strCache>
                <c:ptCount val="1"/>
                <c:pt idx="0">
                  <c:v>2014:Q2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Data2B!$BS$109:$ET$109</c:f>
              <c:numCache>
                <c:formatCode>0.000</c:formatCode>
                <c:ptCount val="80"/>
              </c:numCache>
            </c:numRef>
          </c:val>
          <c:smooth val="0"/>
          <c:extLst>
            <c:ext xmlns:c16="http://schemas.microsoft.com/office/drawing/2014/chart" uri="{C3380CC4-5D6E-409C-BE32-E72D297353CC}">
              <c16:uniqueId val="{00000020-E9B8-46D5-A175-525DC206D1DF}"/>
            </c:ext>
          </c:extLst>
        </c:ser>
        <c:ser>
          <c:idx val="98"/>
          <c:order val="30"/>
          <c:tx>
            <c:strRef>
              <c:f>Data2B!$B$110</c:f>
              <c:strCache>
                <c:ptCount val="1"/>
                <c:pt idx="0">
                  <c:v>2014:Q3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Data2B!$BS$110:$ET$110</c:f>
              <c:numCache>
                <c:formatCode>0.000</c:formatCode>
                <c:ptCount val="80"/>
              </c:numCache>
            </c:numRef>
          </c:val>
          <c:smooth val="0"/>
          <c:extLst>
            <c:ext xmlns:c16="http://schemas.microsoft.com/office/drawing/2014/chart" uri="{C3380CC4-5D6E-409C-BE32-E72D297353CC}">
              <c16:uniqueId val="{00000021-E9B8-46D5-A175-525DC206D1DF}"/>
            </c:ext>
          </c:extLst>
        </c:ser>
        <c:ser>
          <c:idx val="99"/>
          <c:order val="31"/>
          <c:tx>
            <c:strRef>
              <c:f>Data2B!$B$111</c:f>
              <c:strCache>
                <c:ptCount val="1"/>
                <c:pt idx="0">
                  <c:v>2014:Q4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Data2B!$BS$111:$ET$111</c:f>
              <c:numCache>
                <c:formatCode>0.000</c:formatCode>
                <c:ptCount val="80"/>
              </c:numCache>
            </c:numRef>
          </c:val>
          <c:smooth val="0"/>
          <c:extLst>
            <c:ext xmlns:c16="http://schemas.microsoft.com/office/drawing/2014/chart" uri="{C3380CC4-5D6E-409C-BE32-E72D297353CC}">
              <c16:uniqueId val="{00000022-E9B8-46D5-A175-525DC206D1DF}"/>
            </c:ext>
          </c:extLst>
        </c:ser>
        <c:ser>
          <c:idx val="100"/>
          <c:order val="32"/>
          <c:tx>
            <c:strRef>
              <c:f>Data2B!$B$112</c:f>
              <c:strCache>
                <c:ptCount val="1"/>
                <c:pt idx="0">
                  <c:v>2015:Q1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Data2B!$BS$112:$ET$112</c:f>
              <c:numCache>
                <c:formatCode>0.000</c:formatCode>
                <c:ptCount val="80"/>
              </c:numCache>
            </c:numRef>
          </c:val>
          <c:smooth val="0"/>
          <c:extLst>
            <c:ext xmlns:c16="http://schemas.microsoft.com/office/drawing/2014/chart" uri="{C3380CC4-5D6E-409C-BE32-E72D297353CC}">
              <c16:uniqueId val="{00000023-E9B8-46D5-A175-525DC206D1DF}"/>
            </c:ext>
          </c:extLst>
        </c:ser>
        <c:ser>
          <c:idx val="101"/>
          <c:order val="33"/>
          <c:tx>
            <c:strRef>
              <c:f>Data2B!$B$113</c:f>
              <c:strCache>
                <c:ptCount val="1"/>
                <c:pt idx="0">
                  <c:v>2015:Q2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Data2B!$BS$113:$ET$113</c:f>
              <c:numCache>
                <c:formatCode>0.000</c:formatCode>
                <c:ptCount val="80"/>
              </c:numCache>
            </c:numRef>
          </c:val>
          <c:smooth val="0"/>
          <c:extLst>
            <c:ext xmlns:c16="http://schemas.microsoft.com/office/drawing/2014/chart" uri="{C3380CC4-5D6E-409C-BE32-E72D297353CC}">
              <c16:uniqueId val="{00000024-E9B8-46D5-A175-525DC206D1DF}"/>
            </c:ext>
          </c:extLst>
        </c:ser>
        <c:ser>
          <c:idx val="102"/>
          <c:order val="34"/>
          <c:tx>
            <c:strRef>
              <c:f>Data2B!$B$114</c:f>
              <c:strCache>
                <c:ptCount val="1"/>
                <c:pt idx="0">
                  <c:v>2015:Q3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Data2B!$BS$114:$ET$114</c:f>
              <c:numCache>
                <c:formatCode>0.000</c:formatCode>
                <c:ptCount val="80"/>
              </c:numCache>
            </c:numRef>
          </c:val>
          <c:smooth val="0"/>
          <c:extLst>
            <c:ext xmlns:c16="http://schemas.microsoft.com/office/drawing/2014/chart" uri="{C3380CC4-5D6E-409C-BE32-E72D297353CC}">
              <c16:uniqueId val="{00000025-E9B8-46D5-A175-525DC206D1DF}"/>
            </c:ext>
          </c:extLst>
        </c:ser>
        <c:ser>
          <c:idx val="103"/>
          <c:order val="35"/>
          <c:tx>
            <c:strRef>
              <c:f>Data2B!$B$115</c:f>
              <c:strCache>
                <c:ptCount val="1"/>
                <c:pt idx="0">
                  <c:v>2015:Q4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Data2B!$BS$115:$ET$115</c:f>
              <c:numCache>
                <c:formatCode>0.000</c:formatCode>
                <c:ptCount val="80"/>
              </c:numCache>
            </c:numRef>
          </c:val>
          <c:smooth val="0"/>
          <c:extLst>
            <c:ext xmlns:c16="http://schemas.microsoft.com/office/drawing/2014/chart" uri="{C3380CC4-5D6E-409C-BE32-E72D297353CC}">
              <c16:uniqueId val="{00000026-E9B8-46D5-A175-525DC206D1DF}"/>
            </c:ext>
          </c:extLst>
        </c:ser>
        <c:ser>
          <c:idx val="104"/>
          <c:order val="36"/>
          <c:tx>
            <c:strRef>
              <c:f>Data2B!$B$116</c:f>
              <c:strCache>
                <c:ptCount val="1"/>
                <c:pt idx="0">
                  <c:v>2016:Q1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Data2B!$BS$116:$ET$116</c:f>
              <c:numCache>
                <c:formatCode>0.000</c:formatCode>
                <c:ptCount val="80"/>
              </c:numCache>
            </c:numRef>
          </c:val>
          <c:smooth val="0"/>
          <c:extLst>
            <c:ext xmlns:c16="http://schemas.microsoft.com/office/drawing/2014/chart" uri="{C3380CC4-5D6E-409C-BE32-E72D297353CC}">
              <c16:uniqueId val="{00000027-E9B8-46D5-A175-525DC206D1DF}"/>
            </c:ext>
          </c:extLst>
        </c:ser>
        <c:ser>
          <c:idx val="105"/>
          <c:order val="37"/>
          <c:tx>
            <c:strRef>
              <c:f>Data2B!$B$117</c:f>
              <c:strCache>
                <c:ptCount val="1"/>
                <c:pt idx="0">
                  <c:v>2016:Q2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Data2B!$BS$117:$ET$117</c:f>
              <c:numCache>
                <c:formatCode>0.000</c:formatCode>
                <c:ptCount val="80"/>
              </c:numCache>
            </c:numRef>
          </c:val>
          <c:smooth val="0"/>
          <c:extLst>
            <c:ext xmlns:c16="http://schemas.microsoft.com/office/drawing/2014/chart" uri="{C3380CC4-5D6E-409C-BE32-E72D297353CC}">
              <c16:uniqueId val="{00000028-E9B8-46D5-A175-525DC206D1DF}"/>
            </c:ext>
          </c:extLst>
        </c:ser>
        <c:ser>
          <c:idx val="106"/>
          <c:order val="38"/>
          <c:tx>
            <c:strRef>
              <c:f>Data2B!$B$118</c:f>
              <c:strCache>
                <c:ptCount val="1"/>
                <c:pt idx="0">
                  <c:v>2016:Q3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Data2B!$BS$118:$ET$118</c:f>
              <c:numCache>
                <c:formatCode>0.000</c:formatCode>
                <c:ptCount val="80"/>
              </c:numCache>
            </c:numRef>
          </c:val>
          <c:smooth val="0"/>
          <c:extLst>
            <c:ext xmlns:c16="http://schemas.microsoft.com/office/drawing/2014/chart" uri="{C3380CC4-5D6E-409C-BE32-E72D297353CC}">
              <c16:uniqueId val="{00000029-E9B8-46D5-A175-525DC206D1DF}"/>
            </c:ext>
          </c:extLst>
        </c:ser>
        <c:ser>
          <c:idx val="107"/>
          <c:order val="39"/>
          <c:tx>
            <c:strRef>
              <c:f>Data2B!$B$119</c:f>
              <c:strCache>
                <c:ptCount val="1"/>
                <c:pt idx="0">
                  <c:v>2016:Q4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Data2B!$BS$119:$ET$119</c:f>
              <c:numCache>
                <c:formatCode>0.000</c:formatCode>
                <c:ptCount val="80"/>
              </c:numCache>
            </c:numRef>
          </c:val>
          <c:smooth val="0"/>
          <c:extLst>
            <c:ext xmlns:c16="http://schemas.microsoft.com/office/drawing/2014/chart" uri="{C3380CC4-5D6E-409C-BE32-E72D297353CC}">
              <c16:uniqueId val="{0000002A-E9B8-46D5-A175-525DC206D1DF}"/>
            </c:ext>
          </c:extLst>
        </c:ser>
        <c:ser>
          <c:idx val="108"/>
          <c:order val="40"/>
          <c:tx>
            <c:strRef>
              <c:f>Data2B!$B$120</c:f>
              <c:strCache>
                <c:ptCount val="1"/>
                <c:pt idx="0">
                  <c:v>2017:Q1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Data2B!$BS$120:$ET$120</c:f>
              <c:numCache>
                <c:formatCode>0.000</c:formatCode>
                <c:ptCount val="80"/>
              </c:numCache>
            </c:numRef>
          </c:val>
          <c:smooth val="0"/>
          <c:extLst>
            <c:ext xmlns:c16="http://schemas.microsoft.com/office/drawing/2014/chart" uri="{C3380CC4-5D6E-409C-BE32-E72D297353CC}">
              <c16:uniqueId val="{0000002B-E9B8-46D5-A175-525DC206D1DF}"/>
            </c:ext>
          </c:extLst>
        </c:ser>
        <c:ser>
          <c:idx val="109"/>
          <c:order val="41"/>
          <c:tx>
            <c:strRef>
              <c:f>Data2B!$B$121</c:f>
              <c:strCache>
                <c:ptCount val="1"/>
                <c:pt idx="0">
                  <c:v>2017:Q2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Data2B!$BS$121:$ET$121</c:f>
              <c:numCache>
                <c:formatCode>0.000</c:formatCode>
                <c:ptCount val="80"/>
              </c:numCache>
            </c:numRef>
          </c:val>
          <c:smooth val="0"/>
          <c:extLst>
            <c:ext xmlns:c16="http://schemas.microsoft.com/office/drawing/2014/chart" uri="{C3380CC4-5D6E-409C-BE32-E72D297353CC}">
              <c16:uniqueId val="{0000002C-E9B8-46D5-A175-525DC206D1DF}"/>
            </c:ext>
          </c:extLst>
        </c:ser>
        <c:ser>
          <c:idx val="110"/>
          <c:order val="42"/>
          <c:tx>
            <c:strRef>
              <c:f>Data2B!$B$122</c:f>
              <c:strCache>
                <c:ptCount val="1"/>
                <c:pt idx="0">
                  <c:v>2017:Q3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Data2B!$BS$122:$ET$122</c:f>
              <c:numCache>
                <c:formatCode>0.000</c:formatCode>
                <c:ptCount val="80"/>
              </c:numCache>
            </c:numRef>
          </c:val>
          <c:smooth val="0"/>
          <c:extLst>
            <c:ext xmlns:c16="http://schemas.microsoft.com/office/drawing/2014/chart" uri="{C3380CC4-5D6E-409C-BE32-E72D297353CC}">
              <c16:uniqueId val="{0000002D-E9B8-46D5-A175-525DC206D1DF}"/>
            </c:ext>
          </c:extLst>
        </c:ser>
        <c:ser>
          <c:idx val="111"/>
          <c:order val="43"/>
          <c:tx>
            <c:strRef>
              <c:f>Data2B!$B$123</c:f>
              <c:strCache>
                <c:ptCount val="1"/>
                <c:pt idx="0">
                  <c:v>2017:Q4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Data2B!$BS$123:$ET$123</c:f>
              <c:numCache>
                <c:formatCode>0.000</c:formatCode>
                <c:ptCount val="80"/>
              </c:numCache>
            </c:numRef>
          </c:val>
          <c:smooth val="0"/>
          <c:extLst>
            <c:ext xmlns:c16="http://schemas.microsoft.com/office/drawing/2014/chart" uri="{C3380CC4-5D6E-409C-BE32-E72D297353CC}">
              <c16:uniqueId val="{0000002E-E9B8-46D5-A175-525DC206D1DF}"/>
            </c:ext>
          </c:extLst>
        </c:ser>
        <c:ser>
          <c:idx val="112"/>
          <c:order val="44"/>
          <c:tx>
            <c:strRef>
              <c:f>Data2B!$B$124</c:f>
              <c:strCache>
                <c:ptCount val="1"/>
                <c:pt idx="0">
                  <c:v>2018:Q1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Data2B!$BS$124:$ET$124</c:f>
              <c:numCache>
                <c:formatCode>0.000</c:formatCode>
                <c:ptCount val="80"/>
              </c:numCache>
            </c:numRef>
          </c:val>
          <c:smooth val="0"/>
          <c:extLst>
            <c:ext xmlns:c16="http://schemas.microsoft.com/office/drawing/2014/chart" uri="{C3380CC4-5D6E-409C-BE32-E72D297353CC}">
              <c16:uniqueId val="{0000002F-E9B8-46D5-A175-525DC206D1DF}"/>
            </c:ext>
          </c:extLst>
        </c:ser>
        <c:ser>
          <c:idx val="113"/>
          <c:order val="45"/>
          <c:tx>
            <c:strRef>
              <c:f>Data2B!$B$125</c:f>
              <c:strCache>
                <c:ptCount val="1"/>
                <c:pt idx="0">
                  <c:v>2018:Q2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Data2B!$BS$125:$ET$125</c:f>
              <c:numCache>
                <c:formatCode>0.000</c:formatCode>
                <c:ptCount val="80"/>
              </c:numCache>
            </c:numRef>
          </c:val>
          <c:smooth val="0"/>
          <c:extLst>
            <c:ext xmlns:c16="http://schemas.microsoft.com/office/drawing/2014/chart" uri="{C3380CC4-5D6E-409C-BE32-E72D297353CC}">
              <c16:uniqueId val="{00000030-E9B8-46D5-A175-525DC206D1DF}"/>
            </c:ext>
          </c:extLst>
        </c:ser>
        <c:ser>
          <c:idx val="114"/>
          <c:order val="46"/>
          <c:tx>
            <c:strRef>
              <c:f>Data2B!$B$126</c:f>
              <c:strCache>
                <c:ptCount val="1"/>
                <c:pt idx="0">
                  <c:v>2018:Q3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Data2B!$BS$126:$ET$126</c:f>
              <c:numCache>
                <c:formatCode>0.000</c:formatCode>
                <c:ptCount val="80"/>
              </c:numCache>
            </c:numRef>
          </c:val>
          <c:smooth val="0"/>
          <c:extLst>
            <c:ext xmlns:c16="http://schemas.microsoft.com/office/drawing/2014/chart" uri="{C3380CC4-5D6E-409C-BE32-E72D297353CC}">
              <c16:uniqueId val="{00000031-E9B8-46D5-A175-525DC206D1DF}"/>
            </c:ext>
          </c:extLst>
        </c:ser>
        <c:ser>
          <c:idx val="115"/>
          <c:order val="47"/>
          <c:tx>
            <c:strRef>
              <c:f>Data2B!$B$127</c:f>
              <c:strCache>
                <c:ptCount val="1"/>
                <c:pt idx="0">
                  <c:v>2018:Q4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Data2B!$BS$127:$ET$127</c:f>
              <c:numCache>
                <c:formatCode>0.000</c:formatCode>
                <c:ptCount val="80"/>
              </c:numCache>
            </c:numRef>
          </c:val>
          <c:smooth val="0"/>
          <c:extLst>
            <c:ext xmlns:c16="http://schemas.microsoft.com/office/drawing/2014/chart" uri="{C3380CC4-5D6E-409C-BE32-E72D297353CC}">
              <c16:uniqueId val="{00000032-E9B8-46D5-A175-525DC206D1DF}"/>
            </c:ext>
          </c:extLst>
        </c:ser>
        <c:ser>
          <c:idx val="116"/>
          <c:order val="48"/>
          <c:tx>
            <c:strRef>
              <c:f>Data2B!$B$128</c:f>
              <c:strCache>
                <c:ptCount val="1"/>
                <c:pt idx="0">
                  <c:v>2019:Q1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Data2B!$BS$128:$ET$128</c:f>
              <c:numCache>
                <c:formatCode>0.000</c:formatCode>
                <c:ptCount val="80"/>
              </c:numCache>
            </c:numRef>
          </c:val>
          <c:smooth val="0"/>
          <c:extLst>
            <c:ext xmlns:c16="http://schemas.microsoft.com/office/drawing/2014/chart" uri="{C3380CC4-5D6E-409C-BE32-E72D297353CC}">
              <c16:uniqueId val="{00000033-E9B8-46D5-A175-525DC206D1DF}"/>
            </c:ext>
          </c:extLst>
        </c:ser>
        <c:ser>
          <c:idx val="117"/>
          <c:order val="49"/>
          <c:tx>
            <c:strRef>
              <c:f>Data2B!$B$129</c:f>
              <c:strCache>
                <c:ptCount val="1"/>
                <c:pt idx="0">
                  <c:v>2019:Q2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Data2B!$BS$129:$ET$129</c:f>
              <c:numCache>
                <c:formatCode>0.000</c:formatCode>
                <c:ptCount val="80"/>
              </c:numCache>
            </c:numRef>
          </c:val>
          <c:smooth val="0"/>
          <c:extLst>
            <c:ext xmlns:c16="http://schemas.microsoft.com/office/drawing/2014/chart" uri="{C3380CC4-5D6E-409C-BE32-E72D297353CC}">
              <c16:uniqueId val="{00000034-E9B8-46D5-A175-525DC206D1DF}"/>
            </c:ext>
          </c:extLst>
        </c:ser>
        <c:ser>
          <c:idx val="118"/>
          <c:order val="50"/>
          <c:tx>
            <c:strRef>
              <c:f>Data2B!$B$130</c:f>
              <c:strCache>
                <c:ptCount val="1"/>
                <c:pt idx="0">
                  <c:v>2019:Q3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Data2B!$BS$130:$ET$130</c:f>
              <c:numCache>
                <c:formatCode>0.000</c:formatCode>
                <c:ptCount val="80"/>
              </c:numCache>
            </c:numRef>
          </c:val>
          <c:smooth val="0"/>
          <c:extLst>
            <c:ext xmlns:c16="http://schemas.microsoft.com/office/drawing/2014/chart" uri="{C3380CC4-5D6E-409C-BE32-E72D297353CC}">
              <c16:uniqueId val="{00000035-E9B8-46D5-A175-525DC206D1DF}"/>
            </c:ext>
          </c:extLst>
        </c:ser>
        <c:ser>
          <c:idx val="119"/>
          <c:order val="51"/>
          <c:tx>
            <c:strRef>
              <c:f>Data2B!$B$131</c:f>
              <c:strCache>
                <c:ptCount val="1"/>
                <c:pt idx="0">
                  <c:v>2019:Q4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Data2B!$BS$131:$ET$131</c:f>
              <c:numCache>
                <c:formatCode>0.000</c:formatCode>
                <c:ptCount val="80"/>
              </c:numCache>
            </c:numRef>
          </c:val>
          <c:smooth val="0"/>
          <c:extLst>
            <c:ext xmlns:c16="http://schemas.microsoft.com/office/drawing/2014/chart" uri="{C3380CC4-5D6E-409C-BE32-E72D297353CC}">
              <c16:uniqueId val="{00000036-E9B8-46D5-A175-525DC206D1DF}"/>
            </c:ext>
          </c:extLst>
        </c:ser>
        <c:ser>
          <c:idx val="120"/>
          <c:order val="52"/>
          <c:tx>
            <c:strRef>
              <c:f>Data2B!$B$132</c:f>
              <c:strCache>
                <c:ptCount val="1"/>
                <c:pt idx="0">
                  <c:v>2020:Q1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Data2B!$BS$132:$ET$132</c:f>
              <c:numCache>
                <c:formatCode>0.000</c:formatCode>
                <c:ptCount val="80"/>
              </c:numCache>
            </c:numRef>
          </c:val>
          <c:smooth val="0"/>
          <c:extLst>
            <c:ext xmlns:c16="http://schemas.microsoft.com/office/drawing/2014/chart" uri="{C3380CC4-5D6E-409C-BE32-E72D297353CC}">
              <c16:uniqueId val="{00000037-E9B8-46D5-A175-525DC206D1DF}"/>
            </c:ext>
          </c:extLst>
        </c:ser>
        <c:ser>
          <c:idx val="121"/>
          <c:order val="53"/>
          <c:tx>
            <c:strRef>
              <c:f>Data2B!$B$133</c:f>
              <c:strCache>
                <c:ptCount val="1"/>
                <c:pt idx="0">
                  <c:v>2020:Q2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Data2B!$BS$133:$ET$133</c:f>
              <c:numCache>
                <c:formatCode>0.000</c:formatCode>
                <c:ptCount val="80"/>
              </c:numCache>
            </c:numRef>
          </c:val>
          <c:smooth val="0"/>
          <c:extLst>
            <c:ext xmlns:c16="http://schemas.microsoft.com/office/drawing/2014/chart" uri="{C3380CC4-5D6E-409C-BE32-E72D297353CC}">
              <c16:uniqueId val="{00000038-E9B8-46D5-A175-525DC206D1DF}"/>
            </c:ext>
          </c:extLst>
        </c:ser>
        <c:ser>
          <c:idx val="122"/>
          <c:order val="54"/>
          <c:tx>
            <c:strRef>
              <c:f>Data2B!$B$134</c:f>
              <c:strCache>
                <c:ptCount val="1"/>
                <c:pt idx="0">
                  <c:v>2020:Q3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Data2B!$BS$134:$ET$134</c:f>
              <c:numCache>
                <c:formatCode>0.000</c:formatCode>
                <c:ptCount val="80"/>
              </c:numCache>
            </c:numRef>
          </c:val>
          <c:smooth val="0"/>
          <c:extLst>
            <c:ext xmlns:c16="http://schemas.microsoft.com/office/drawing/2014/chart" uri="{C3380CC4-5D6E-409C-BE32-E72D297353CC}">
              <c16:uniqueId val="{00000039-E9B8-46D5-A175-525DC206D1DF}"/>
            </c:ext>
          </c:extLst>
        </c:ser>
        <c:ser>
          <c:idx val="123"/>
          <c:order val="55"/>
          <c:tx>
            <c:strRef>
              <c:f>Data2B!$B$135</c:f>
              <c:strCache>
                <c:ptCount val="1"/>
                <c:pt idx="0">
                  <c:v>2020:Q4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Data2B!$BS$135:$ET$135</c:f>
              <c:numCache>
                <c:formatCode>0.000</c:formatCode>
                <c:ptCount val="80"/>
              </c:numCache>
            </c:numRef>
          </c:val>
          <c:smooth val="0"/>
          <c:extLst>
            <c:ext xmlns:c16="http://schemas.microsoft.com/office/drawing/2014/chart" uri="{C3380CC4-5D6E-409C-BE32-E72D297353CC}">
              <c16:uniqueId val="{0000003A-E9B8-46D5-A175-525DC206D1DF}"/>
            </c:ext>
          </c:extLst>
        </c:ser>
        <c:ser>
          <c:idx val="124"/>
          <c:order val="56"/>
          <c:tx>
            <c:strRef>
              <c:f>Data2B!$B$136</c:f>
              <c:strCache>
                <c:ptCount val="1"/>
                <c:pt idx="0">
                  <c:v>2021:Q1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Data2B!$BS$136:$ET$136</c:f>
              <c:numCache>
                <c:formatCode>0.000</c:formatCode>
                <c:ptCount val="80"/>
              </c:numCache>
            </c:numRef>
          </c:val>
          <c:smooth val="0"/>
          <c:extLst>
            <c:ext xmlns:c16="http://schemas.microsoft.com/office/drawing/2014/chart" uri="{C3380CC4-5D6E-409C-BE32-E72D297353CC}">
              <c16:uniqueId val="{0000003B-E9B8-46D5-A175-525DC206D1DF}"/>
            </c:ext>
          </c:extLst>
        </c:ser>
        <c:ser>
          <c:idx val="125"/>
          <c:order val="57"/>
          <c:tx>
            <c:strRef>
              <c:f>Data2B!$B$137</c:f>
              <c:strCache>
                <c:ptCount val="1"/>
                <c:pt idx="0">
                  <c:v>2021:Q2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Data2B!$BS$137:$ET$137</c:f>
              <c:numCache>
                <c:formatCode>0.000</c:formatCode>
                <c:ptCount val="80"/>
              </c:numCache>
            </c:numRef>
          </c:val>
          <c:smooth val="0"/>
          <c:extLst>
            <c:ext xmlns:c16="http://schemas.microsoft.com/office/drawing/2014/chart" uri="{C3380CC4-5D6E-409C-BE32-E72D297353CC}">
              <c16:uniqueId val="{0000003C-E9B8-46D5-A175-525DC206D1DF}"/>
            </c:ext>
          </c:extLst>
        </c:ser>
        <c:ser>
          <c:idx val="126"/>
          <c:order val="58"/>
          <c:tx>
            <c:strRef>
              <c:f>Data2B!$B$138</c:f>
              <c:strCache>
                <c:ptCount val="1"/>
                <c:pt idx="0">
                  <c:v>2021:Q3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Data2B!$BS$138:$ET$138</c:f>
              <c:numCache>
                <c:formatCode>0.000</c:formatCode>
                <c:ptCount val="80"/>
              </c:numCache>
            </c:numRef>
          </c:val>
          <c:smooth val="0"/>
          <c:extLst>
            <c:ext xmlns:c16="http://schemas.microsoft.com/office/drawing/2014/chart" uri="{C3380CC4-5D6E-409C-BE32-E72D297353CC}">
              <c16:uniqueId val="{0000003D-E9B8-46D5-A175-525DC206D1DF}"/>
            </c:ext>
          </c:extLst>
        </c:ser>
        <c:ser>
          <c:idx val="127"/>
          <c:order val="59"/>
          <c:tx>
            <c:strRef>
              <c:f>Data2B!$B$139</c:f>
              <c:strCache>
                <c:ptCount val="1"/>
                <c:pt idx="0">
                  <c:v>2021:Q4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Data2B!$BS$139:$ET$139</c:f>
              <c:numCache>
                <c:formatCode>0.000</c:formatCode>
                <c:ptCount val="80"/>
              </c:numCache>
            </c:numRef>
          </c:val>
          <c:smooth val="0"/>
          <c:extLst>
            <c:ext xmlns:c16="http://schemas.microsoft.com/office/drawing/2014/chart" uri="{C3380CC4-5D6E-409C-BE32-E72D297353CC}">
              <c16:uniqueId val="{0000003E-E9B8-46D5-A175-525DC206D1DF}"/>
            </c:ext>
          </c:extLst>
        </c:ser>
        <c:ser>
          <c:idx val="128"/>
          <c:order val="60"/>
          <c:tx>
            <c:strRef>
              <c:f>Data2B!$B$140</c:f>
              <c:strCache>
                <c:ptCount val="1"/>
                <c:pt idx="0">
                  <c:v>2022:Q1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Data2B!$BS$140:$ET$140</c:f>
              <c:numCache>
                <c:formatCode>0.000</c:formatCode>
                <c:ptCount val="80"/>
              </c:numCache>
            </c:numRef>
          </c:val>
          <c:smooth val="0"/>
          <c:extLst>
            <c:ext xmlns:c16="http://schemas.microsoft.com/office/drawing/2014/chart" uri="{C3380CC4-5D6E-409C-BE32-E72D297353CC}">
              <c16:uniqueId val="{0000003F-E9B8-46D5-A175-525DC206D1DF}"/>
            </c:ext>
          </c:extLst>
        </c:ser>
        <c:ser>
          <c:idx val="129"/>
          <c:order val="61"/>
          <c:tx>
            <c:strRef>
              <c:f>Data2B!$B$141</c:f>
              <c:strCache>
                <c:ptCount val="1"/>
                <c:pt idx="0">
                  <c:v>2022:Q2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Data2B!$BS$141:$ET$141</c:f>
              <c:numCache>
                <c:formatCode>0.000</c:formatCode>
                <c:ptCount val="80"/>
              </c:numCache>
            </c:numRef>
          </c:val>
          <c:smooth val="0"/>
          <c:extLst>
            <c:ext xmlns:c16="http://schemas.microsoft.com/office/drawing/2014/chart" uri="{C3380CC4-5D6E-409C-BE32-E72D297353CC}">
              <c16:uniqueId val="{00000040-E9B8-46D5-A175-525DC206D1DF}"/>
            </c:ext>
          </c:extLst>
        </c:ser>
        <c:ser>
          <c:idx val="130"/>
          <c:order val="62"/>
          <c:tx>
            <c:strRef>
              <c:f>Data2B!$B$142</c:f>
              <c:strCache>
                <c:ptCount val="1"/>
                <c:pt idx="0">
                  <c:v>2022:Q3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Data2B!$BS$142:$ET$142</c:f>
              <c:numCache>
                <c:formatCode>0.000</c:formatCode>
                <c:ptCount val="80"/>
              </c:numCache>
            </c:numRef>
          </c:val>
          <c:smooth val="0"/>
          <c:extLst>
            <c:ext xmlns:c16="http://schemas.microsoft.com/office/drawing/2014/chart" uri="{C3380CC4-5D6E-409C-BE32-E72D297353CC}">
              <c16:uniqueId val="{00000041-E9B8-46D5-A175-525DC206D1DF}"/>
            </c:ext>
          </c:extLst>
        </c:ser>
        <c:ser>
          <c:idx val="131"/>
          <c:order val="63"/>
          <c:tx>
            <c:strRef>
              <c:f>Data2B!$B$143</c:f>
              <c:strCache>
                <c:ptCount val="1"/>
                <c:pt idx="0">
                  <c:v>2022:Q4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Data2B!$BS$143:$ET$143</c:f>
              <c:numCache>
                <c:formatCode>0.000</c:formatCode>
                <c:ptCount val="80"/>
              </c:numCache>
            </c:numRef>
          </c:val>
          <c:smooth val="0"/>
          <c:extLst>
            <c:ext xmlns:c16="http://schemas.microsoft.com/office/drawing/2014/chart" uri="{C3380CC4-5D6E-409C-BE32-E72D297353CC}">
              <c16:uniqueId val="{00000042-E9B8-46D5-A175-525DC206D1DF}"/>
            </c:ext>
          </c:extLst>
        </c:ser>
        <c:ser>
          <c:idx val="132"/>
          <c:order val="64"/>
          <c:tx>
            <c:strRef>
              <c:f>Data2B!$B$144</c:f>
              <c:strCache>
                <c:ptCount val="1"/>
                <c:pt idx="0">
                  <c:v>2023:Q1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Data2B!$BS$144:$ET$144</c:f>
              <c:numCache>
                <c:formatCode>0.000</c:formatCode>
                <c:ptCount val="80"/>
              </c:numCache>
            </c:numRef>
          </c:val>
          <c:smooth val="0"/>
          <c:extLst>
            <c:ext xmlns:c16="http://schemas.microsoft.com/office/drawing/2014/chart" uri="{C3380CC4-5D6E-409C-BE32-E72D297353CC}">
              <c16:uniqueId val="{00000043-E9B8-46D5-A175-525DC206D1DF}"/>
            </c:ext>
          </c:extLst>
        </c:ser>
        <c:ser>
          <c:idx val="133"/>
          <c:order val="65"/>
          <c:tx>
            <c:strRef>
              <c:f>Data2B!$B$145</c:f>
              <c:strCache>
                <c:ptCount val="1"/>
                <c:pt idx="0">
                  <c:v>2023:Q2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Data2B!$BS$145:$ET$145</c:f>
              <c:numCache>
                <c:formatCode>0.000</c:formatCode>
                <c:ptCount val="80"/>
              </c:numCache>
            </c:numRef>
          </c:val>
          <c:smooth val="0"/>
          <c:extLst>
            <c:ext xmlns:c16="http://schemas.microsoft.com/office/drawing/2014/chart" uri="{C3380CC4-5D6E-409C-BE32-E72D297353CC}">
              <c16:uniqueId val="{00000044-E9B8-46D5-A175-525DC206D1DF}"/>
            </c:ext>
          </c:extLst>
        </c:ser>
        <c:ser>
          <c:idx val="134"/>
          <c:order val="66"/>
          <c:tx>
            <c:strRef>
              <c:f>Data2B!$B$146</c:f>
              <c:strCache>
                <c:ptCount val="1"/>
                <c:pt idx="0">
                  <c:v>2023:Q3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Data2B!$BS$146:$ET$146</c:f>
              <c:numCache>
                <c:formatCode>0.000</c:formatCode>
                <c:ptCount val="80"/>
              </c:numCache>
            </c:numRef>
          </c:val>
          <c:smooth val="0"/>
          <c:extLst>
            <c:ext xmlns:c16="http://schemas.microsoft.com/office/drawing/2014/chart" uri="{C3380CC4-5D6E-409C-BE32-E72D297353CC}">
              <c16:uniqueId val="{00000045-E9B8-46D5-A175-525DC206D1DF}"/>
            </c:ext>
          </c:extLst>
        </c:ser>
        <c:ser>
          <c:idx val="135"/>
          <c:order val="67"/>
          <c:tx>
            <c:strRef>
              <c:f>Data2B!$B$147</c:f>
              <c:strCache>
                <c:ptCount val="1"/>
                <c:pt idx="0">
                  <c:v>2023:Q4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Data2B!$BS$147:$ET$147</c:f>
              <c:numCache>
                <c:formatCode>0.000</c:formatCode>
                <c:ptCount val="80"/>
              </c:numCache>
            </c:numRef>
          </c:val>
          <c:smooth val="0"/>
          <c:extLst>
            <c:ext xmlns:c16="http://schemas.microsoft.com/office/drawing/2014/chart" uri="{C3380CC4-5D6E-409C-BE32-E72D297353CC}">
              <c16:uniqueId val="{00000046-E9B8-46D5-A175-525DC206D1DF}"/>
            </c:ext>
          </c:extLst>
        </c:ser>
        <c:ser>
          <c:idx val="136"/>
          <c:order val="68"/>
          <c:tx>
            <c:strRef>
              <c:f>Data2B!$B$148</c:f>
              <c:strCache>
                <c:ptCount val="1"/>
                <c:pt idx="0">
                  <c:v>2024:Q1</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Data2B!$BS$148:$ET$148</c:f>
              <c:numCache>
                <c:formatCode>0.000</c:formatCode>
                <c:ptCount val="80"/>
              </c:numCache>
            </c:numRef>
          </c:val>
          <c:smooth val="0"/>
          <c:extLst>
            <c:ext xmlns:c16="http://schemas.microsoft.com/office/drawing/2014/chart" uri="{C3380CC4-5D6E-409C-BE32-E72D297353CC}">
              <c16:uniqueId val="{00000047-E9B8-46D5-A175-525DC206D1DF}"/>
            </c:ext>
          </c:extLst>
        </c:ser>
        <c:ser>
          <c:idx val="137"/>
          <c:order val="69"/>
          <c:tx>
            <c:strRef>
              <c:f>Data2B!$B$149</c:f>
              <c:strCache>
                <c:ptCount val="1"/>
                <c:pt idx="0">
                  <c:v>2024:Q2</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Data2B!$BS$149:$ET$149</c:f>
              <c:numCache>
                <c:formatCode>0.000</c:formatCode>
                <c:ptCount val="80"/>
              </c:numCache>
            </c:numRef>
          </c:val>
          <c:smooth val="0"/>
          <c:extLst>
            <c:ext xmlns:c16="http://schemas.microsoft.com/office/drawing/2014/chart" uri="{C3380CC4-5D6E-409C-BE32-E72D297353CC}">
              <c16:uniqueId val="{00000048-E9B8-46D5-A175-525DC206D1DF}"/>
            </c:ext>
          </c:extLst>
        </c:ser>
        <c:ser>
          <c:idx val="138"/>
          <c:order val="70"/>
          <c:tx>
            <c:strRef>
              <c:f>Data2B!$B$150</c:f>
              <c:strCache>
                <c:ptCount val="1"/>
                <c:pt idx="0">
                  <c:v>2024:Q3</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Data2B!$BS$150:$ET$150</c:f>
              <c:numCache>
                <c:formatCode>0.000</c:formatCode>
                <c:ptCount val="80"/>
              </c:numCache>
            </c:numRef>
          </c:val>
          <c:smooth val="0"/>
          <c:extLst>
            <c:ext xmlns:c16="http://schemas.microsoft.com/office/drawing/2014/chart" uri="{C3380CC4-5D6E-409C-BE32-E72D297353CC}">
              <c16:uniqueId val="{00000049-E9B8-46D5-A175-525DC206D1DF}"/>
            </c:ext>
          </c:extLst>
        </c:ser>
        <c:ser>
          <c:idx val="139"/>
          <c:order val="71"/>
          <c:tx>
            <c:strRef>
              <c:f>Data2B!$B$151</c:f>
              <c:strCache>
                <c:ptCount val="1"/>
                <c:pt idx="0">
                  <c:v>2024:Q4</c:v>
                </c:pt>
              </c:strCache>
            </c:strRef>
          </c:tx>
          <c:spPr>
            <a:ln>
              <a:solidFill>
                <a:schemeClr val="bg1">
                  <a:lumMod val="50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Data2B!$BS$151:$ET$151</c:f>
              <c:numCache>
                <c:formatCode>0.000</c:formatCode>
                <c:ptCount val="80"/>
              </c:numCache>
            </c:numRef>
          </c:val>
          <c:smooth val="0"/>
          <c:extLst>
            <c:ext xmlns:c16="http://schemas.microsoft.com/office/drawing/2014/chart" uri="{C3380CC4-5D6E-409C-BE32-E72D297353CC}">
              <c16:uniqueId val="{0000004A-E9B8-46D5-A175-525DC206D1DF}"/>
            </c:ext>
          </c:extLst>
        </c:ser>
        <c:ser>
          <c:idx val="142"/>
          <c:order val="72"/>
          <c:tx>
            <c:v>Consensus Economics: 3-month rate nowcast</c:v>
          </c:tx>
          <c:spPr>
            <a:ln>
              <a:solidFill>
                <a:schemeClr val="tx1"/>
              </a:solidFill>
              <a:prstDash val="sysDot"/>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Data2A!$G$82:$G$154</c:f>
              <c:numCache>
                <c:formatCode>0.00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smooth val="0"/>
          <c:extLst>
            <c:ext xmlns:c16="http://schemas.microsoft.com/office/drawing/2014/chart" uri="{C3380CC4-5D6E-409C-BE32-E72D297353CC}">
              <c16:uniqueId val="{0000004D-E9B8-46D5-A175-525DC206D1DF}"/>
            </c:ext>
          </c:extLst>
        </c:ser>
        <c:ser>
          <c:idx val="140"/>
          <c:order val="73"/>
          <c:tx>
            <c:v>Consensus Economics: 3-month rate forecasts</c:v>
          </c:tx>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Data2B!$BS$152:$ET$152</c:f>
              <c:numCache>
                <c:formatCode>0.000</c:formatCode>
                <c:ptCount val="80"/>
              </c:numCache>
            </c:numRef>
          </c:val>
          <c:smooth val="0"/>
          <c:extLst>
            <c:ext xmlns:c16="http://schemas.microsoft.com/office/drawing/2014/chart" uri="{C3380CC4-5D6E-409C-BE32-E72D297353CC}">
              <c16:uniqueId val="{0000004B-E9B8-46D5-A175-525DC206D1DF}"/>
            </c:ext>
          </c:extLst>
        </c:ser>
        <c:ser>
          <c:idx val="2"/>
          <c:order val="74"/>
          <c:tx>
            <c:v>Summary of Economic Projections: appropriate policy path</c:v>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Data2C!$C$101:$CH$101</c:f>
              <c:numCache>
                <c:formatCode>0.000</c:formatCode>
                <c:ptCount val="84"/>
                <c:pt idx="19">
                  <c:v>#N/A</c:v>
                </c:pt>
                <c:pt idx="20">
                  <c:v>#N/A</c:v>
                </c:pt>
                <c:pt idx="21">
                  <c:v>#N/A</c:v>
                </c:pt>
                <c:pt idx="22">
                  <c:v>#N/A</c:v>
                </c:pt>
                <c:pt idx="23">
                  <c:v>0.1</c:v>
                </c:pt>
                <c:pt idx="24">
                  <c:v>#N/A</c:v>
                </c:pt>
                <c:pt idx="25">
                  <c:v>#N/A</c:v>
                </c:pt>
                <c:pt idx="26">
                  <c:v>#N/A</c:v>
                </c:pt>
                <c:pt idx="27">
                  <c:v>0.1</c:v>
                </c:pt>
                <c:pt idx="28">
                  <c:v>#N/A</c:v>
                </c:pt>
                <c:pt idx="29">
                  <c:v>#N/A</c:v>
                </c:pt>
                <c:pt idx="30">
                  <c:v>#N/A</c:v>
                </c:pt>
              </c:numCache>
            </c:numRef>
          </c:val>
          <c:smooth val="0"/>
          <c:extLst>
            <c:ext xmlns:c16="http://schemas.microsoft.com/office/drawing/2014/chart" uri="{C3380CC4-5D6E-409C-BE32-E72D297353CC}">
              <c16:uniqueId val="{00000002-741F-4D82-B585-8936403B6A1A}"/>
            </c:ext>
          </c:extLst>
        </c:ser>
        <c:ser>
          <c:idx val="3"/>
          <c:order val="75"/>
          <c:tx>
            <c:strRef>
              <c:f>Data2C!$B$102</c:f>
              <c:strCache>
                <c:ptCount val="1"/>
                <c:pt idx="0">
                  <c:v>2012:Q1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Data2C!$C$102:$CH$102</c:f>
              <c:numCache>
                <c:formatCode>0.000</c:formatCode>
                <c:ptCount val="84"/>
                <c:pt idx="20">
                  <c:v>#N/A</c:v>
                </c:pt>
                <c:pt idx="21">
                  <c:v>#N/A</c:v>
                </c:pt>
                <c:pt idx="22">
                  <c:v>#N/A</c:v>
                </c:pt>
                <c:pt idx="23">
                  <c:v>0.1</c:v>
                </c:pt>
                <c:pt idx="24">
                  <c:v>#N/A</c:v>
                </c:pt>
                <c:pt idx="25">
                  <c:v>#N/A</c:v>
                </c:pt>
                <c:pt idx="26">
                  <c:v>#N/A</c:v>
                </c:pt>
                <c:pt idx="27">
                  <c:v>0.1</c:v>
                </c:pt>
                <c:pt idx="28">
                  <c:v>#N/A</c:v>
                </c:pt>
                <c:pt idx="29">
                  <c:v>#N/A</c:v>
                </c:pt>
                <c:pt idx="30">
                  <c:v>#N/A</c:v>
                </c:pt>
              </c:numCache>
            </c:numRef>
          </c:val>
          <c:smooth val="0"/>
          <c:extLst>
            <c:ext xmlns:c16="http://schemas.microsoft.com/office/drawing/2014/chart" uri="{C3380CC4-5D6E-409C-BE32-E72D297353CC}">
              <c16:uniqueId val="{00000003-741F-4D82-B585-8936403B6A1A}"/>
            </c:ext>
          </c:extLst>
        </c:ser>
        <c:ser>
          <c:idx val="4"/>
          <c:order val="76"/>
          <c:tx>
            <c:strRef>
              <c:f>Data2C!$B$103</c:f>
              <c:strCache>
                <c:ptCount val="1"/>
                <c:pt idx="0">
                  <c:v>2012:Q2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Data2C!$C$103:$CH$103</c:f>
              <c:numCache>
                <c:formatCode>0.000</c:formatCode>
                <c:ptCount val="84"/>
                <c:pt idx="21">
                  <c:v>#N/A</c:v>
                </c:pt>
                <c:pt idx="22">
                  <c:v>#N/A</c:v>
                </c:pt>
                <c:pt idx="23">
                  <c:v>0.1</c:v>
                </c:pt>
                <c:pt idx="24">
                  <c:v>#N/A</c:v>
                </c:pt>
                <c:pt idx="25">
                  <c:v>#N/A</c:v>
                </c:pt>
                <c:pt idx="26">
                  <c:v>#N/A</c:v>
                </c:pt>
                <c:pt idx="27">
                  <c:v>0.1</c:v>
                </c:pt>
                <c:pt idx="28">
                  <c:v>#N/A</c:v>
                </c:pt>
                <c:pt idx="29">
                  <c:v>#N/A</c:v>
                </c:pt>
                <c:pt idx="30">
                  <c:v>#N/A</c:v>
                </c:pt>
              </c:numCache>
            </c:numRef>
          </c:val>
          <c:smooth val="0"/>
          <c:extLst>
            <c:ext xmlns:c16="http://schemas.microsoft.com/office/drawing/2014/chart" uri="{C3380CC4-5D6E-409C-BE32-E72D297353CC}">
              <c16:uniqueId val="{00000004-741F-4D82-B585-8936403B6A1A}"/>
            </c:ext>
          </c:extLst>
        </c:ser>
        <c:ser>
          <c:idx val="5"/>
          <c:order val="77"/>
          <c:tx>
            <c:strRef>
              <c:f>Data2C!$B$104</c:f>
              <c:strCache>
                <c:ptCount val="1"/>
                <c:pt idx="0">
                  <c:v>2012:Q3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Data2C!$C$104:$CH$104</c:f>
              <c:numCache>
                <c:formatCode>0.000</c:formatCode>
                <c:ptCount val="84"/>
                <c:pt idx="22">
                  <c:v>#N/A</c:v>
                </c:pt>
                <c:pt idx="23">
                  <c:v>0.1</c:v>
                </c:pt>
                <c:pt idx="24">
                  <c:v>#N/A</c:v>
                </c:pt>
                <c:pt idx="25">
                  <c:v>#N/A</c:v>
                </c:pt>
                <c:pt idx="26">
                  <c:v>#N/A</c:v>
                </c:pt>
                <c:pt idx="27">
                  <c:v>0.1</c:v>
                </c:pt>
                <c:pt idx="28">
                  <c:v>#N/A</c:v>
                </c:pt>
                <c:pt idx="29">
                  <c:v>#N/A</c:v>
                </c:pt>
                <c:pt idx="30">
                  <c:v>#N/A</c:v>
                </c:pt>
                <c:pt idx="31">
                  <c:v>0.1</c:v>
                </c:pt>
                <c:pt idx="32">
                  <c:v>#N/A</c:v>
                </c:pt>
                <c:pt idx="33">
                  <c:v>#N/A</c:v>
                </c:pt>
                <c:pt idx="34">
                  <c:v>#N/A</c:v>
                </c:pt>
              </c:numCache>
            </c:numRef>
          </c:val>
          <c:smooth val="0"/>
          <c:extLst>
            <c:ext xmlns:c16="http://schemas.microsoft.com/office/drawing/2014/chart" uri="{C3380CC4-5D6E-409C-BE32-E72D297353CC}">
              <c16:uniqueId val="{00000005-741F-4D82-B585-8936403B6A1A}"/>
            </c:ext>
          </c:extLst>
        </c:ser>
        <c:ser>
          <c:idx val="6"/>
          <c:order val="78"/>
          <c:tx>
            <c:strRef>
              <c:f>Data2C!$B$105</c:f>
              <c:strCache>
                <c:ptCount val="1"/>
                <c:pt idx="0">
                  <c:v>2012:Q4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Data2C!$C$105:$CH$105</c:f>
              <c:numCache>
                <c:formatCode>0.000</c:formatCode>
                <c:ptCount val="84"/>
                <c:pt idx="23">
                  <c:v>#N/A</c:v>
                </c:pt>
                <c:pt idx="24">
                  <c:v>#N/A</c:v>
                </c:pt>
                <c:pt idx="25">
                  <c:v>#N/A</c:v>
                </c:pt>
                <c:pt idx="26">
                  <c:v>#N/A</c:v>
                </c:pt>
                <c:pt idx="27">
                  <c:v>0.1</c:v>
                </c:pt>
                <c:pt idx="28">
                  <c:v>#N/A</c:v>
                </c:pt>
                <c:pt idx="29">
                  <c:v>#N/A</c:v>
                </c:pt>
                <c:pt idx="30">
                  <c:v>#N/A</c:v>
                </c:pt>
                <c:pt idx="31">
                  <c:v>0.1</c:v>
                </c:pt>
                <c:pt idx="32">
                  <c:v>#N/A</c:v>
                </c:pt>
                <c:pt idx="33">
                  <c:v>#N/A</c:v>
                </c:pt>
                <c:pt idx="34">
                  <c:v>#N/A</c:v>
                </c:pt>
              </c:numCache>
            </c:numRef>
          </c:val>
          <c:smooth val="0"/>
          <c:extLst>
            <c:ext xmlns:c16="http://schemas.microsoft.com/office/drawing/2014/chart" uri="{C3380CC4-5D6E-409C-BE32-E72D297353CC}">
              <c16:uniqueId val="{00000006-741F-4D82-B585-8936403B6A1A}"/>
            </c:ext>
          </c:extLst>
        </c:ser>
        <c:ser>
          <c:idx val="7"/>
          <c:order val="79"/>
          <c:tx>
            <c:strRef>
              <c:f>Data2C!$B$106</c:f>
              <c:strCache>
                <c:ptCount val="1"/>
                <c:pt idx="0">
                  <c:v>2013:Q1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Data2C!$C$106:$CH$106</c:f>
              <c:numCache>
                <c:formatCode>0.000</c:formatCode>
                <c:ptCount val="84"/>
                <c:pt idx="24">
                  <c:v>#N/A</c:v>
                </c:pt>
                <c:pt idx="25">
                  <c:v>#N/A</c:v>
                </c:pt>
                <c:pt idx="26">
                  <c:v>#N/A</c:v>
                </c:pt>
                <c:pt idx="27">
                  <c:v>0.1</c:v>
                </c:pt>
                <c:pt idx="28">
                  <c:v>#N/A</c:v>
                </c:pt>
                <c:pt idx="29">
                  <c:v>#N/A</c:v>
                </c:pt>
                <c:pt idx="30">
                  <c:v>#N/A</c:v>
                </c:pt>
                <c:pt idx="31">
                  <c:v>0.1</c:v>
                </c:pt>
                <c:pt idx="32">
                  <c:v>#N/A</c:v>
                </c:pt>
                <c:pt idx="33">
                  <c:v>#N/A</c:v>
                </c:pt>
                <c:pt idx="34">
                  <c:v>#N/A</c:v>
                </c:pt>
              </c:numCache>
            </c:numRef>
          </c:val>
          <c:smooth val="0"/>
          <c:extLst>
            <c:ext xmlns:c16="http://schemas.microsoft.com/office/drawing/2014/chart" uri="{C3380CC4-5D6E-409C-BE32-E72D297353CC}">
              <c16:uniqueId val="{00000007-741F-4D82-B585-8936403B6A1A}"/>
            </c:ext>
          </c:extLst>
        </c:ser>
        <c:ser>
          <c:idx val="8"/>
          <c:order val="80"/>
          <c:tx>
            <c:strRef>
              <c:f>Data2C!$B$107</c:f>
              <c:strCache>
                <c:ptCount val="1"/>
                <c:pt idx="0">
                  <c:v>2013:Q2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Data2C!$C$107:$CH$107</c:f>
              <c:numCache>
                <c:formatCode>0.000</c:formatCode>
                <c:ptCount val="84"/>
                <c:pt idx="25">
                  <c:v>#N/A</c:v>
                </c:pt>
                <c:pt idx="26">
                  <c:v>#N/A</c:v>
                </c:pt>
                <c:pt idx="27">
                  <c:v>0.1</c:v>
                </c:pt>
                <c:pt idx="28">
                  <c:v>#N/A</c:v>
                </c:pt>
                <c:pt idx="29">
                  <c:v>#N/A</c:v>
                </c:pt>
                <c:pt idx="30">
                  <c:v>#N/A</c:v>
                </c:pt>
                <c:pt idx="31">
                  <c:v>0.1</c:v>
                </c:pt>
                <c:pt idx="32">
                  <c:v>#N/A</c:v>
                </c:pt>
                <c:pt idx="33">
                  <c:v>#N/A</c:v>
                </c:pt>
                <c:pt idx="34">
                  <c:v>#N/A</c:v>
                </c:pt>
              </c:numCache>
            </c:numRef>
          </c:val>
          <c:smooth val="0"/>
          <c:extLst>
            <c:ext xmlns:c16="http://schemas.microsoft.com/office/drawing/2014/chart" uri="{C3380CC4-5D6E-409C-BE32-E72D297353CC}">
              <c16:uniqueId val="{00000008-741F-4D82-B585-8936403B6A1A}"/>
            </c:ext>
          </c:extLst>
        </c:ser>
        <c:ser>
          <c:idx val="9"/>
          <c:order val="81"/>
          <c:tx>
            <c:strRef>
              <c:f>Data2C!$B$108</c:f>
              <c:strCache>
                <c:ptCount val="1"/>
                <c:pt idx="0">
                  <c:v>2013:Q3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Data2C!$C$108:$CH$108</c:f>
              <c:numCache>
                <c:formatCode>0.000</c:formatCode>
                <c:ptCount val="84"/>
                <c:pt idx="26">
                  <c:v>#N/A</c:v>
                </c:pt>
                <c:pt idx="27">
                  <c:v>0.1</c:v>
                </c:pt>
                <c:pt idx="28">
                  <c:v>#N/A</c:v>
                </c:pt>
                <c:pt idx="29">
                  <c:v>#N/A</c:v>
                </c:pt>
                <c:pt idx="30">
                  <c:v>#N/A</c:v>
                </c:pt>
                <c:pt idx="31">
                  <c:v>0.1</c:v>
                </c:pt>
                <c:pt idx="32">
                  <c:v>#N/A</c:v>
                </c:pt>
                <c:pt idx="33">
                  <c:v>#N/A</c:v>
                </c:pt>
                <c:pt idx="34">
                  <c:v>#N/A</c:v>
                </c:pt>
                <c:pt idx="35">
                  <c:v>1</c:v>
                </c:pt>
                <c:pt idx="36">
                  <c:v>#N/A</c:v>
                </c:pt>
                <c:pt idx="37">
                  <c:v>#N/A</c:v>
                </c:pt>
                <c:pt idx="38">
                  <c:v>#N/A</c:v>
                </c:pt>
              </c:numCache>
            </c:numRef>
          </c:val>
          <c:smooth val="0"/>
          <c:extLst>
            <c:ext xmlns:c16="http://schemas.microsoft.com/office/drawing/2014/chart" uri="{C3380CC4-5D6E-409C-BE32-E72D297353CC}">
              <c16:uniqueId val="{00000009-741F-4D82-B585-8936403B6A1A}"/>
            </c:ext>
          </c:extLst>
        </c:ser>
        <c:ser>
          <c:idx val="10"/>
          <c:order val="82"/>
          <c:tx>
            <c:strRef>
              <c:f>Data2C!$B$109</c:f>
              <c:strCache>
                <c:ptCount val="1"/>
                <c:pt idx="0">
                  <c:v>2013:Q4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Data2C!$C$109:$CH$109</c:f>
              <c:numCache>
                <c:formatCode>0.000</c:formatCode>
                <c:ptCount val="84"/>
                <c:pt idx="27">
                  <c:v>#N/A</c:v>
                </c:pt>
                <c:pt idx="28">
                  <c:v>#N/A</c:v>
                </c:pt>
                <c:pt idx="29">
                  <c:v>#N/A</c:v>
                </c:pt>
                <c:pt idx="30">
                  <c:v>#N/A</c:v>
                </c:pt>
                <c:pt idx="31">
                  <c:v>0.1</c:v>
                </c:pt>
                <c:pt idx="32">
                  <c:v>#N/A</c:v>
                </c:pt>
                <c:pt idx="33">
                  <c:v>#N/A</c:v>
                </c:pt>
                <c:pt idx="34">
                  <c:v>#N/A</c:v>
                </c:pt>
                <c:pt idx="35">
                  <c:v>0.8</c:v>
                </c:pt>
                <c:pt idx="36">
                  <c:v>#N/A</c:v>
                </c:pt>
                <c:pt idx="37">
                  <c:v>#N/A</c:v>
                </c:pt>
                <c:pt idx="38">
                  <c:v>#N/A</c:v>
                </c:pt>
              </c:numCache>
            </c:numRef>
          </c:val>
          <c:smooth val="0"/>
          <c:extLst>
            <c:ext xmlns:c16="http://schemas.microsoft.com/office/drawing/2014/chart" uri="{C3380CC4-5D6E-409C-BE32-E72D297353CC}">
              <c16:uniqueId val="{0000000A-741F-4D82-B585-8936403B6A1A}"/>
            </c:ext>
          </c:extLst>
        </c:ser>
        <c:ser>
          <c:idx val="11"/>
          <c:order val="83"/>
          <c:tx>
            <c:strRef>
              <c:f>Data2C!$B$110</c:f>
              <c:strCache>
                <c:ptCount val="1"/>
                <c:pt idx="0">
                  <c:v>2014:Q1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Data2C!$C$110:$CH$110</c:f>
              <c:numCache>
                <c:formatCode>0.000</c:formatCode>
                <c:ptCount val="84"/>
                <c:pt idx="28">
                  <c:v>#N/A</c:v>
                </c:pt>
                <c:pt idx="29">
                  <c:v>#N/A</c:v>
                </c:pt>
                <c:pt idx="30">
                  <c:v>#N/A</c:v>
                </c:pt>
                <c:pt idx="31">
                  <c:v>0.1</c:v>
                </c:pt>
                <c:pt idx="32">
                  <c:v>#N/A</c:v>
                </c:pt>
                <c:pt idx="33">
                  <c:v>#N/A</c:v>
                </c:pt>
                <c:pt idx="34">
                  <c:v>#N/A</c:v>
                </c:pt>
                <c:pt idx="35">
                  <c:v>1</c:v>
                </c:pt>
                <c:pt idx="36">
                  <c:v>#N/A</c:v>
                </c:pt>
                <c:pt idx="37">
                  <c:v>#N/A</c:v>
                </c:pt>
                <c:pt idx="38">
                  <c:v>#N/A</c:v>
                </c:pt>
              </c:numCache>
            </c:numRef>
          </c:val>
          <c:smooth val="0"/>
          <c:extLst>
            <c:ext xmlns:c16="http://schemas.microsoft.com/office/drawing/2014/chart" uri="{C3380CC4-5D6E-409C-BE32-E72D297353CC}">
              <c16:uniqueId val="{0000000B-741F-4D82-B585-8936403B6A1A}"/>
            </c:ext>
          </c:extLst>
        </c:ser>
        <c:ser>
          <c:idx val="12"/>
          <c:order val="84"/>
          <c:tx>
            <c:strRef>
              <c:f>Data2C!$B$111</c:f>
              <c:strCache>
                <c:ptCount val="1"/>
                <c:pt idx="0">
                  <c:v>2014:Q2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Data2C!$C$111:$CH$111</c:f>
              <c:numCache>
                <c:formatCode>0.000</c:formatCode>
                <c:ptCount val="84"/>
                <c:pt idx="29">
                  <c:v>#N/A</c:v>
                </c:pt>
                <c:pt idx="30">
                  <c:v>#N/A</c:v>
                </c:pt>
                <c:pt idx="31">
                  <c:v>0.13</c:v>
                </c:pt>
                <c:pt idx="32">
                  <c:v>#N/A</c:v>
                </c:pt>
                <c:pt idx="33">
                  <c:v>#N/A</c:v>
                </c:pt>
                <c:pt idx="34">
                  <c:v>#N/A</c:v>
                </c:pt>
                <c:pt idx="35">
                  <c:v>1.125</c:v>
                </c:pt>
                <c:pt idx="36">
                  <c:v>#N/A</c:v>
                </c:pt>
                <c:pt idx="37">
                  <c:v>#N/A</c:v>
                </c:pt>
                <c:pt idx="38">
                  <c:v>#N/A</c:v>
                </c:pt>
              </c:numCache>
            </c:numRef>
          </c:val>
          <c:smooth val="0"/>
          <c:extLst>
            <c:ext xmlns:c16="http://schemas.microsoft.com/office/drawing/2014/chart" uri="{C3380CC4-5D6E-409C-BE32-E72D297353CC}">
              <c16:uniqueId val="{0000000C-741F-4D82-B585-8936403B6A1A}"/>
            </c:ext>
          </c:extLst>
        </c:ser>
        <c:ser>
          <c:idx val="13"/>
          <c:order val="85"/>
          <c:tx>
            <c:strRef>
              <c:f>Data2C!$B$112</c:f>
              <c:strCache>
                <c:ptCount val="1"/>
                <c:pt idx="0">
                  <c:v>2014:Q3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Data2C!$C$112:$CH$112</c:f>
              <c:numCache>
                <c:formatCode>0.000</c:formatCode>
                <c:ptCount val="84"/>
                <c:pt idx="30">
                  <c:v>#N/A</c:v>
                </c:pt>
                <c:pt idx="31">
                  <c:v>0.1</c:v>
                </c:pt>
                <c:pt idx="32">
                  <c:v>#N/A</c:v>
                </c:pt>
                <c:pt idx="33">
                  <c:v>#N/A</c:v>
                </c:pt>
                <c:pt idx="34">
                  <c:v>#N/A</c:v>
                </c:pt>
                <c:pt idx="35">
                  <c:v>1.4</c:v>
                </c:pt>
                <c:pt idx="36">
                  <c:v>#N/A</c:v>
                </c:pt>
                <c:pt idx="37">
                  <c:v>#N/A</c:v>
                </c:pt>
                <c:pt idx="38">
                  <c:v>#N/A</c:v>
                </c:pt>
                <c:pt idx="39">
                  <c:v>2.9</c:v>
                </c:pt>
                <c:pt idx="40">
                  <c:v>#N/A</c:v>
                </c:pt>
                <c:pt idx="41">
                  <c:v>#N/A</c:v>
                </c:pt>
                <c:pt idx="42">
                  <c:v>#N/A</c:v>
                </c:pt>
              </c:numCache>
            </c:numRef>
          </c:val>
          <c:smooth val="0"/>
          <c:extLst>
            <c:ext xmlns:c16="http://schemas.microsoft.com/office/drawing/2014/chart" uri="{C3380CC4-5D6E-409C-BE32-E72D297353CC}">
              <c16:uniqueId val="{0000000D-741F-4D82-B585-8936403B6A1A}"/>
            </c:ext>
          </c:extLst>
        </c:ser>
        <c:ser>
          <c:idx val="14"/>
          <c:order val="86"/>
          <c:tx>
            <c:strRef>
              <c:f>Data2C!$B$113</c:f>
              <c:strCache>
                <c:ptCount val="1"/>
                <c:pt idx="0">
                  <c:v>2014:Q4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Data2C!$C$113:$CH$113</c:f>
              <c:numCache>
                <c:formatCode>0.000</c:formatCode>
                <c:ptCount val="84"/>
                <c:pt idx="31">
                  <c:v>#N/A</c:v>
                </c:pt>
                <c:pt idx="32">
                  <c:v>#N/A</c:v>
                </c:pt>
                <c:pt idx="33">
                  <c:v>#N/A</c:v>
                </c:pt>
                <c:pt idx="34">
                  <c:v>#N/A</c:v>
                </c:pt>
                <c:pt idx="35">
                  <c:v>1.1000000000000001</c:v>
                </c:pt>
                <c:pt idx="36">
                  <c:v>#N/A</c:v>
                </c:pt>
                <c:pt idx="37">
                  <c:v>#N/A</c:v>
                </c:pt>
                <c:pt idx="38">
                  <c:v>#N/A</c:v>
                </c:pt>
                <c:pt idx="39">
                  <c:v>2.5</c:v>
                </c:pt>
                <c:pt idx="40">
                  <c:v>#N/A</c:v>
                </c:pt>
                <c:pt idx="41">
                  <c:v>#N/A</c:v>
                </c:pt>
                <c:pt idx="42">
                  <c:v>#N/A</c:v>
                </c:pt>
              </c:numCache>
            </c:numRef>
          </c:val>
          <c:smooth val="0"/>
          <c:extLst>
            <c:ext xmlns:c16="http://schemas.microsoft.com/office/drawing/2014/chart" uri="{C3380CC4-5D6E-409C-BE32-E72D297353CC}">
              <c16:uniqueId val="{0000000E-741F-4D82-B585-8936403B6A1A}"/>
            </c:ext>
          </c:extLst>
        </c:ser>
        <c:ser>
          <c:idx val="15"/>
          <c:order val="87"/>
          <c:tx>
            <c:strRef>
              <c:f>Data2C!$B$114</c:f>
              <c:strCache>
                <c:ptCount val="1"/>
                <c:pt idx="0">
                  <c:v>2015:Q1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Data2C!$C$114:$CH$114</c:f>
              <c:numCache>
                <c:formatCode>0.000</c:formatCode>
                <c:ptCount val="84"/>
                <c:pt idx="32">
                  <c:v>#N/A</c:v>
                </c:pt>
                <c:pt idx="33">
                  <c:v>#N/A</c:v>
                </c:pt>
                <c:pt idx="34">
                  <c:v>#N/A</c:v>
                </c:pt>
                <c:pt idx="35">
                  <c:v>0.6</c:v>
                </c:pt>
                <c:pt idx="36">
                  <c:v>#N/A</c:v>
                </c:pt>
                <c:pt idx="37">
                  <c:v>#N/A</c:v>
                </c:pt>
                <c:pt idx="38">
                  <c:v>#N/A</c:v>
                </c:pt>
                <c:pt idx="39">
                  <c:v>1.9</c:v>
                </c:pt>
                <c:pt idx="40">
                  <c:v>#N/A</c:v>
                </c:pt>
                <c:pt idx="41">
                  <c:v>#N/A</c:v>
                </c:pt>
                <c:pt idx="42">
                  <c:v>#N/A</c:v>
                </c:pt>
              </c:numCache>
            </c:numRef>
          </c:val>
          <c:smooth val="0"/>
          <c:extLst>
            <c:ext xmlns:c16="http://schemas.microsoft.com/office/drawing/2014/chart" uri="{C3380CC4-5D6E-409C-BE32-E72D297353CC}">
              <c16:uniqueId val="{0000000F-741F-4D82-B585-8936403B6A1A}"/>
            </c:ext>
          </c:extLst>
        </c:ser>
        <c:ser>
          <c:idx val="16"/>
          <c:order val="88"/>
          <c:tx>
            <c:strRef>
              <c:f>Data2C!$B$115</c:f>
              <c:strCache>
                <c:ptCount val="1"/>
                <c:pt idx="0">
                  <c:v>2015:Q2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Data2C!$C$115:$CH$115</c:f>
              <c:numCache>
                <c:formatCode>0.000</c:formatCode>
                <c:ptCount val="84"/>
                <c:pt idx="33">
                  <c:v>#N/A</c:v>
                </c:pt>
                <c:pt idx="34">
                  <c:v>#N/A</c:v>
                </c:pt>
                <c:pt idx="35">
                  <c:v>0.6</c:v>
                </c:pt>
                <c:pt idx="36">
                  <c:v>#N/A</c:v>
                </c:pt>
                <c:pt idx="37">
                  <c:v>#N/A</c:v>
                </c:pt>
                <c:pt idx="38">
                  <c:v>#N/A</c:v>
                </c:pt>
                <c:pt idx="39">
                  <c:v>1.6</c:v>
                </c:pt>
                <c:pt idx="40">
                  <c:v>#N/A</c:v>
                </c:pt>
                <c:pt idx="41">
                  <c:v>#N/A</c:v>
                </c:pt>
                <c:pt idx="42">
                  <c:v>#N/A</c:v>
                </c:pt>
              </c:numCache>
            </c:numRef>
          </c:val>
          <c:smooth val="0"/>
          <c:extLst>
            <c:ext xmlns:c16="http://schemas.microsoft.com/office/drawing/2014/chart" uri="{C3380CC4-5D6E-409C-BE32-E72D297353CC}">
              <c16:uniqueId val="{00000010-741F-4D82-B585-8936403B6A1A}"/>
            </c:ext>
          </c:extLst>
        </c:ser>
        <c:ser>
          <c:idx val="17"/>
          <c:order val="89"/>
          <c:tx>
            <c:strRef>
              <c:f>Data2C!$B$116</c:f>
              <c:strCache>
                <c:ptCount val="1"/>
                <c:pt idx="0">
                  <c:v>2015:Q3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Data2C!$C$116:$CH$116</c:f>
              <c:numCache>
                <c:formatCode>0.000</c:formatCode>
                <c:ptCount val="84"/>
                <c:pt idx="34">
                  <c:v>#N/A</c:v>
                </c:pt>
                <c:pt idx="35">
                  <c:v>0.4</c:v>
                </c:pt>
                <c:pt idx="36">
                  <c:v>#N/A</c:v>
                </c:pt>
                <c:pt idx="37">
                  <c:v>#N/A</c:v>
                </c:pt>
                <c:pt idx="38">
                  <c:v>#N/A</c:v>
                </c:pt>
                <c:pt idx="39">
                  <c:v>1.4</c:v>
                </c:pt>
                <c:pt idx="40">
                  <c:v>#N/A</c:v>
                </c:pt>
                <c:pt idx="41">
                  <c:v>#N/A</c:v>
                </c:pt>
                <c:pt idx="42">
                  <c:v>#N/A</c:v>
                </c:pt>
                <c:pt idx="43">
                  <c:v>2.6</c:v>
                </c:pt>
                <c:pt idx="44">
                  <c:v>#N/A</c:v>
                </c:pt>
                <c:pt idx="45">
                  <c:v>#N/A</c:v>
                </c:pt>
                <c:pt idx="46">
                  <c:v>#N/A</c:v>
                </c:pt>
              </c:numCache>
            </c:numRef>
          </c:val>
          <c:smooth val="0"/>
          <c:extLst>
            <c:ext xmlns:c16="http://schemas.microsoft.com/office/drawing/2014/chart" uri="{C3380CC4-5D6E-409C-BE32-E72D297353CC}">
              <c16:uniqueId val="{00000011-741F-4D82-B585-8936403B6A1A}"/>
            </c:ext>
          </c:extLst>
        </c:ser>
        <c:ser>
          <c:idx val="18"/>
          <c:order val="90"/>
          <c:tx>
            <c:strRef>
              <c:f>Data2C!$B$117</c:f>
              <c:strCache>
                <c:ptCount val="1"/>
                <c:pt idx="0">
                  <c:v>2015:Q4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Data2C!$C$117:$CH$117</c:f>
              <c:numCache>
                <c:formatCode>0.000</c:formatCode>
                <c:ptCount val="84"/>
                <c:pt idx="35">
                  <c:v>#N/A</c:v>
                </c:pt>
                <c:pt idx="36">
                  <c:v>#N/A</c:v>
                </c:pt>
                <c:pt idx="37">
                  <c:v>#N/A</c:v>
                </c:pt>
                <c:pt idx="38">
                  <c:v>#N/A</c:v>
                </c:pt>
                <c:pt idx="39">
                  <c:v>1.4</c:v>
                </c:pt>
                <c:pt idx="40">
                  <c:v>#N/A</c:v>
                </c:pt>
                <c:pt idx="41">
                  <c:v>#N/A</c:v>
                </c:pt>
                <c:pt idx="42">
                  <c:v>#N/A</c:v>
                </c:pt>
                <c:pt idx="43">
                  <c:v>2.4</c:v>
                </c:pt>
                <c:pt idx="44">
                  <c:v>#N/A</c:v>
                </c:pt>
                <c:pt idx="45">
                  <c:v>#N/A</c:v>
                </c:pt>
                <c:pt idx="46">
                  <c:v>#N/A</c:v>
                </c:pt>
              </c:numCache>
            </c:numRef>
          </c:val>
          <c:smooth val="0"/>
          <c:extLst>
            <c:ext xmlns:c16="http://schemas.microsoft.com/office/drawing/2014/chart" uri="{C3380CC4-5D6E-409C-BE32-E72D297353CC}">
              <c16:uniqueId val="{00000012-741F-4D82-B585-8936403B6A1A}"/>
            </c:ext>
          </c:extLst>
        </c:ser>
        <c:ser>
          <c:idx val="19"/>
          <c:order val="91"/>
          <c:tx>
            <c:strRef>
              <c:f>Data2C!$B$118</c:f>
              <c:strCache>
                <c:ptCount val="1"/>
                <c:pt idx="0">
                  <c:v>2016:Q1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Data2C!$C$118:$CH$118</c:f>
              <c:numCache>
                <c:formatCode>0.000</c:formatCode>
                <c:ptCount val="84"/>
                <c:pt idx="36">
                  <c:v>#N/A</c:v>
                </c:pt>
                <c:pt idx="37">
                  <c:v>#N/A</c:v>
                </c:pt>
                <c:pt idx="38">
                  <c:v>#N/A</c:v>
                </c:pt>
                <c:pt idx="39">
                  <c:v>0.9</c:v>
                </c:pt>
                <c:pt idx="40">
                  <c:v>#N/A</c:v>
                </c:pt>
                <c:pt idx="41">
                  <c:v>#N/A</c:v>
                </c:pt>
                <c:pt idx="42">
                  <c:v>#N/A</c:v>
                </c:pt>
                <c:pt idx="43">
                  <c:v>1.9</c:v>
                </c:pt>
                <c:pt idx="44">
                  <c:v>#N/A</c:v>
                </c:pt>
                <c:pt idx="45">
                  <c:v>#N/A</c:v>
                </c:pt>
                <c:pt idx="46">
                  <c:v>#N/A</c:v>
                </c:pt>
              </c:numCache>
            </c:numRef>
          </c:val>
          <c:smooth val="0"/>
          <c:extLst>
            <c:ext xmlns:c16="http://schemas.microsoft.com/office/drawing/2014/chart" uri="{C3380CC4-5D6E-409C-BE32-E72D297353CC}">
              <c16:uniqueId val="{00000014-741F-4D82-B585-8936403B6A1A}"/>
            </c:ext>
          </c:extLst>
        </c:ser>
        <c:ser>
          <c:idx val="20"/>
          <c:order val="92"/>
          <c:tx>
            <c:strRef>
              <c:f>Data2C!$B$119</c:f>
              <c:strCache>
                <c:ptCount val="1"/>
                <c:pt idx="0">
                  <c:v>2016:Q2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Data2C!$C$119:$CH$119</c:f>
              <c:numCache>
                <c:formatCode>0.000</c:formatCode>
                <c:ptCount val="84"/>
                <c:pt idx="37">
                  <c:v>#N/A</c:v>
                </c:pt>
                <c:pt idx="38">
                  <c:v>#N/A</c:v>
                </c:pt>
                <c:pt idx="39">
                  <c:v>0.9</c:v>
                </c:pt>
                <c:pt idx="40">
                  <c:v>#N/A</c:v>
                </c:pt>
                <c:pt idx="41">
                  <c:v>#N/A</c:v>
                </c:pt>
                <c:pt idx="42">
                  <c:v>#N/A</c:v>
                </c:pt>
                <c:pt idx="43">
                  <c:v>1.6</c:v>
                </c:pt>
                <c:pt idx="44">
                  <c:v>#N/A</c:v>
                </c:pt>
                <c:pt idx="45">
                  <c:v>#N/A</c:v>
                </c:pt>
                <c:pt idx="46">
                  <c:v>#N/A</c:v>
                </c:pt>
              </c:numCache>
            </c:numRef>
          </c:val>
          <c:smooth val="0"/>
          <c:extLst>
            <c:ext xmlns:c16="http://schemas.microsoft.com/office/drawing/2014/chart" uri="{C3380CC4-5D6E-409C-BE32-E72D297353CC}">
              <c16:uniqueId val="{00000015-741F-4D82-B585-8936403B6A1A}"/>
            </c:ext>
          </c:extLst>
        </c:ser>
        <c:ser>
          <c:idx val="21"/>
          <c:order val="93"/>
          <c:tx>
            <c:strRef>
              <c:f>Data2C!$B$120</c:f>
              <c:strCache>
                <c:ptCount val="1"/>
                <c:pt idx="0">
                  <c:v>2016:Q3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Data2C!$C$120:$CH$120</c:f>
              <c:numCache>
                <c:formatCode>0.000</c:formatCode>
                <c:ptCount val="84"/>
                <c:pt idx="38">
                  <c:v>#N/A</c:v>
                </c:pt>
                <c:pt idx="39">
                  <c:v>0.6</c:v>
                </c:pt>
                <c:pt idx="40">
                  <c:v>#N/A</c:v>
                </c:pt>
                <c:pt idx="41">
                  <c:v>#N/A</c:v>
                </c:pt>
                <c:pt idx="42">
                  <c:v>#N/A</c:v>
                </c:pt>
                <c:pt idx="43">
                  <c:v>1.1000000000000001</c:v>
                </c:pt>
                <c:pt idx="44">
                  <c:v>#N/A</c:v>
                </c:pt>
                <c:pt idx="45">
                  <c:v>#N/A</c:v>
                </c:pt>
                <c:pt idx="46">
                  <c:v>#N/A</c:v>
                </c:pt>
                <c:pt idx="47">
                  <c:v>1.9</c:v>
                </c:pt>
                <c:pt idx="48">
                  <c:v>#N/A</c:v>
                </c:pt>
                <c:pt idx="49">
                  <c:v>#N/A</c:v>
                </c:pt>
                <c:pt idx="50">
                  <c:v>#N/A</c:v>
                </c:pt>
              </c:numCache>
            </c:numRef>
          </c:val>
          <c:smooth val="0"/>
          <c:extLst>
            <c:ext xmlns:c16="http://schemas.microsoft.com/office/drawing/2014/chart" uri="{C3380CC4-5D6E-409C-BE32-E72D297353CC}">
              <c16:uniqueId val="{00000016-741F-4D82-B585-8936403B6A1A}"/>
            </c:ext>
          </c:extLst>
        </c:ser>
        <c:ser>
          <c:idx val="22"/>
          <c:order val="94"/>
          <c:tx>
            <c:strRef>
              <c:f>Data2C!$B$121</c:f>
              <c:strCache>
                <c:ptCount val="1"/>
                <c:pt idx="0">
                  <c:v>2016:Q4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Data2C!$C$121:$CH$121</c:f>
              <c:numCache>
                <c:formatCode>0.000</c:formatCode>
                <c:ptCount val="84"/>
                <c:pt idx="39">
                  <c:v>#N/A</c:v>
                </c:pt>
                <c:pt idx="40">
                  <c:v>#N/A</c:v>
                </c:pt>
                <c:pt idx="41">
                  <c:v>#N/A</c:v>
                </c:pt>
                <c:pt idx="42">
                  <c:v>#N/A</c:v>
                </c:pt>
                <c:pt idx="43">
                  <c:v>1.4</c:v>
                </c:pt>
                <c:pt idx="44">
                  <c:v>#N/A</c:v>
                </c:pt>
                <c:pt idx="45">
                  <c:v>#N/A</c:v>
                </c:pt>
                <c:pt idx="46">
                  <c:v>#N/A</c:v>
                </c:pt>
                <c:pt idx="47">
                  <c:v>2.1</c:v>
                </c:pt>
                <c:pt idx="48">
                  <c:v>#N/A</c:v>
                </c:pt>
                <c:pt idx="49">
                  <c:v>#N/A</c:v>
                </c:pt>
                <c:pt idx="50">
                  <c:v>#N/A</c:v>
                </c:pt>
              </c:numCache>
            </c:numRef>
          </c:val>
          <c:smooth val="0"/>
          <c:extLst>
            <c:ext xmlns:c16="http://schemas.microsoft.com/office/drawing/2014/chart" uri="{C3380CC4-5D6E-409C-BE32-E72D297353CC}">
              <c16:uniqueId val="{00000017-741F-4D82-B585-8936403B6A1A}"/>
            </c:ext>
          </c:extLst>
        </c:ser>
        <c:ser>
          <c:idx val="23"/>
          <c:order val="95"/>
          <c:tx>
            <c:strRef>
              <c:f>Data2C!$B$122</c:f>
              <c:strCache>
                <c:ptCount val="1"/>
                <c:pt idx="0">
                  <c:v>2017:Q1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Data2C!$C$122:$CH$122</c:f>
              <c:numCache>
                <c:formatCode>0.000</c:formatCode>
                <c:ptCount val="84"/>
                <c:pt idx="40">
                  <c:v>#N/A</c:v>
                </c:pt>
                <c:pt idx="41">
                  <c:v>#N/A</c:v>
                </c:pt>
                <c:pt idx="42">
                  <c:v>#N/A</c:v>
                </c:pt>
                <c:pt idx="43">
                  <c:v>1.4</c:v>
                </c:pt>
                <c:pt idx="44">
                  <c:v>#N/A</c:v>
                </c:pt>
                <c:pt idx="45">
                  <c:v>#N/A</c:v>
                </c:pt>
                <c:pt idx="46">
                  <c:v>#N/A</c:v>
                </c:pt>
                <c:pt idx="47">
                  <c:v>2.1</c:v>
                </c:pt>
                <c:pt idx="48">
                  <c:v>#N/A</c:v>
                </c:pt>
                <c:pt idx="49">
                  <c:v>#N/A</c:v>
                </c:pt>
                <c:pt idx="50">
                  <c:v>#N/A</c:v>
                </c:pt>
              </c:numCache>
            </c:numRef>
          </c:val>
          <c:smooth val="0"/>
          <c:extLst>
            <c:ext xmlns:c16="http://schemas.microsoft.com/office/drawing/2014/chart" uri="{C3380CC4-5D6E-409C-BE32-E72D297353CC}">
              <c16:uniqueId val="{00000018-741F-4D82-B585-8936403B6A1A}"/>
            </c:ext>
          </c:extLst>
        </c:ser>
        <c:ser>
          <c:idx val="24"/>
          <c:order val="96"/>
          <c:tx>
            <c:strRef>
              <c:f>Data2C!$B$123</c:f>
              <c:strCache>
                <c:ptCount val="1"/>
                <c:pt idx="0">
                  <c:v>2017:Q2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Data2C!$C$123:$CH$123</c:f>
              <c:numCache>
                <c:formatCode>0.000</c:formatCode>
                <c:ptCount val="84"/>
                <c:pt idx="41">
                  <c:v>#N/A</c:v>
                </c:pt>
                <c:pt idx="42">
                  <c:v>#N/A</c:v>
                </c:pt>
                <c:pt idx="43">
                  <c:v>1.4</c:v>
                </c:pt>
                <c:pt idx="44">
                  <c:v>#N/A</c:v>
                </c:pt>
                <c:pt idx="45">
                  <c:v>#N/A</c:v>
                </c:pt>
                <c:pt idx="46">
                  <c:v>#N/A</c:v>
                </c:pt>
                <c:pt idx="47">
                  <c:v>2.1</c:v>
                </c:pt>
                <c:pt idx="48">
                  <c:v>#N/A</c:v>
                </c:pt>
                <c:pt idx="49">
                  <c:v>#N/A</c:v>
                </c:pt>
                <c:pt idx="50">
                  <c:v>#N/A</c:v>
                </c:pt>
              </c:numCache>
            </c:numRef>
          </c:val>
          <c:smooth val="0"/>
          <c:extLst>
            <c:ext xmlns:c16="http://schemas.microsoft.com/office/drawing/2014/chart" uri="{C3380CC4-5D6E-409C-BE32-E72D297353CC}">
              <c16:uniqueId val="{00000019-741F-4D82-B585-8936403B6A1A}"/>
            </c:ext>
          </c:extLst>
        </c:ser>
        <c:ser>
          <c:idx val="25"/>
          <c:order val="97"/>
          <c:tx>
            <c:strRef>
              <c:f>Data2C!$B$124</c:f>
              <c:strCache>
                <c:ptCount val="1"/>
                <c:pt idx="0">
                  <c:v>2017:Q3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Data2C!$C$124:$CH$124</c:f>
              <c:numCache>
                <c:formatCode>0.000</c:formatCode>
                <c:ptCount val="84"/>
                <c:pt idx="42">
                  <c:v>#N/A</c:v>
                </c:pt>
                <c:pt idx="43">
                  <c:v>1.4</c:v>
                </c:pt>
                <c:pt idx="44">
                  <c:v>#N/A</c:v>
                </c:pt>
                <c:pt idx="45">
                  <c:v>#N/A</c:v>
                </c:pt>
                <c:pt idx="46">
                  <c:v>#N/A</c:v>
                </c:pt>
                <c:pt idx="47">
                  <c:v>2.1</c:v>
                </c:pt>
                <c:pt idx="48">
                  <c:v>#N/A</c:v>
                </c:pt>
                <c:pt idx="49">
                  <c:v>#N/A</c:v>
                </c:pt>
                <c:pt idx="50">
                  <c:v>#N/A</c:v>
                </c:pt>
                <c:pt idx="51">
                  <c:v>2.7</c:v>
                </c:pt>
                <c:pt idx="52">
                  <c:v>#N/A</c:v>
                </c:pt>
                <c:pt idx="53">
                  <c:v>#N/A</c:v>
                </c:pt>
                <c:pt idx="54">
                  <c:v>#N/A</c:v>
                </c:pt>
              </c:numCache>
            </c:numRef>
          </c:val>
          <c:smooth val="0"/>
          <c:extLst>
            <c:ext xmlns:c16="http://schemas.microsoft.com/office/drawing/2014/chart" uri="{C3380CC4-5D6E-409C-BE32-E72D297353CC}">
              <c16:uniqueId val="{0000001A-741F-4D82-B585-8936403B6A1A}"/>
            </c:ext>
          </c:extLst>
        </c:ser>
        <c:ser>
          <c:idx val="26"/>
          <c:order val="98"/>
          <c:tx>
            <c:strRef>
              <c:f>Data2C!$B$125</c:f>
              <c:strCache>
                <c:ptCount val="1"/>
                <c:pt idx="0">
                  <c:v>2017:Q4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Data2C!$C$125:$CH$125</c:f>
              <c:numCache>
                <c:formatCode>0.000</c:formatCode>
                <c:ptCount val="84"/>
                <c:pt idx="43">
                  <c:v>#N/A</c:v>
                </c:pt>
                <c:pt idx="44">
                  <c:v>#N/A</c:v>
                </c:pt>
                <c:pt idx="45">
                  <c:v>#N/A</c:v>
                </c:pt>
                <c:pt idx="46">
                  <c:v>#N/A</c:v>
                </c:pt>
                <c:pt idx="47">
                  <c:v>2.1</c:v>
                </c:pt>
                <c:pt idx="48">
                  <c:v>#N/A</c:v>
                </c:pt>
                <c:pt idx="49">
                  <c:v>#N/A</c:v>
                </c:pt>
                <c:pt idx="50">
                  <c:v>#N/A</c:v>
                </c:pt>
                <c:pt idx="51">
                  <c:v>2.7</c:v>
                </c:pt>
                <c:pt idx="52">
                  <c:v>#N/A</c:v>
                </c:pt>
                <c:pt idx="53">
                  <c:v>#N/A</c:v>
                </c:pt>
                <c:pt idx="54">
                  <c:v>#N/A</c:v>
                </c:pt>
              </c:numCache>
            </c:numRef>
          </c:val>
          <c:smooth val="0"/>
          <c:extLst>
            <c:ext xmlns:c16="http://schemas.microsoft.com/office/drawing/2014/chart" uri="{C3380CC4-5D6E-409C-BE32-E72D297353CC}">
              <c16:uniqueId val="{0000001B-741F-4D82-B585-8936403B6A1A}"/>
            </c:ext>
          </c:extLst>
        </c:ser>
        <c:ser>
          <c:idx val="27"/>
          <c:order val="99"/>
          <c:tx>
            <c:strRef>
              <c:f>Data2C!$B$126</c:f>
              <c:strCache>
                <c:ptCount val="1"/>
                <c:pt idx="0">
                  <c:v>2018:Q1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Data2C!$C$126:$CH$126</c:f>
              <c:numCache>
                <c:formatCode>0.000</c:formatCode>
                <c:ptCount val="84"/>
                <c:pt idx="44">
                  <c:v>#N/A</c:v>
                </c:pt>
                <c:pt idx="45">
                  <c:v>#N/A</c:v>
                </c:pt>
                <c:pt idx="46">
                  <c:v>#N/A</c:v>
                </c:pt>
                <c:pt idx="47">
                  <c:v>2.1</c:v>
                </c:pt>
                <c:pt idx="48">
                  <c:v>#N/A</c:v>
                </c:pt>
                <c:pt idx="49">
                  <c:v>#N/A</c:v>
                </c:pt>
                <c:pt idx="50">
                  <c:v>#N/A</c:v>
                </c:pt>
                <c:pt idx="51">
                  <c:v>2.9</c:v>
                </c:pt>
                <c:pt idx="52">
                  <c:v>#N/A</c:v>
                </c:pt>
                <c:pt idx="53">
                  <c:v>#N/A</c:v>
                </c:pt>
                <c:pt idx="54">
                  <c:v>#N/A</c:v>
                </c:pt>
              </c:numCache>
            </c:numRef>
          </c:val>
          <c:smooth val="0"/>
          <c:extLst>
            <c:ext xmlns:c16="http://schemas.microsoft.com/office/drawing/2014/chart" uri="{C3380CC4-5D6E-409C-BE32-E72D297353CC}">
              <c16:uniqueId val="{0000001C-741F-4D82-B585-8936403B6A1A}"/>
            </c:ext>
          </c:extLst>
        </c:ser>
        <c:ser>
          <c:idx val="28"/>
          <c:order val="100"/>
          <c:tx>
            <c:strRef>
              <c:f>Data2C!$B$127</c:f>
              <c:strCache>
                <c:ptCount val="1"/>
                <c:pt idx="0">
                  <c:v>2018:Q2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Data2C!$C$127:$CH$127</c:f>
              <c:numCache>
                <c:formatCode>0.000</c:formatCode>
                <c:ptCount val="84"/>
                <c:pt idx="45">
                  <c:v>#N/A</c:v>
                </c:pt>
                <c:pt idx="46">
                  <c:v>#N/A</c:v>
                </c:pt>
                <c:pt idx="47">
                  <c:v>2.4</c:v>
                </c:pt>
                <c:pt idx="48">
                  <c:v>#N/A</c:v>
                </c:pt>
                <c:pt idx="49">
                  <c:v>#N/A</c:v>
                </c:pt>
                <c:pt idx="50">
                  <c:v>#N/A</c:v>
                </c:pt>
                <c:pt idx="51">
                  <c:v>3.1</c:v>
                </c:pt>
                <c:pt idx="52">
                  <c:v>#N/A</c:v>
                </c:pt>
                <c:pt idx="53">
                  <c:v>#N/A</c:v>
                </c:pt>
                <c:pt idx="54">
                  <c:v>#N/A</c:v>
                </c:pt>
              </c:numCache>
            </c:numRef>
          </c:val>
          <c:smooth val="0"/>
          <c:extLst>
            <c:ext xmlns:c16="http://schemas.microsoft.com/office/drawing/2014/chart" uri="{C3380CC4-5D6E-409C-BE32-E72D297353CC}">
              <c16:uniqueId val="{0000001D-741F-4D82-B585-8936403B6A1A}"/>
            </c:ext>
          </c:extLst>
        </c:ser>
        <c:ser>
          <c:idx val="29"/>
          <c:order val="101"/>
          <c:tx>
            <c:strRef>
              <c:f>Data2C!$B$128</c:f>
              <c:strCache>
                <c:ptCount val="1"/>
                <c:pt idx="0">
                  <c:v>2018:Q3</c:v>
                </c:pt>
              </c:strCache>
            </c:strRef>
          </c:tx>
          <c:spPr>
            <a:ln>
              <a:solidFill>
                <a:schemeClr val="tx2">
                  <a:lumMod val="25000"/>
                  <a:lumOff val="75000"/>
                </a:schemeClr>
              </a:solidFill>
            </a:ln>
          </c:spPr>
          <c:marker>
            <c:symbol val="none"/>
          </c:marker>
          <c:dPt>
            <c:idx val="8"/>
            <c:bubble3D val="0"/>
            <c:extLst>
              <c:ext xmlns:c16="http://schemas.microsoft.com/office/drawing/2014/chart" uri="{C3380CC4-5D6E-409C-BE32-E72D297353CC}">
                <c16:uniqueId val="{00000000-B52E-4267-8C1B-0F9FB0D4C46A}"/>
              </c:ext>
            </c:extLst>
          </c:dPt>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Data2C!$C$128:$CH$128</c:f>
              <c:numCache>
                <c:formatCode>0.000</c:formatCode>
                <c:ptCount val="84"/>
                <c:pt idx="46">
                  <c:v>#N/A</c:v>
                </c:pt>
                <c:pt idx="47">
                  <c:v>2.4</c:v>
                </c:pt>
                <c:pt idx="48">
                  <c:v>#N/A</c:v>
                </c:pt>
                <c:pt idx="49">
                  <c:v>#N/A</c:v>
                </c:pt>
                <c:pt idx="50">
                  <c:v>#N/A</c:v>
                </c:pt>
                <c:pt idx="51">
                  <c:v>3.1</c:v>
                </c:pt>
                <c:pt idx="52">
                  <c:v>#N/A</c:v>
                </c:pt>
                <c:pt idx="53">
                  <c:v>#N/A</c:v>
                </c:pt>
                <c:pt idx="54">
                  <c:v>#N/A</c:v>
                </c:pt>
                <c:pt idx="55">
                  <c:v>3.4</c:v>
                </c:pt>
                <c:pt idx="56">
                  <c:v>#N/A</c:v>
                </c:pt>
                <c:pt idx="57">
                  <c:v>#N/A</c:v>
                </c:pt>
                <c:pt idx="58">
                  <c:v>#N/A</c:v>
                </c:pt>
              </c:numCache>
            </c:numRef>
          </c:val>
          <c:smooth val="0"/>
          <c:extLst>
            <c:ext xmlns:c16="http://schemas.microsoft.com/office/drawing/2014/chart" uri="{C3380CC4-5D6E-409C-BE32-E72D297353CC}">
              <c16:uniqueId val="{0000001E-741F-4D82-B585-8936403B6A1A}"/>
            </c:ext>
          </c:extLst>
        </c:ser>
        <c:ser>
          <c:idx val="30"/>
          <c:order val="102"/>
          <c:tx>
            <c:strRef>
              <c:f>Data2C!$B$129</c:f>
              <c:strCache>
                <c:ptCount val="1"/>
                <c:pt idx="0">
                  <c:v>2018:Q4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Data2C!$C$129:$CH$129</c:f>
              <c:numCache>
                <c:formatCode>0.000</c:formatCode>
                <c:ptCount val="84"/>
                <c:pt idx="47">
                  <c:v>#N/A</c:v>
                </c:pt>
                <c:pt idx="48">
                  <c:v>#N/A</c:v>
                </c:pt>
                <c:pt idx="49">
                  <c:v>#N/A</c:v>
                </c:pt>
                <c:pt idx="50">
                  <c:v>#N/A</c:v>
                </c:pt>
                <c:pt idx="51">
                  <c:v>2.9</c:v>
                </c:pt>
                <c:pt idx="52">
                  <c:v>#N/A</c:v>
                </c:pt>
                <c:pt idx="53">
                  <c:v>#N/A</c:v>
                </c:pt>
                <c:pt idx="54">
                  <c:v>#N/A</c:v>
                </c:pt>
                <c:pt idx="55">
                  <c:v>3.1</c:v>
                </c:pt>
                <c:pt idx="56">
                  <c:v>#N/A</c:v>
                </c:pt>
                <c:pt idx="57">
                  <c:v>#N/A</c:v>
                </c:pt>
                <c:pt idx="58">
                  <c:v>#N/A</c:v>
                </c:pt>
              </c:numCache>
            </c:numRef>
          </c:val>
          <c:smooth val="0"/>
          <c:extLst>
            <c:ext xmlns:c16="http://schemas.microsoft.com/office/drawing/2014/chart" uri="{C3380CC4-5D6E-409C-BE32-E72D297353CC}">
              <c16:uniqueId val="{0000001F-741F-4D82-B585-8936403B6A1A}"/>
            </c:ext>
          </c:extLst>
        </c:ser>
        <c:ser>
          <c:idx val="31"/>
          <c:order val="103"/>
          <c:tx>
            <c:strRef>
              <c:f>Data2C!$B$130</c:f>
              <c:strCache>
                <c:ptCount val="1"/>
                <c:pt idx="0">
                  <c:v>2019:Q1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Data2C!$C$130:$CH$130</c:f>
              <c:numCache>
                <c:formatCode>0.000</c:formatCode>
                <c:ptCount val="84"/>
                <c:pt idx="48">
                  <c:v>#N/A</c:v>
                </c:pt>
                <c:pt idx="49">
                  <c:v>#N/A</c:v>
                </c:pt>
                <c:pt idx="50">
                  <c:v>#N/A</c:v>
                </c:pt>
                <c:pt idx="51">
                  <c:v>2.4</c:v>
                </c:pt>
                <c:pt idx="52">
                  <c:v>#N/A</c:v>
                </c:pt>
                <c:pt idx="53">
                  <c:v>#N/A</c:v>
                </c:pt>
                <c:pt idx="54">
                  <c:v>#N/A</c:v>
                </c:pt>
                <c:pt idx="55">
                  <c:v>2.6</c:v>
                </c:pt>
                <c:pt idx="56">
                  <c:v>#N/A</c:v>
                </c:pt>
                <c:pt idx="57">
                  <c:v>#N/A</c:v>
                </c:pt>
                <c:pt idx="58">
                  <c:v>#N/A</c:v>
                </c:pt>
              </c:numCache>
            </c:numRef>
          </c:val>
          <c:smooth val="0"/>
          <c:extLst>
            <c:ext xmlns:c16="http://schemas.microsoft.com/office/drawing/2014/chart" uri="{C3380CC4-5D6E-409C-BE32-E72D297353CC}">
              <c16:uniqueId val="{00000021-741F-4D82-B585-8936403B6A1A}"/>
            </c:ext>
          </c:extLst>
        </c:ser>
        <c:ser>
          <c:idx val="32"/>
          <c:order val="104"/>
          <c:tx>
            <c:strRef>
              <c:f>Data2C!$B$131</c:f>
              <c:strCache>
                <c:ptCount val="1"/>
                <c:pt idx="0">
                  <c:v>2019:Q2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Data2C!$C$131:$CH$131</c:f>
              <c:numCache>
                <c:formatCode>0.000</c:formatCode>
                <c:ptCount val="84"/>
                <c:pt idx="49">
                  <c:v>#N/A</c:v>
                </c:pt>
                <c:pt idx="50">
                  <c:v>#N/A</c:v>
                </c:pt>
                <c:pt idx="51">
                  <c:v>2.4</c:v>
                </c:pt>
                <c:pt idx="52">
                  <c:v>#N/A</c:v>
                </c:pt>
                <c:pt idx="53">
                  <c:v>#N/A</c:v>
                </c:pt>
                <c:pt idx="54">
                  <c:v>#N/A</c:v>
                </c:pt>
                <c:pt idx="55">
                  <c:v>2.1</c:v>
                </c:pt>
                <c:pt idx="56">
                  <c:v>#N/A</c:v>
                </c:pt>
                <c:pt idx="57">
                  <c:v>#N/A</c:v>
                </c:pt>
                <c:pt idx="58">
                  <c:v>#N/A</c:v>
                </c:pt>
              </c:numCache>
            </c:numRef>
          </c:val>
          <c:smooth val="0"/>
          <c:extLst>
            <c:ext xmlns:c16="http://schemas.microsoft.com/office/drawing/2014/chart" uri="{C3380CC4-5D6E-409C-BE32-E72D297353CC}">
              <c16:uniqueId val="{00000022-741F-4D82-B585-8936403B6A1A}"/>
            </c:ext>
          </c:extLst>
        </c:ser>
        <c:ser>
          <c:idx val="33"/>
          <c:order val="105"/>
          <c:tx>
            <c:strRef>
              <c:f>Data2C!$B$132</c:f>
              <c:strCache>
                <c:ptCount val="1"/>
                <c:pt idx="0">
                  <c:v>2019:Q3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Data2C!$C$132:$CH$132</c:f>
              <c:numCache>
                <c:formatCode>0.000</c:formatCode>
                <c:ptCount val="84"/>
                <c:pt idx="50">
                  <c:v>#N/A</c:v>
                </c:pt>
                <c:pt idx="51">
                  <c:v>1.9</c:v>
                </c:pt>
                <c:pt idx="52">
                  <c:v>#N/A</c:v>
                </c:pt>
                <c:pt idx="53">
                  <c:v>#N/A</c:v>
                </c:pt>
                <c:pt idx="54">
                  <c:v>#N/A</c:v>
                </c:pt>
                <c:pt idx="55">
                  <c:v>1.9</c:v>
                </c:pt>
                <c:pt idx="56">
                  <c:v>#N/A</c:v>
                </c:pt>
                <c:pt idx="57">
                  <c:v>#N/A</c:v>
                </c:pt>
                <c:pt idx="58">
                  <c:v>#N/A</c:v>
                </c:pt>
                <c:pt idx="59">
                  <c:v>2.1</c:v>
                </c:pt>
                <c:pt idx="60">
                  <c:v>#N/A</c:v>
                </c:pt>
                <c:pt idx="61">
                  <c:v>#N/A</c:v>
                </c:pt>
                <c:pt idx="62">
                  <c:v>#N/A</c:v>
                </c:pt>
              </c:numCache>
            </c:numRef>
          </c:val>
          <c:smooth val="0"/>
          <c:extLst>
            <c:ext xmlns:c16="http://schemas.microsoft.com/office/drawing/2014/chart" uri="{C3380CC4-5D6E-409C-BE32-E72D297353CC}">
              <c16:uniqueId val="{00000023-741F-4D82-B585-8936403B6A1A}"/>
            </c:ext>
          </c:extLst>
        </c:ser>
        <c:ser>
          <c:idx val="34"/>
          <c:order val="106"/>
          <c:tx>
            <c:strRef>
              <c:f>Data2C!$B$133</c:f>
              <c:strCache>
                <c:ptCount val="1"/>
                <c:pt idx="0">
                  <c:v>2019:Q4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Data2C!$C$133:$CH$133</c:f>
              <c:numCache>
                <c:formatCode>0.000</c:formatCode>
                <c:ptCount val="84"/>
                <c:pt idx="51">
                  <c:v>#N/A</c:v>
                </c:pt>
                <c:pt idx="52">
                  <c:v>#N/A</c:v>
                </c:pt>
                <c:pt idx="53">
                  <c:v>#N/A</c:v>
                </c:pt>
                <c:pt idx="54">
                  <c:v>#N/A</c:v>
                </c:pt>
                <c:pt idx="55">
                  <c:v>1.6</c:v>
                </c:pt>
                <c:pt idx="56">
                  <c:v>#N/A</c:v>
                </c:pt>
                <c:pt idx="57">
                  <c:v>#N/A</c:v>
                </c:pt>
                <c:pt idx="58">
                  <c:v>#N/A</c:v>
                </c:pt>
                <c:pt idx="59">
                  <c:v>1.9</c:v>
                </c:pt>
                <c:pt idx="60">
                  <c:v>#N/A</c:v>
                </c:pt>
                <c:pt idx="61">
                  <c:v>#N/A</c:v>
                </c:pt>
                <c:pt idx="62">
                  <c:v>#N/A</c:v>
                </c:pt>
              </c:numCache>
            </c:numRef>
          </c:val>
          <c:smooth val="0"/>
          <c:extLst>
            <c:ext xmlns:c16="http://schemas.microsoft.com/office/drawing/2014/chart" uri="{C3380CC4-5D6E-409C-BE32-E72D297353CC}">
              <c16:uniqueId val="{00000024-741F-4D82-B585-8936403B6A1A}"/>
            </c:ext>
          </c:extLst>
        </c:ser>
        <c:ser>
          <c:idx val="35"/>
          <c:order val="107"/>
          <c:tx>
            <c:strRef>
              <c:f>Data2C!$B$134</c:f>
              <c:strCache>
                <c:ptCount val="1"/>
                <c:pt idx="0">
                  <c:v>2020:Q1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Data2C!$C$134:$CH$134</c:f>
              <c:numCache>
                <c:formatCode>0.000</c:formatCode>
                <c:ptCount val="84"/>
                <c:pt idx="52">
                  <c:v>#N/A</c:v>
                </c:pt>
                <c:pt idx="53">
                  <c:v>#N/A</c:v>
                </c:pt>
                <c:pt idx="54">
                  <c:v>#N/A</c:v>
                </c:pt>
                <c:pt idx="55">
                  <c:v>#N/A</c:v>
                </c:pt>
                <c:pt idx="56">
                  <c:v>#N/A</c:v>
                </c:pt>
                <c:pt idx="57">
                  <c:v>#N/A</c:v>
                </c:pt>
                <c:pt idx="58">
                  <c:v>#N/A</c:v>
                </c:pt>
                <c:pt idx="59">
                  <c:v>#N/A</c:v>
                </c:pt>
                <c:pt idx="60">
                  <c:v>#N/A</c:v>
                </c:pt>
                <c:pt idx="61">
                  <c:v>#N/A</c:v>
                </c:pt>
                <c:pt idx="62">
                  <c:v>#N/A</c:v>
                </c:pt>
              </c:numCache>
            </c:numRef>
          </c:val>
          <c:smooth val="0"/>
          <c:extLst>
            <c:ext xmlns:c16="http://schemas.microsoft.com/office/drawing/2014/chart" uri="{C3380CC4-5D6E-409C-BE32-E72D297353CC}">
              <c16:uniqueId val="{00000025-741F-4D82-B585-8936403B6A1A}"/>
            </c:ext>
          </c:extLst>
        </c:ser>
        <c:ser>
          <c:idx val="36"/>
          <c:order val="108"/>
          <c:tx>
            <c:strRef>
              <c:f>Data2C!$B$135</c:f>
              <c:strCache>
                <c:ptCount val="1"/>
                <c:pt idx="0">
                  <c:v>2020:Q2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Data2C!$C$135:$CH$135</c:f>
              <c:numCache>
                <c:formatCode>0.000</c:formatCode>
                <c:ptCount val="84"/>
                <c:pt idx="53">
                  <c:v>#N/A</c:v>
                </c:pt>
                <c:pt idx="54">
                  <c:v>#N/A</c:v>
                </c:pt>
                <c:pt idx="55">
                  <c:v>0.1</c:v>
                </c:pt>
                <c:pt idx="56">
                  <c:v>#N/A</c:v>
                </c:pt>
                <c:pt idx="57">
                  <c:v>#N/A</c:v>
                </c:pt>
                <c:pt idx="58">
                  <c:v>#N/A</c:v>
                </c:pt>
                <c:pt idx="59">
                  <c:v>0.1</c:v>
                </c:pt>
                <c:pt idx="60">
                  <c:v>#N/A</c:v>
                </c:pt>
                <c:pt idx="61">
                  <c:v>#N/A</c:v>
                </c:pt>
                <c:pt idx="62">
                  <c:v>#N/A</c:v>
                </c:pt>
              </c:numCache>
            </c:numRef>
          </c:val>
          <c:smooth val="0"/>
          <c:extLst>
            <c:ext xmlns:c16="http://schemas.microsoft.com/office/drawing/2014/chart" uri="{C3380CC4-5D6E-409C-BE32-E72D297353CC}">
              <c16:uniqueId val="{00000026-741F-4D82-B585-8936403B6A1A}"/>
            </c:ext>
          </c:extLst>
        </c:ser>
        <c:ser>
          <c:idx val="37"/>
          <c:order val="109"/>
          <c:tx>
            <c:strRef>
              <c:f>Data2C!$B$136</c:f>
              <c:strCache>
                <c:ptCount val="1"/>
                <c:pt idx="0">
                  <c:v>2020:Q3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Data2C!$C$136:$CH$136</c:f>
              <c:numCache>
                <c:formatCode>0.000</c:formatCode>
                <c:ptCount val="84"/>
                <c:pt idx="54">
                  <c:v>#N/A</c:v>
                </c:pt>
                <c:pt idx="55">
                  <c:v>0.1</c:v>
                </c:pt>
                <c:pt idx="56">
                  <c:v>#N/A</c:v>
                </c:pt>
                <c:pt idx="57">
                  <c:v>#N/A</c:v>
                </c:pt>
                <c:pt idx="58">
                  <c:v>#N/A</c:v>
                </c:pt>
                <c:pt idx="59">
                  <c:v>0.1</c:v>
                </c:pt>
                <c:pt idx="60">
                  <c:v>#N/A</c:v>
                </c:pt>
                <c:pt idx="61">
                  <c:v>#N/A</c:v>
                </c:pt>
                <c:pt idx="62">
                  <c:v>#N/A</c:v>
                </c:pt>
                <c:pt idx="63">
                  <c:v>0.1</c:v>
                </c:pt>
                <c:pt idx="64">
                  <c:v>#N/A</c:v>
                </c:pt>
                <c:pt idx="65">
                  <c:v>#N/A</c:v>
                </c:pt>
                <c:pt idx="66">
                  <c:v>#N/A</c:v>
                </c:pt>
              </c:numCache>
            </c:numRef>
          </c:val>
          <c:smooth val="0"/>
          <c:extLst>
            <c:ext xmlns:c16="http://schemas.microsoft.com/office/drawing/2014/chart" uri="{C3380CC4-5D6E-409C-BE32-E72D297353CC}">
              <c16:uniqueId val="{00000027-741F-4D82-B585-8936403B6A1A}"/>
            </c:ext>
          </c:extLst>
        </c:ser>
        <c:ser>
          <c:idx val="38"/>
          <c:order val="110"/>
          <c:tx>
            <c:strRef>
              <c:f>Data2C!$B$137</c:f>
              <c:strCache>
                <c:ptCount val="1"/>
                <c:pt idx="0">
                  <c:v>2020:Q4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Data2C!$C$137:$CH$137</c:f>
              <c:numCache>
                <c:formatCode>0.000</c:formatCode>
                <c:ptCount val="84"/>
                <c:pt idx="55">
                  <c:v>#N/A</c:v>
                </c:pt>
                <c:pt idx="56">
                  <c:v>#N/A</c:v>
                </c:pt>
                <c:pt idx="57">
                  <c:v>#N/A</c:v>
                </c:pt>
                <c:pt idx="58">
                  <c:v>#N/A</c:v>
                </c:pt>
                <c:pt idx="59">
                  <c:v>0.1</c:v>
                </c:pt>
                <c:pt idx="60">
                  <c:v>#N/A</c:v>
                </c:pt>
                <c:pt idx="61">
                  <c:v>#N/A</c:v>
                </c:pt>
                <c:pt idx="62">
                  <c:v>#N/A</c:v>
                </c:pt>
                <c:pt idx="63">
                  <c:v>0.1</c:v>
                </c:pt>
                <c:pt idx="64">
                  <c:v>#N/A</c:v>
                </c:pt>
                <c:pt idx="65">
                  <c:v>#N/A</c:v>
                </c:pt>
                <c:pt idx="66">
                  <c:v>#N/A</c:v>
                </c:pt>
              </c:numCache>
            </c:numRef>
          </c:val>
          <c:smooth val="0"/>
          <c:extLst>
            <c:ext xmlns:c16="http://schemas.microsoft.com/office/drawing/2014/chart" uri="{C3380CC4-5D6E-409C-BE32-E72D297353CC}">
              <c16:uniqueId val="{00000028-741F-4D82-B585-8936403B6A1A}"/>
            </c:ext>
          </c:extLst>
        </c:ser>
        <c:ser>
          <c:idx val="39"/>
          <c:order val="111"/>
          <c:tx>
            <c:strRef>
              <c:f>Data2C!$B$138</c:f>
              <c:strCache>
                <c:ptCount val="1"/>
                <c:pt idx="0">
                  <c:v>2021:Q1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Data2C!$C$138:$CH$138</c:f>
              <c:numCache>
                <c:formatCode>0.000</c:formatCode>
                <c:ptCount val="84"/>
                <c:pt idx="56">
                  <c:v>#N/A</c:v>
                </c:pt>
                <c:pt idx="57">
                  <c:v>#N/A</c:v>
                </c:pt>
                <c:pt idx="58">
                  <c:v>#N/A</c:v>
                </c:pt>
                <c:pt idx="59">
                  <c:v>0.1</c:v>
                </c:pt>
                <c:pt idx="60">
                  <c:v>#N/A</c:v>
                </c:pt>
                <c:pt idx="61">
                  <c:v>#N/A</c:v>
                </c:pt>
                <c:pt idx="62">
                  <c:v>#N/A</c:v>
                </c:pt>
                <c:pt idx="63">
                  <c:v>0.1</c:v>
                </c:pt>
                <c:pt idx="64">
                  <c:v>#N/A</c:v>
                </c:pt>
                <c:pt idx="65">
                  <c:v>#N/A</c:v>
                </c:pt>
                <c:pt idx="66">
                  <c:v>#N/A</c:v>
                </c:pt>
              </c:numCache>
            </c:numRef>
          </c:val>
          <c:smooth val="0"/>
          <c:extLst>
            <c:ext xmlns:c16="http://schemas.microsoft.com/office/drawing/2014/chart" uri="{C3380CC4-5D6E-409C-BE32-E72D297353CC}">
              <c16:uniqueId val="{00000029-741F-4D82-B585-8936403B6A1A}"/>
            </c:ext>
          </c:extLst>
        </c:ser>
        <c:ser>
          <c:idx val="40"/>
          <c:order val="112"/>
          <c:tx>
            <c:strRef>
              <c:f>Data2C!$B$139</c:f>
              <c:strCache>
                <c:ptCount val="1"/>
                <c:pt idx="0">
                  <c:v>2021:Q2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Data2C!$C$139:$CH$139</c:f>
              <c:numCache>
                <c:formatCode>0.000</c:formatCode>
                <c:ptCount val="84"/>
                <c:pt idx="57">
                  <c:v>#N/A</c:v>
                </c:pt>
                <c:pt idx="58">
                  <c:v>#N/A</c:v>
                </c:pt>
                <c:pt idx="59">
                  <c:v>0.1</c:v>
                </c:pt>
                <c:pt idx="60">
                  <c:v>#N/A</c:v>
                </c:pt>
                <c:pt idx="61">
                  <c:v>#N/A</c:v>
                </c:pt>
                <c:pt idx="62">
                  <c:v>#N/A</c:v>
                </c:pt>
                <c:pt idx="63">
                  <c:v>0.1</c:v>
                </c:pt>
                <c:pt idx="64">
                  <c:v>#N/A</c:v>
                </c:pt>
                <c:pt idx="65">
                  <c:v>#N/A</c:v>
                </c:pt>
                <c:pt idx="66">
                  <c:v>#N/A</c:v>
                </c:pt>
              </c:numCache>
            </c:numRef>
          </c:val>
          <c:smooth val="0"/>
          <c:extLst>
            <c:ext xmlns:c16="http://schemas.microsoft.com/office/drawing/2014/chart" uri="{C3380CC4-5D6E-409C-BE32-E72D297353CC}">
              <c16:uniqueId val="{0000002A-741F-4D82-B585-8936403B6A1A}"/>
            </c:ext>
          </c:extLst>
        </c:ser>
        <c:ser>
          <c:idx val="41"/>
          <c:order val="113"/>
          <c:tx>
            <c:strRef>
              <c:f>Data2C!$B$140</c:f>
              <c:strCache>
                <c:ptCount val="1"/>
                <c:pt idx="0">
                  <c:v>2021:Q3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Data2C!$C$140:$CH$140</c:f>
              <c:numCache>
                <c:formatCode>0.000</c:formatCode>
                <c:ptCount val="84"/>
                <c:pt idx="58">
                  <c:v>#N/A</c:v>
                </c:pt>
                <c:pt idx="59">
                  <c:v>0.1</c:v>
                </c:pt>
                <c:pt idx="60">
                  <c:v>#N/A</c:v>
                </c:pt>
                <c:pt idx="61">
                  <c:v>#N/A</c:v>
                </c:pt>
                <c:pt idx="62">
                  <c:v>#N/A</c:v>
                </c:pt>
                <c:pt idx="63">
                  <c:v>0.3</c:v>
                </c:pt>
                <c:pt idx="64">
                  <c:v>#N/A</c:v>
                </c:pt>
                <c:pt idx="65">
                  <c:v>#N/A</c:v>
                </c:pt>
                <c:pt idx="66">
                  <c:v>#N/A</c:v>
                </c:pt>
                <c:pt idx="67">
                  <c:v>1</c:v>
                </c:pt>
                <c:pt idx="68">
                  <c:v>#N/A</c:v>
                </c:pt>
                <c:pt idx="69">
                  <c:v>#N/A</c:v>
                </c:pt>
                <c:pt idx="70">
                  <c:v>#N/A</c:v>
                </c:pt>
              </c:numCache>
            </c:numRef>
          </c:val>
          <c:smooth val="0"/>
          <c:extLst>
            <c:ext xmlns:c16="http://schemas.microsoft.com/office/drawing/2014/chart" uri="{C3380CC4-5D6E-409C-BE32-E72D297353CC}">
              <c16:uniqueId val="{0000002B-741F-4D82-B585-8936403B6A1A}"/>
            </c:ext>
          </c:extLst>
        </c:ser>
        <c:ser>
          <c:idx val="42"/>
          <c:order val="114"/>
          <c:tx>
            <c:strRef>
              <c:f>Data2C!$B$141</c:f>
              <c:strCache>
                <c:ptCount val="1"/>
                <c:pt idx="0">
                  <c:v>2021:Q4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Data2C!$C$141:$CH$141</c:f>
              <c:numCache>
                <c:formatCode>0.000</c:formatCode>
                <c:ptCount val="84"/>
                <c:pt idx="59">
                  <c:v>#N/A</c:v>
                </c:pt>
                <c:pt idx="60">
                  <c:v>#N/A</c:v>
                </c:pt>
                <c:pt idx="61">
                  <c:v>#N/A</c:v>
                </c:pt>
                <c:pt idx="62">
                  <c:v>#N/A</c:v>
                </c:pt>
                <c:pt idx="63">
                  <c:v>0.9</c:v>
                </c:pt>
                <c:pt idx="64">
                  <c:v>#N/A</c:v>
                </c:pt>
                <c:pt idx="65">
                  <c:v>#N/A</c:v>
                </c:pt>
                <c:pt idx="66">
                  <c:v>#N/A</c:v>
                </c:pt>
                <c:pt idx="67">
                  <c:v>1.6</c:v>
                </c:pt>
                <c:pt idx="68">
                  <c:v>#N/A</c:v>
                </c:pt>
                <c:pt idx="69">
                  <c:v>#N/A</c:v>
                </c:pt>
                <c:pt idx="70">
                  <c:v>#N/A</c:v>
                </c:pt>
              </c:numCache>
            </c:numRef>
          </c:val>
          <c:smooth val="0"/>
          <c:extLst>
            <c:ext xmlns:c16="http://schemas.microsoft.com/office/drawing/2014/chart" uri="{C3380CC4-5D6E-409C-BE32-E72D297353CC}">
              <c16:uniqueId val="{0000002C-741F-4D82-B585-8936403B6A1A}"/>
            </c:ext>
          </c:extLst>
        </c:ser>
        <c:ser>
          <c:idx val="43"/>
          <c:order val="115"/>
          <c:tx>
            <c:strRef>
              <c:f>Data2C!$B$142</c:f>
              <c:strCache>
                <c:ptCount val="1"/>
                <c:pt idx="0">
                  <c:v>2022:Q1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Data2C!$C$142:$CH$142</c:f>
              <c:numCache>
                <c:formatCode>0.000</c:formatCode>
                <c:ptCount val="84"/>
                <c:pt idx="60">
                  <c:v>#N/A</c:v>
                </c:pt>
                <c:pt idx="61">
                  <c:v>#N/A</c:v>
                </c:pt>
                <c:pt idx="62">
                  <c:v>#N/A</c:v>
                </c:pt>
                <c:pt idx="63">
                  <c:v>1.9</c:v>
                </c:pt>
                <c:pt idx="64">
                  <c:v>#N/A</c:v>
                </c:pt>
                <c:pt idx="65">
                  <c:v>#N/A</c:v>
                </c:pt>
                <c:pt idx="66">
                  <c:v>#N/A</c:v>
                </c:pt>
                <c:pt idx="67">
                  <c:v>2.8</c:v>
                </c:pt>
                <c:pt idx="68">
                  <c:v>#N/A</c:v>
                </c:pt>
                <c:pt idx="69">
                  <c:v>#N/A</c:v>
                </c:pt>
                <c:pt idx="70">
                  <c:v>#N/A</c:v>
                </c:pt>
              </c:numCache>
            </c:numRef>
          </c:val>
          <c:smooth val="0"/>
          <c:extLst>
            <c:ext xmlns:c16="http://schemas.microsoft.com/office/drawing/2014/chart" uri="{C3380CC4-5D6E-409C-BE32-E72D297353CC}">
              <c16:uniqueId val="{0000002D-741F-4D82-B585-8936403B6A1A}"/>
            </c:ext>
          </c:extLst>
        </c:ser>
        <c:ser>
          <c:idx val="44"/>
          <c:order val="116"/>
          <c:tx>
            <c:strRef>
              <c:f>Data2C!$B$143</c:f>
              <c:strCache>
                <c:ptCount val="1"/>
                <c:pt idx="0">
                  <c:v>2022:Q2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Data2C!$C$143:$CH$143</c:f>
              <c:numCache>
                <c:formatCode>0.000</c:formatCode>
                <c:ptCount val="84"/>
                <c:pt idx="61">
                  <c:v>#N/A</c:v>
                </c:pt>
                <c:pt idx="62">
                  <c:v>#N/A</c:v>
                </c:pt>
                <c:pt idx="63">
                  <c:v>3.4</c:v>
                </c:pt>
                <c:pt idx="64">
                  <c:v>#N/A</c:v>
                </c:pt>
                <c:pt idx="65">
                  <c:v>#N/A</c:v>
                </c:pt>
                <c:pt idx="66">
                  <c:v>#N/A</c:v>
                </c:pt>
                <c:pt idx="67">
                  <c:v>3.8</c:v>
                </c:pt>
                <c:pt idx="68">
                  <c:v>#N/A</c:v>
                </c:pt>
                <c:pt idx="69">
                  <c:v>#N/A</c:v>
                </c:pt>
                <c:pt idx="70">
                  <c:v>#N/A</c:v>
                </c:pt>
              </c:numCache>
            </c:numRef>
          </c:val>
          <c:smooth val="0"/>
          <c:extLst>
            <c:ext xmlns:c16="http://schemas.microsoft.com/office/drawing/2014/chart" uri="{C3380CC4-5D6E-409C-BE32-E72D297353CC}">
              <c16:uniqueId val="{0000002E-741F-4D82-B585-8936403B6A1A}"/>
            </c:ext>
          </c:extLst>
        </c:ser>
        <c:ser>
          <c:idx val="45"/>
          <c:order val="117"/>
          <c:tx>
            <c:strRef>
              <c:f>Data2C!$B$144</c:f>
              <c:strCache>
                <c:ptCount val="1"/>
                <c:pt idx="0">
                  <c:v>2022:Q3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Data2C!$C$144:$CH$144</c:f>
              <c:numCache>
                <c:formatCode>0.000</c:formatCode>
                <c:ptCount val="84"/>
                <c:pt idx="62">
                  <c:v>#N/A</c:v>
                </c:pt>
                <c:pt idx="63">
                  <c:v>4.4000000000000004</c:v>
                </c:pt>
                <c:pt idx="64">
                  <c:v>#N/A</c:v>
                </c:pt>
                <c:pt idx="65">
                  <c:v>#N/A</c:v>
                </c:pt>
                <c:pt idx="66">
                  <c:v>#N/A</c:v>
                </c:pt>
                <c:pt idx="67">
                  <c:v>4.5999999999999996</c:v>
                </c:pt>
                <c:pt idx="68">
                  <c:v>#N/A</c:v>
                </c:pt>
                <c:pt idx="69">
                  <c:v>#N/A</c:v>
                </c:pt>
                <c:pt idx="70">
                  <c:v>#N/A</c:v>
                </c:pt>
                <c:pt idx="71">
                  <c:v>3.9</c:v>
                </c:pt>
                <c:pt idx="72">
                  <c:v>#N/A</c:v>
                </c:pt>
                <c:pt idx="73">
                  <c:v>#N/A</c:v>
                </c:pt>
                <c:pt idx="74">
                  <c:v>#N/A</c:v>
                </c:pt>
              </c:numCache>
            </c:numRef>
          </c:val>
          <c:smooth val="0"/>
          <c:extLst>
            <c:ext xmlns:c16="http://schemas.microsoft.com/office/drawing/2014/chart" uri="{C3380CC4-5D6E-409C-BE32-E72D297353CC}">
              <c16:uniqueId val="{0000002F-741F-4D82-B585-8936403B6A1A}"/>
            </c:ext>
          </c:extLst>
        </c:ser>
        <c:ser>
          <c:idx val="46"/>
          <c:order val="118"/>
          <c:tx>
            <c:strRef>
              <c:f>Data2C!$B$145</c:f>
              <c:strCache>
                <c:ptCount val="1"/>
                <c:pt idx="0">
                  <c:v>2022:Q4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Data2C!$C$145:$CH$145</c:f>
              <c:numCache>
                <c:formatCode>0.000</c:formatCode>
                <c:ptCount val="84"/>
                <c:pt idx="63">
                  <c:v>#N/A</c:v>
                </c:pt>
                <c:pt idx="64">
                  <c:v>#N/A</c:v>
                </c:pt>
                <c:pt idx="65">
                  <c:v>#N/A</c:v>
                </c:pt>
                <c:pt idx="66">
                  <c:v>#N/A</c:v>
                </c:pt>
                <c:pt idx="67">
                  <c:v>5.0999999999999996</c:v>
                </c:pt>
                <c:pt idx="68">
                  <c:v>#N/A</c:v>
                </c:pt>
                <c:pt idx="69">
                  <c:v>#N/A</c:v>
                </c:pt>
                <c:pt idx="70">
                  <c:v>#N/A</c:v>
                </c:pt>
                <c:pt idx="71">
                  <c:v>4.0999999999999996</c:v>
                </c:pt>
                <c:pt idx="72">
                  <c:v>#N/A</c:v>
                </c:pt>
                <c:pt idx="73">
                  <c:v>#N/A</c:v>
                </c:pt>
                <c:pt idx="74">
                  <c:v>#N/A</c:v>
                </c:pt>
              </c:numCache>
            </c:numRef>
          </c:val>
          <c:smooth val="0"/>
          <c:extLst>
            <c:ext xmlns:c16="http://schemas.microsoft.com/office/drawing/2014/chart" uri="{C3380CC4-5D6E-409C-BE32-E72D297353CC}">
              <c16:uniqueId val="{00000030-741F-4D82-B585-8936403B6A1A}"/>
            </c:ext>
          </c:extLst>
        </c:ser>
        <c:ser>
          <c:idx val="47"/>
          <c:order val="119"/>
          <c:tx>
            <c:strRef>
              <c:f>Data2C!$B$146</c:f>
              <c:strCache>
                <c:ptCount val="1"/>
                <c:pt idx="0">
                  <c:v>2023:Q1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Data2C!$C$146:$CH$146</c:f>
              <c:numCache>
                <c:formatCode>0.000</c:formatCode>
                <c:ptCount val="84"/>
                <c:pt idx="64">
                  <c:v>#N/A</c:v>
                </c:pt>
                <c:pt idx="65">
                  <c:v>#N/A</c:v>
                </c:pt>
                <c:pt idx="66">
                  <c:v>#N/A</c:v>
                </c:pt>
                <c:pt idx="67">
                  <c:v>5.0999999999999996</c:v>
                </c:pt>
                <c:pt idx="68">
                  <c:v>#N/A</c:v>
                </c:pt>
                <c:pt idx="69">
                  <c:v>#N/A</c:v>
                </c:pt>
                <c:pt idx="70">
                  <c:v>#N/A</c:v>
                </c:pt>
                <c:pt idx="71">
                  <c:v>4.3</c:v>
                </c:pt>
                <c:pt idx="72">
                  <c:v>#N/A</c:v>
                </c:pt>
                <c:pt idx="73">
                  <c:v>#N/A</c:v>
                </c:pt>
                <c:pt idx="74">
                  <c:v>#N/A</c:v>
                </c:pt>
              </c:numCache>
            </c:numRef>
          </c:val>
          <c:smooth val="0"/>
          <c:extLst>
            <c:ext xmlns:c16="http://schemas.microsoft.com/office/drawing/2014/chart" uri="{C3380CC4-5D6E-409C-BE32-E72D297353CC}">
              <c16:uniqueId val="{00000031-741F-4D82-B585-8936403B6A1A}"/>
            </c:ext>
          </c:extLst>
        </c:ser>
        <c:ser>
          <c:idx val="48"/>
          <c:order val="120"/>
          <c:tx>
            <c:strRef>
              <c:f>Data2C!$B$147</c:f>
              <c:strCache>
                <c:ptCount val="1"/>
                <c:pt idx="0">
                  <c:v>2023:Q2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Data2C!$C$147:$CH$147</c:f>
              <c:numCache>
                <c:formatCode>0.000</c:formatCode>
                <c:ptCount val="84"/>
                <c:pt idx="65">
                  <c:v>#N/A</c:v>
                </c:pt>
                <c:pt idx="66">
                  <c:v>#N/A</c:v>
                </c:pt>
                <c:pt idx="67">
                  <c:v>5.6</c:v>
                </c:pt>
                <c:pt idx="68">
                  <c:v>#N/A</c:v>
                </c:pt>
                <c:pt idx="69">
                  <c:v>#N/A</c:v>
                </c:pt>
                <c:pt idx="70">
                  <c:v>#N/A</c:v>
                </c:pt>
                <c:pt idx="71">
                  <c:v>4.5999999999999996</c:v>
                </c:pt>
                <c:pt idx="72">
                  <c:v>#N/A</c:v>
                </c:pt>
                <c:pt idx="73">
                  <c:v>#N/A</c:v>
                </c:pt>
                <c:pt idx="74">
                  <c:v>#N/A</c:v>
                </c:pt>
              </c:numCache>
            </c:numRef>
          </c:val>
          <c:smooth val="0"/>
          <c:extLst>
            <c:ext xmlns:c16="http://schemas.microsoft.com/office/drawing/2014/chart" uri="{C3380CC4-5D6E-409C-BE32-E72D297353CC}">
              <c16:uniqueId val="{00000032-741F-4D82-B585-8936403B6A1A}"/>
            </c:ext>
          </c:extLst>
        </c:ser>
        <c:ser>
          <c:idx val="49"/>
          <c:order val="121"/>
          <c:tx>
            <c:strRef>
              <c:f>Data2C!$B$148</c:f>
              <c:strCache>
                <c:ptCount val="1"/>
                <c:pt idx="0">
                  <c:v>2023:Q3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Data2C!$C$148:$CH$148</c:f>
              <c:numCache>
                <c:formatCode>0.000</c:formatCode>
                <c:ptCount val="84"/>
                <c:pt idx="66">
                  <c:v>#N/A</c:v>
                </c:pt>
                <c:pt idx="67">
                  <c:v>5.6</c:v>
                </c:pt>
                <c:pt idx="68">
                  <c:v>#N/A</c:v>
                </c:pt>
                <c:pt idx="69">
                  <c:v>#N/A</c:v>
                </c:pt>
                <c:pt idx="70">
                  <c:v>#N/A</c:v>
                </c:pt>
                <c:pt idx="71">
                  <c:v>5.0999999999999996</c:v>
                </c:pt>
                <c:pt idx="72">
                  <c:v>#N/A</c:v>
                </c:pt>
                <c:pt idx="73">
                  <c:v>#N/A</c:v>
                </c:pt>
                <c:pt idx="74">
                  <c:v>#N/A</c:v>
                </c:pt>
                <c:pt idx="75">
                  <c:v>3.9</c:v>
                </c:pt>
                <c:pt idx="76">
                  <c:v>#N/A</c:v>
                </c:pt>
                <c:pt idx="77">
                  <c:v>#N/A</c:v>
                </c:pt>
                <c:pt idx="78">
                  <c:v>#N/A</c:v>
                </c:pt>
              </c:numCache>
            </c:numRef>
          </c:val>
          <c:smooth val="0"/>
          <c:extLst>
            <c:ext xmlns:c16="http://schemas.microsoft.com/office/drawing/2014/chart" uri="{C3380CC4-5D6E-409C-BE32-E72D297353CC}">
              <c16:uniqueId val="{00000033-741F-4D82-B585-8936403B6A1A}"/>
            </c:ext>
          </c:extLst>
        </c:ser>
        <c:ser>
          <c:idx val="50"/>
          <c:order val="122"/>
          <c:tx>
            <c:strRef>
              <c:f>Data2C!$B$149</c:f>
              <c:strCache>
                <c:ptCount val="1"/>
                <c:pt idx="0">
                  <c:v>2023:Q4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Data2C!$C$149:$CH$149</c:f>
              <c:numCache>
                <c:formatCode>0.000</c:formatCode>
                <c:ptCount val="84"/>
                <c:pt idx="67">
                  <c:v>#N/A</c:v>
                </c:pt>
                <c:pt idx="68">
                  <c:v>#N/A</c:v>
                </c:pt>
                <c:pt idx="69">
                  <c:v>#N/A</c:v>
                </c:pt>
                <c:pt idx="70">
                  <c:v>#N/A</c:v>
                </c:pt>
                <c:pt idx="71">
                  <c:v>4.5999999999999996</c:v>
                </c:pt>
                <c:pt idx="72">
                  <c:v>#N/A</c:v>
                </c:pt>
                <c:pt idx="73">
                  <c:v>#N/A</c:v>
                </c:pt>
                <c:pt idx="74">
                  <c:v>#N/A</c:v>
                </c:pt>
                <c:pt idx="75">
                  <c:v>3.6</c:v>
                </c:pt>
                <c:pt idx="76">
                  <c:v>#N/A</c:v>
                </c:pt>
                <c:pt idx="77">
                  <c:v>#N/A</c:v>
                </c:pt>
                <c:pt idx="78">
                  <c:v>#N/A</c:v>
                </c:pt>
              </c:numCache>
            </c:numRef>
          </c:val>
          <c:smooth val="0"/>
          <c:extLst>
            <c:ext xmlns:c16="http://schemas.microsoft.com/office/drawing/2014/chart" uri="{C3380CC4-5D6E-409C-BE32-E72D297353CC}">
              <c16:uniqueId val="{00000034-741F-4D82-B585-8936403B6A1A}"/>
            </c:ext>
          </c:extLst>
        </c:ser>
        <c:ser>
          <c:idx val="51"/>
          <c:order val="123"/>
          <c:tx>
            <c:strRef>
              <c:f>Data2C!$B$150</c:f>
              <c:strCache>
                <c:ptCount val="1"/>
                <c:pt idx="0">
                  <c:v>2024:Q1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Data2C!$C$150:$CH$150</c:f>
              <c:numCache>
                <c:formatCode>0.000</c:formatCode>
                <c:ptCount val="84"/>
                <c:pt idx="68">
                  <c:v>#N/A</c:v>
                </c:pt>
                <c:pt idx="69">
                  <c:v>#N/A</c:v>
                </c:pt>
                <c:pt idx="70">
                  <c:v>#N/A</c:v>
                </c:pt>
                <c:pt idx="71">
                  <c:v>4.5999999999999996</c:v>
                </c:pt>
                <c:pt idx="72">
                  <c:v>#N/A</c:v>
                </c:pt>
                <c:pt idx="73">
                  <c:v>#N/A</c:v>
                </c:pt>
                <c:pt idx="74">
                  <c:v>#N/A</c:v>
                </c:pt>
                <c:pt idx="75">
                  <c:v>3.9</c:v>
                </c:pt>
                <c:pt idx="76">
                  <c:v>#N/A</c:v>
                </c:pt>
                <c:pt idx="77">
                  <c:v>#N/A</c:v>
                </c:pt>
                <c:pt idx="78">
                  <c:v>#N/A</c:v>
                </c:pt>
              </c:numCache>
            </c:numRef>
          </c:val>
          <c:smooth val="0"/>
          <c:extLst>
            <c:ext xmlns:c16="http://schemas.microsoft.com/office/drawing/2014/chart" uri="{C3380CC4-5D6E-409C-BE32-E72D297353CC}">
              <c16:uniqueId val="{00000035-741F-4D82-B585-8936403B6A1A}"/>
            </c:ext>
          </c:extLst>
        </c:ser>
        <c:ser>
          <c:idx val="52"/>
          <c:order val="124"/>
          <c:tx>
            <c:strRef>
              <c:f>Data2C!$B$151</c:f>
              <c:strCache>
                <c:ptCount val="1"/>
                <c:pt idx="0">
                  <c:v>2024:Q2</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Data2C!$C$151:$CH$151</c:f>
              <c:numCache>
                <c:formatCode>0.000</c:formatCode>
                <c:ptCount val="84"/>
                <c:pt idx="69">
                  <c:v>#N/A</c:v>
                </c:pt>
                <c:pt idx="70">
                  <c:v>#N/A</c:v>
                </c:pt>
                <c:pt idx="71">
                  <c:v>5.0999999999999996</c:v>
                </c:pt>
                <c:pt idx="72">
                  <c:v>#N/A</c:v>
                </c:pt>
                <c:pt idx="73">
                  <c:v>#N/A</c:v>
                </c:pt>
                <c:pt idx="74">
                  <c:v>#N/A</c:v>
                </c:pt>
                <c:pt idx="75">
                  <c:v>4.0999999999999996</c:v>
                </c:pt>
                <c:pt idx="76">
                  <c:v>#N/A</c:v>
                </c:pt>
                <c:pt idx="77">
                  <c:v>#N/A</c:v>
                </c:pt>
                <c:pt idx="78">
                  <c:v>#N/A</c:v>
                </c:pt>
              </c:numCache>
            </c:numRef>
          </c:val>
          <c:smooth val="0"/>
          <c:extLst>
            <c:ext xmlns:c16="http://schemas.microsoft.com/office/drawing/2014/chart" uri="{C3380CC4-5D6E-409C-BE32-E72D297353CC}">
              <c16:uniqueId val="{00000036-741F-4D82-B585-8936403B6A1A}"/>
            </c:ext>
          </c:extLst>
        </c:ser>
        <c:ser>
          <c:idx val="53"/>
          <c:order val="125"/>
          <c:tx>
            <c:strRef>
              <c:f>Data2C!$B$152</c:f>
              <c:strCache>
                <c:ptCount val="1"/>
                <c:pt idx="0">
                  <c:v>2024:Q3</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Data2C!$C$152:$CH$152</c:f>
              <c:numCache>
                <c:formatCode>0.000</c:formatCode>
                <c:ptCount val="84"/>
                <c:pt idx="70">
                  <c:v>#N/A</c:v>
                </c:pt>
                <c:pt idx="71">
                  <c:v>4.4000000000000004</c:v>
                </c:pt>
                <c:pt idx="72">
                  <c:v>#N/A</c:v>
                </c:pt>
                <c:pt idx="73">
                  <c:v>#N/A</c:v>
                </c:pt>
                <c:pt idx="74">
                  <c:v>#N/A</c:v>
                </c:pt>
                <c:pt idx="75">
                  <c:v>3.4</c:v>
                </c:pt>
                <c:pt idx="76">
                  <c:v>#N/A</c:v>
                </c:pt>
                <c:pt idx="77">
                  <c:v>#N/A</c:v>
                </c:pt>
                <c:pt idx="78">
                  <c:v>#N/A</c:v>
                </c:pt>
                <c:pt idx="79">
                  <c:v>2.9</c:v>
                </c:pt>
                <c:pt idx="80">
                  <c:v>#N/A</c:v>
                </c:pt>
                <c:pt idx="81">
                  <c:v>#N/A</c:v>
                </c:pt>
                <c:pt idx="82">
                  <c:v>#N/A</c:v>
                </c:pt>
              </c:numCache>
            </c:numRef>
          </c:val>
          <c:smooth val="0"/>
          <c:extLst>
            <c:ext xmlns:c16="http://schemas.microsoft.com/office/drawing/2014/chart" uri="{C3380CC4-5D6E-409C-BE32-E72D297353CC}">
              <c16:uniqueId val="{00000037-741F-4D82-B585-8936403B6A1A}"/>
            </c:ext>
          </c:extLst>
        </c:ser>
        <c:ser>
          <c:idx val="54"/>
          <c:order val="126"/>
          <c:tx>
            <c:strRef>
              <c:f>Data2C!$B$153</c:f>
              <c:strCache>
                <c:ptCount val="1"/>
                <c:pt idx="0">
                  <c:v>2024:Q4</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Data2C!$C$153:$CH$153</c:f>
              <c:numCache>
                <c:formatCode>0.000</c:formatCode>
                <c:ptCount val="84"/>
                <c:pt idx="71">
                  <c:v>#N/A</c:v>
                </c:pt>
                <c:pt idx="72">
                  <c:v>#N/A</c:v>
                </c:pt>
                <c:pt idx="73">
                  <c:v>#N/A</c:v>
                </c:pt>
                <c:pt idx="74">
                  <c:v>#N/A</c:v>
                </c:pt>
                <c:pt idx="75">
                  <c:v>3.9</c:v>
                </c:pt>
                <c:pt idx="76">
                  <c:v>#N/A</c:v>
                </c:pt>
                <c:pt idx="77">
                  <c:v>#N/A</c:v>
                </c:pt>
                <c:pt idx="78">
                  <c:v>#N/A</c:v>
                </c:pt>
                <c:pt idx="79">
                  <c:v>3.4</c:v>
                </c:pt>
                <c:pt idx="80">
                  <c:v>#N/A</c:v>
                </c:pt>
                <c:pt idx="81">
                  <c:v>#N/A</c:v>
                </c:pt>
                <c:pt idx="82">
                  <c:v>#N/A</c:v>
                </c:pt>
              </c:numCache>
            </c:numRef>
          </c:val>
          <c:smooth val="0"/>
          <c:extLst>
            <c:ext xmlns:c16="http://schemas.microsoft.com/office/drawing/2014/chart" uri="{C3380CC4-5D6E-409C-BE32-E72D297353CC}">
              <c16:uniqueId val="{00000038-741F-4D82-B585-8936403B6A1A}"/>
            </c:ext>
          </c:extLst>
        </c:ser>
        <c:ser>
          <c:idx val="55"/>
          <c:order val="127"/>
          <c:tx>
            <c:strRef>
              <c:f>Data2C!$B$154</c:f>
              <c:strCache>
                <c:ptCount val="1"/>
                <c:pt idx="0">
                  <c:v>2025:Q1</c:v>
                </c:pt>
              </c:strCache>
            </c:strRef>
          </c:tx>
          <c:spPr>
            <a:ln>
              <a:solidFill>
                <a:schemeClr val="tx2">
                  <a:lumMod val="25000"/>
                  <a:lumOff val="75000"/>
                </a:schemeClr>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Data2C!$C$154:$CH$154</c:f>
              <c:numCache>
                <c:formatCode>0.000</c:formatCode>
                <c:ptCount val="84"/>
                <c:pt idx="72">
                  <c:v>#N/A</c:v>
                </c:pt>
                <c:pt idx="73">
                  <c:v>#N/A</c:v>
                </c:pt>
                <c:pt idx="74">
                  <c:v>#N/A</c:v>
                </c:pt>
                <c:pt idx="75">
                  <c:v>3.9</c:v>
                </c:pt>
                <c:pt idx="76">
                  <c:v>#N/A</c:v>
                </c:pt>
                <c:pt idx="77">
                  <c:v>#N/A</c:v>
                </c:pt>
                <c:pt idx="78">
                  <c:v>#N/A</c:v>
                </c:pt>
                <c:pt idx="79">
                  <c:v>3.4</c:v>
                </c:pt>
                <c:pt idx="80">
                  <c:v>#N/A</c:v>
                </c:pt>
                <c:pt idx="81">
                  <c:v>#N/A</c:v>
                </c:pt>
                <c:pt idx="82">
                  <c:v>#N/A</c:v>
                </c:pt>
              </c:numCache>
            </c:numRef>
          </c:val>
          <c:smooth val="0"/>
          <c:extLst>
            <c:ext xmlns:c16="http://schemas.microsoft.com/office/drawing/2014/chart" uri="{C3380CC4-5D6E-409C-BE32-E72D297353CC}">
              <c16:uniqueId val="{00000039-741F-4D82-B585-8936403B6A1A}"/>
            </c:ext>
          </c:extLst>
        </c:ser>
        <c:ser>
          <c:idx val="141"/>
          <c:order val="128"/>
          <c:tx>
            <c:v>3-month interest rate (actual)</c:v>
          </c:tx>
          <c:spPr>
            <a:ln>
              <a:solidFill>
                <a:schemeClr val="tx1"/>
              </a:solidFill>
              <a:prstDash val="solid"/>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Data2A!$F$82:$F$154</c:f>
              <c:numCache>
                <c:formatCode>General</c:formatCode>
                <c:ptCount val="73"/>
                <c:pt idx="0">
                  <c:v>5.08</c:v>
                </c:pt>
                <c:pt idx="1">
                  <c:v>4.74</c:v>
                </c:pt>
                <c:pt idx="2">
                  <c:v>3.99</c:v>
                </c:pt>
                <c:pt idx="3">
                  <c:v>3.07</c:v>
                </c:pt>
                <c:pt idx="4">
                  <c:v>1.28</c:v>
                </c:pt>
                <c:pt idx="5">
                  <c:v>1.89</c:v>
                </c:pt>
                <c:pt idx="6">
                  <c:v>1.1499999999999999</c:v>
                </c:pt>
                <c:pt idx="7">
                  <c:v>0.04</c:v>
                </c:pt>
                <c:pt idx="8">
                  <c:v>0.22</c:v>
                </c:pt>
                <c:pt idx="9">
                  <c:v>0.18</c:v>
                </c:pt>
                <c:pt idx="10">
                  <c:v>0.12</c:v>
                </c:pt>
                <c:pt idx="11">
                  <c:v>0.05</c:v>
                </c:pt>
                <c:pt idx="12">
                  <c:v>0.15</c:v>
                </c:pt>
                <c:pt idx="13">
                  <c:v>0.12</c:v>
                </c:pt>
                <c:pt idx="14">
                  <c:v>0.15</c:v>
                </c:pt>
                <c:pt idx="15">
                  <c:v>0.14000000000000001</c:v>
                </c:pt>
                <c:pt idx="16">
                  <c:v>0.1</c:v>
                </c:pt>
                <c:pt idx="17">
                  <c:v>0.04</c:v>
                </c:pt>
                <c:pt idx="18">
                  <c:v>0.01</c:v>
                </c:pt>
                <c:pt idx="19">
                  <c:v>0.01</c:v>
                </c:pt>
                <c:pt idx="20">
                  <c:v>0.08</c:v>
                </c:pt>
                <c:pt idx="21">
                  <c:v>0.09</c:v>
                </c:pt>
                <c:pt idx="22">
                  <c:v>0.11</c:v>
                </c:pt>
                <c:pt idx="23">
                  <c:v>7.0000000000000007E-2</c:v>
                </c:pt>
                <c:pt idx="24">
                  <c:v>0.09</c:v>
                </c:pt>
                <c:pt idx="25">
                  <c:v>0.05</c:v>
                </c:pt>
                <c:pt idx="26">
                  <c:v>0.02</c:v>
                </c:pt>
                <c:pt idx="27">
                  <c:v>7.0000000000000007E-2</c:v>
                </c:pt>
                <c:pt idx="28">
                  <c:v>0.05</c:v>
                </c:pt>
                <c:pt idx="29">
                  <c:v>0.04</c:v>
                </c:pt>
                <c:pt idx="30">
                  <c:v>0.02</c:v>
                </c:pt>
                <c:pt idx="31">
                  <c:v>0.03</c:v>
                </c:pt>
                <c:pt idx="32">
                  <c:v>0.03</c:v>
                </c:pt>
                <c:pt idx="33">
                  <c:v>0.02</c:v>
                </c:pt>
                <c:pt idx="34">
                  <c:v>0.02</c:v>
                </c:pt>
                <c:pt idx="35">
                  <c:v>0.23</c:v>
                </c:pt>
                <c:pt idx="36">
                  <c:v>0.3</c:v>
                </c:pt>
                <c:pt idx="37">
                  <c:v>0.27</c:v>
                </c:pt>
                <c:pt idx="38">
                  <c:v>0.28999999999999998</c:v>
                </c:pt>
                <c:pt idx="39">
                  <c:v>0.51</c:v>
                </c:pt>
                <c:pt idx="40">
                  <c:v>0.75</c:v>
                </c:pt>
                <c:pt idx="41">
                  <c:v>1</c:v>
                </c:pt>
                <c:pt idx="42">
                  <c:v>1.05</c:v>
                </c:pt>
                <c:pt idx="43">
                  <c:v>1.34</c:v>
                </c:pt>
                <c:pt idx="44">
                  <c:v>1.73</c:v>
                </c:pt>
                <c:pt idx="45">
                  <c:v>1.94</c:v>
                </c:pt>
                <c:pt idx="46">
                  <c:v>2.17</c:v>
                </c:pt>
                <c:pt idx="47">
                  <c:v>2.41</c:v>
                </c:pt>
                <c:pt idx="48">
                  <c:v>2.4500000000000002</c:v>
                </c:pt>
                <c:pt idx="49">
                  <c:v>2.2200000000000002</c:v>
                </c:pt>
                <c:pt idx="50">
                  <c:v>1.93</c:v>
                </c:pt>
                <c:pt idx="51">
                  <c:v>1.57</c:v>
                </c:pt>
                <c:pt idx="52">
                  <c:v>0.3</c:v>
                </c:pt>
                <c:pt idx="53">
                  <c:v>0.16</c:v>
                </c:pt>
                <c:pt idx="54">
                  <c:v>0.11</c:v>
                </c:pt>
                <c:pt idx="55">
                  <c:v>0.09</c:v>
                </c:pt>
                <c:pt idx="56">
                  <c:v>0.03</c:v>
                </c:pt>
                <c:pt idx="57">
                  <c:v>0.04</c:v>
                </c:pt>
                <c:pt idx="58">
                  <c:v>0.04</c:v>
                </c:pt>
                <c:pt idx="59">
                  <c:v>0.06</c:v>
                </c:pt>
                <c:pt idx="60">
                  <c:v>0.45</c:v>
                </c:pt>
                <c:pt idx="61">
                  <c:v>1.54</c:v>
                </c:pt>
                <c:pt idx="62">
                  <c:v>3.22</c:v>
                </c:pt>
                <c:pt idx="63">
                  <c:v>4.3600000000000003</c:v>
                </c:pt>
                <c:pt idx="64">
                  <c:v>4.8600000000000003</c:v>
                </c:pt>
                <c:pt idx="65">
                  <c:v>5.42</c:v>
                </c:pt>
                <c:pt idx="66">
                  <c:v>5.56</c:v>
                </c:pt>
                <c:pt idx="67">
                  <c:v>5.44</c:v>
                </c:pt>
                <c:pt idx="68">
                  <c:v>5.47</c:v>
                </c:pt>
                <c:pt idx="69">
                  <c:v>5.51</c:v>
                </c:pt>
                <c:pt idx="70">
                  <c:v>4.92</c:v>
                </c:pt>
                <c:pt idx="71">
                  <c:v>4.3899999999999997</c:v>
                </c:pt>
                <c:pt idx="72">
                  <c:v>4.34</c:v>
                </c:pt>
              </c:numCache>
            </c:numRef>
          </c:val>
          <c:smooth val="0"/>
          <c:extLst xmlns:c15="http://schemas.microsoft.com/office/drawing/2012/chart">
            <c:ext xmlns:c16="http://schemas.microsoft.com/office/drawing/2014/chart" uri="{C3380CC4-5D6E-409C-BE32-E72D297353CC}">
              <c16:uniqueId val="{0000004C-E9B8-46D5-A175-525DC206D1DF}"/>
            </c:ext>
          </c:extLst>
        </c:ser>
        <c:dLbls>
          <c:showLegendKey val="0"/>
          <c:showVal val="0"/>
          <c:showCatName val="0"/>
          <c:showSerName val="0"/>
          <c:showPercent val="0"/>
          <c:showBubbleSize val="0"/>
        </c:dLbls>
        <c:marker val="1"/>
        <c:smooth val="0"/>
        <c:axId val="1590082159"/>
        <c:axId val="1590077359"/>
      </c:lineChart>
      <c:lineChart>
        <c:grouping val="standard"/>
        <c:varyColors val="0"/>
        <c:ser>
          <c:idx val="0"/>
          <c:order val="131"/>
          <c:tx>
            <c:v>Board of Governors' Financial Conditions Index</c:v>
          </c:tx>
          <c:spPr>
            <a:ln>
              <a:solidFill>
                <a:srgbClr val="C00000"/>
              </a:solidFill>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Data3B!$I$82:$I$154</c:f>
              <c:numCache>
                <c:formatCode>0.0000000</c:formatCode>
                <c:ptCount val="73"/>
                <c:pt idx="0">
                  <c:v>-0.53533830000000004</c:v>
                </c:pt>
                <c:pt idx="1">
                  <c:v>-0.61350553333333335</c:v>
                </c:pt>
                <c:pt idx="2">
                  <c:v>-0.46383139999999995</c:v>
                </c:pt>
                <c:pt idx="3">
                  <c:v>-0.60317673333333344</c:v>
                </c:pt>
                <c:pt idx="4">
                  <c:v>-0.4909713</c:v>
                </c:pt>
                <c:pt idx="5">
                  <c:v>-0.52897689999999997</c:v>
                </c:pt>
                <c:pt idx="6">
                  <c:v>-2.3361666666666578E-3</c:v>
                </c:pt>
                <c:pt idx="7">
                  <c:v>1.2757767</c:v>
                </c:pt>
                <c:pt idx="8">
                  <c:v>1.8107361666666666</c:v>
                </c:pt>
                <c:pt idx="9">
                  <c:v>1.4495592000000002</c:v>
                </c:pt>
                <c:pt idx="10">
                  <c:v>0.82894656666666666</c:v>
                </c:pt>
                <c:pt idx="11">
                  <c:v>0.3555297</c:v>
                </c:pt>
                <c:pt idx="12">
                  <c:v>0.12663666666666668</c:v>
                </c:pt>
                <c:pt idx="13">
                  <c:v>8.4242999999999998E-2</c:v>
                </c:pt>
                <c:pt idx="14">
                  <c:v>-3.6441366666666662E-2</c:v>
                </c:pt>
                <c:pt idx="15">
                  <c:v>-0.48188930000000002</c:v>
                </c:pt>
                <c:pt idx="16">
                  <c:v>-0.66337556666666664</c:v>
                </c:pt>
                <c:pt idx="17">
                  <c:v>-0.95396159999999997</c:v>
                </c:pt>
                <c:pt idx="18">
                  <c:v>-0.91976106666666668</c:v>
                </c:pt>
                <c:pt idx="19">
                  <c:v>-0.90647719999999998</c:v>
                </c:pt>
                <c:pt idx="20">
                  <c:v>-0.89874473333333338</c:v>
                </c:pt>
                <c:pt idx="21">
                  <c:v>-0.63365030000000011</c:v>
                </c:pt>
                <c:pt idx="22">
                  <c:v>-0.5012648666666667</c:v>
                </c:pt>
                <c:pt idx="23">
                  <c:v>-0.59904766666666676</c:v>
                </c:pt>
                <c:pt idx="24">
                  <c:v>-0.78783293333333326</c:v>
                </c:pt>
                <c:pt idx="25">
                  <c:v>-0.81671799999999994</c:v>
                </c:pt>
                <c:pt idx="26">
                  <c:v>-0.62277066666666669</c:v>
                </c:pt>
                <c:pt idx="27">
                  <c:v>-0.73746573333333332</c:v>
                </c:pt>
                <c:pt idx="28">
                  <c:v>-0.69343173333333341</c:v>
                </c:pt>
                <c:pt idx="29">
                  <c:v>-0.81042416666666661</c:v>
                </c:pt>
                <c:pt idx="30">
                  <c:v>-0.85922263333333326</c:v>
                </c:pt>
                <c:pt idx="31">
                  <c:v>-0.68613006666666665</c:v>
                </c:pt>
                <c:pt idx="32">
                  <c:v>-0.34663569999999999</c:v>
                </c:pt>
                <c:pt idx="33">
                  <c:v>-0.15733623333333335</c:v>
                </c:pt>
                <c:pt idx="34">
                  <c:v>0.15817166666666668</c:v>
                </c:pt>
                <c:pt idx="35">
                  <c:v>0.21616529999999998</c:v>
                </c:pt>
                <c:pt idx="36">
                  <c:v>0.44393900000000003</c:v>
                </c:pt>
                <c:pt idx="37">
                  <c:v>8.4942300000000012E-2</c:v>
                </c:pt>
                <c:pt idx="38">
                  <c:v>-0.11697986666666667</c:v>
                </c:pt>
                <c:pt idx="39">
                  <c:v>-5.2547266666666669E-2</c:v>
                </c:pt>
                <c:pt idx="40">
                  <c:v>4.9792200000000002E-2</c:v>
                </c:pt>
                <c:pt idx="41">
                  <c:v>-0.15752679999999999</c:v>
                </c:pt>
                <c:pt idx="42">
                  <c:v>-0.44164576666666666</c:v>
                </c:pt>
                <c:pt idx="43">
                  <c:v>-0.64576250000000002</c:v>
                </c:pt>
                <c:pt idx="44">
                  <c:v>-0.71097413333333337</c:v>
                </c:pt>
                <c:pt idx="45">
                  <c:v>-0.56273766666666669</c:v>
                </c:pt>
                <c:pt idx="46">
                  <c:v>-0.51366393333333338</c:v>
                </c:pt>
                <c:pt idx="47">
                  <c:v>-0.11904913333333333</c:v>
                </c:pt>
                <c:pt idx="48">
                  <c:v>-0.25364673333333337</c:v>
                </c:pt>
                <c:pt idx="49">
                  <c:v>-0.36061173333333335</c:v>
                </c:pt>
                <c:pt idx="50">
                  <c:v>-0.44363250000000004</c:v>
                </c:pt>
                <c:pt idx="51">
                  <c:v>-0.55697816666666666</c:v>
                </c:pt>
                <c:pt idx="52">
                  <c:v>-0.41044166666666665</c:v>
                </c:pt>
                <c:pt idx="53">
                  <c:v>-0.35350909999999997</c:v>
                </c:pt>
                <c:pt idx="54">
                  <c:v>-0.79074299999999997</c:v>
                </c:pt>
                <c:pt idx="55">
                  <c:v>-1.1277048333333333</c:v>
                </c:pt>
                <c:pt idx="56">
                  <c:v>-1.4511141666666667</c:v>
                </c:pt>
                <c:pt idx="57">
                  <c:v>-1.6278975333333332</c:v>
                </c:pt>
                <c:pt idx="58">
                  <c:v>-1.6995528999999998</c:v>
                </c:pt>
                <c:pt idx="59">
                  <c:v>-1.5668441</c:v>
                </c:pt>
                <c:pt idx="60">
                  <c:v>-1.1270672333333334</c:v>
                </c:pt>
                <c:pt idx="61">
                  <c:v>-0.3159925666666667</c:v>
                </c:pt>
                <c:pt idx="62">
                  <c:v>0.31294869999999997</c:v>
                </c:pt>
                <c:pt idx="63">
                  <c:v>0.87279603333333344</c:v>
                </c:pt>
                <c:pt idx="64">
                  <c:v>0.6346284333333333</c:v>
                </c:pt>
                <c:pt idx="65">
                  <c:v>0.56083233333333338</c:v>
                </c:pt>
                <c:pt idx="66">
                  <c:v>0.5662838</c:v>
                </c:pt>
                <c:pt idx="67">
                  <c:v>0.72073013333333336</c:v>
                </c:pt>
                <c:pt idx="68">
                  <c:v>0.1886864</c:v>
                </c:pt>
                <c:pt idx="69">
                  <c:v>0.16975280000000001</c:v>
                </c:pt>
                <c:pt idx="70">
                  <c:v>-0.11134529999999999</c:v>
                </c:pt>
                <c:pt idx="71">
                  <c:v>-0.3123688</c:v>
                </c:pt>
                <c:pt idx="72">
                  <c:v>-0.24246526666666668</c:v>
                </c:pt>
              </c:numCache>
            </c:numRef>
          </c:val>
          <c:smooth val="0"/>
          <c:extLst>
            <c:ext xmlns:c16="http://schemas.microsoft.com/office/drawing/2014/chart" uri="{C3380CC4-5D6E-409C-BE32-E72D297353CC}">
              <c16:uniqueId val="{0000004E-E9B8-46D5-A175-525DC206D1DF}"/>
            </c:ext>
          </c:extLst>
        </c:ser>
        <c:ser>
          <c:idx val="1"/>
          <c:order val="132"/>
          <c:tx>
            <c:strRef>
              <c:f>Data2A!$J$13</c:f>
              <c:strCache>
                <c:ptCount val="1"/>
                <c:pt idx="0">
                  <c:v>zero-line</c:v>
                </c:pt>
              </c:strCache>
            </c:strRef>
          </c:tx>
          <c:spPr>
            <a:ln w="9525">
              <a:solidFill>
                <a:schemeClr val="tx1"/>
              </a:solidFill>
              <a:prstDash val="solid"/>
            </a:ln>
          </c:spPr>
          <c:marker>
            <c:symbol val="none"/>
          </c:marker>
          <c:cat>
            <c:numRef>
              <c:f>Data2A!$B$82:$B$161</c:f>
              <c:numCache>
                <c:formatCode>yyyymm</c:formatCode>
                <c:ptCount val="80"/>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pt idx="32">
                  <c:v>42094</c:v>
                </c:pt>
                <c:pt idx="33">
                  <c:v>42185</c:v>
                </c:pt>
                <c:pt idx="34">
                  <c:v>42277</c:v>
                </c:pt>
                <c:pt idx="35">
                  <c:v>42369</c:v>
                </c:pt>
                <c:pt idx="36">
                  <c:v>42460</c:v>
                </c:pt>
                <c:pt idx="37">
                  <c:v>42551</c:v>
                </c:pt>
                <c:pt idx="38">
                  <c:v>42643</c:v>
                </c:pt>
                <c:pt idx="39">
                  <c:v>42735</c:v>
                </c:pt>
                <c:pt idx="40">
                  <c:v>42825</c:v>
                </c:pt>
                <c:pt idx="41">
                  <c:v>42916</c:v>
                </c:pt>
                <c:pt idx="42">
                  <c:v>43008</c:v>
                </c:pt>
                <c:pt idx="43">
                  <c:v>43100</c:v>
                </c:pt>
                <c:pt idx="44">
                  <c:v>43190</c:v>
                </c:pt>
                <c:pt idx="45">
                  <c:v>43281</c:v>
                </c:pt>
                <c:pt idx="46">
                  <c:v>43373</c:v>
                </c:pt>
                <c:pt idx="47">
                  <c:v>43465</c:v>
                </c:pt>
                <c:pt idx="48">
                  <c:v>43555</c:v>
                </c:pt>
                <c:pt idx="49">
                  <c:v>43646</c:v>
                </c:pt>
                <c:pt idx="50">
                  <c:v>43738</c:v>
                </c:pt>
                <c:pt idx="51">
                  <c:v>43830</c:v>
                </c:pt>
                <c:pt idx="52">
                  <c:v>43921</c:v>
                </c:pt>
                <c:pt idx="53">
                  <c:v>44012</c:v>
                </c:pt>
                <c:pt idx="54">
                  <c:v>44104</c:v>
                </c:pt>
                <c:pt idx="55">
                  <c:v>44196</c:v>
                </c:pt>
                <c:pt idx="56">
                  <c:v>44286</c:v>
                </c:pt>
                <c:pt idx="57">
                  <c:v>44377</c:v>
                </c:pt>
                <c:pt idx="58">
                  <c:v>44469</c:v>
                </c:pt>
                <c:pt idx="59">
                  <c:v>44561</c:v>
                </c:pt>
                <c:pt idx="60">
                  <c:v>44651</c:v>
                </c:pt>
                <c:pt idx="61">
                  <c:v>44742</c:v>
                </c:pt>
                <c:pt idx="62">
                  <c:v>44834</c:v>
                </c:pt>
                <c:pt idx="63">
                  <c:v>44926</c:v>
                </c:pt>
                <c:pt idx="64">
                  <c:v>45016</c:v>
                </c:pt>
                <c:pt idx="65">
                  <c:v>45107</c:v>
                </c:pt>
                <c:pt idx="66">
                  <c:v>45199</c:v>
                </c:pt>
                <c:pt idx="67">
                  <c:v>45291</c:v>
                </c:pt>
                <c:pt idx="68">
                  <c:v>45382</c:v>
                </c:pt>
                <c:pt idx="69">
                  <c:v>45473</c:v>
                </c:pt>
                <c:pt idx="70">
                  <c:v>45565</c:v>
                </c:pt>
                <c:pt idx="71">
                  <c:v>45657</c:v>
                </c:pt>
                <c:pt idx="72">
                  <c:v>45747</c:v>
                </c:pt>
                <c:pt idx="73">
                  <c:v>45838</c:v>
                </c:pt>
                <c:pt idx="74">
                  <c:v>45930</c:v>
                </c:pt>
                <c:pt idx="75">
                  <c:v>46022</c:v>
                </c:pt>
                <c:pt idx="76">
                  <c:v>46112</c:v>
                </c:pt>
                <c:pt idx="77">
                  <c:v>46203</c:v>
                </c:pt>
                <c:pt idx="78">
                  <c:v>46295</c:v>
                </c:pt>
                <c:pt idx="79">
                  <c:v>46387</c:v>
                </c:pt>
              </c:numCache>
            </c:numRef>
          </c:cat>
          <c:val>
            <c:numRef>
              <c:f>Data2A!$J$82:$J$161</c:f>
              <c:numCache>
                <c:formatCode>General</c:formatCode>
                <c:ptCount val="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numCache>
            </c:numRef>
          </c:val>
          <c:smooth val="0"/>
          <c:extLst>
            <c:ext xmlns:c16="http://schemas.microsoft.com/office/drawing/2014/chart" uri="{C3380CC4-5D6E-409C-BE32-E72D297353CC}">
              <c16:uniqueId val="{0000004F-E9B8-46D5-A175-525DC206D1DF}"/>
            </c:ext>
          </c:extLst>
        </c:ser>
        <c:dLbls>
          <c:showLegendKey val="0"/>
          <c:showVal val="0"/>
          <c:showCatName val="0"/>
          <c:showSerName val="0"/>
          <c:showPercent val="0"/>
          <c:showBubbleSize val="0"/>
        </c:dLbls>
        <c:marker val="1"/>
        <c:smooth val="0"/>
        <c:axId val="1904284240"/>
        <c:axId val="1904268400"/>
      </c:lineChart>
      <c:dateAx>
        <c:axId val="1590082159"/>
        <c:scaling>
          <c:orientation val="minMax"/>
        </c:scaling>
        <c:delete val="0"/>
        <c:axPos val="b"/>
        <c:numFmt formatCode="[$-409]yyyy" sourceLinked="0"/>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lgn="ctr">
              <a:defRPr lang="en-US"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crossAx val="1590077359"/>
        <c:crosses val="autoZero"/>
        <c:auto val="1"/>
        <c:lblOffset val="8"/>
        <c:baseTimeUnit val="months"/>
        <c:majorUnit val="12"/>
        <c:majorTimeUnit val="months"/>
        <c:minorUnit val="8"/>
      </c:dateAx>
      <c:valAx>
        <c:axId val="1590077359"/>
        <c:scaling>
          <c:orientation val="minMax"/>
          <c:max val="5.5"/>
          <c:min val="0"/>
        </c:scaling>
        <c:delete val="0"/>
        <c:axPos val="l"/>
        <c:majorGridlines>
          <c:spPr>
            <a:ln w="9525" cap="flat" cmpd="sng" algn="ctr">
              <a:noFill/>
              <a:round/>
            </a:ln>
            <a:effectLst/>
          </c:spPr>
        </c:majorGridlines>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lgn="ctr">
              <a:defRPr lang="en-US"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crossAx val="1590082159"/>
        <c:crosses val="autoZero"/>
        <c:crossBetween val="between"/>
        <c:majorUnit val="0.5"/>
      </c:valAx>
      <c:valAx>
        <c:axId val="1904268400"/>
        <c:scaling>
          <c:orientation val="minMax"/>
          <c:max val="3.5"/>
          <c:min val="-2"/>
        </c:scaling>
        <c:delete val="0"/>
        <c:axPos val="r"/>
        <c:numFmt formatCode="General" sourceLinked="0"/>
        <c:majorTickMark val="out"/>
        <c:minorTickMark val="none"/>
        <c:tickLblPos val="nextTo"/>
        <c:spPr>
          <a:noFill/>
          <a:ln>
            <a:solidFill>
              <a:schemeClr val="tx1"/>
            </a:solidFill>
          </a:ln>
        </c:spPr>
        <c:txPr>
          <a:bodyPr/>
          <a:lstStyle/>
          <a:p>
            <a:pPr algn="ctr">
              <a:defRPr lang="en-US"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crossAx val="1904284240"/>
        <c:crosses val="max"/>
        <c:crossBetween val="between"/>
        <c:majorUnit val="0.5"/>
      </c:valAx>
      <c:dateAx>
        <c:axId val="1904284240"/>
        <c:scaling>
          <c:orientation val="minMax"/>
        </c:scaling>
        <c:delete val="1"/>
        <c:axPos val="b"/>
        <c:numFmt formatCode="yyyymm" sourceLinked="1"/>
        <c:majorTickMark val="out"/>
        <c:minorTickMark val="none"/>
        <c:tickLblPos val="nextTo"/>
        <c:crossAx val="1904268400"/>
        <c:crosses val="autoZero"/>
        <c:auto val="1"/>
        <c:lblOffset val="100"/>
        <c:baseTimeUnit val="months"/>
      </c:dateAx>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egendEntry>
        <c:idx val="32"/>
        <c:delete val="1"/>
      </c:legendEntry>
      <c:legendEntry>
        <c:idx val="33"/>
        <c:delete val="1"/>
      </c:legendEntry>
      <c:legendEntry>
        <c:idx val="34"/>
        <c:delete val="1"/>
      </c:legendEntry>
      <c:legendEntry>
        <c:idx val="35"/>
        <c:delete val="1"/>
      </c:legendEntry>
      <c:legendEntry>
        <c:idx val="36"/>
        <c:delete val="1"/>
      </c:legendEntry>
      <c:legendEntry>
        <c:idx val="37"/>
        <c:delete val="1"/>
      </c:legendEntry>
      <c:legendEntry>
        <c:idx val="38"/>
        <c:delete val="1"/>
      </c:legendEntry>
      <c:legendEntry>
        <c:idx val="39"/>
        <c:delete val="1"/>
      </c:legendEntry>
      <c:legendEntry>
        <c:idx val="40"/>
        <c:delete val="1"/>
      </c:legendEntry>
      <c:legendEntry>
        <c:idx val="41"/>
        <c:delete val="1"/>
      </c:legendEntry>
      <c:legendEntry>
        <c:idx val="42"/>
        <c:delete val="1"/>
      </c:legendEntry>
      <c:legendEntry>
        <c:idx val="43"/>
        <c:delete val="1"/>
      </c:legendEntry>
      <c:legendEntry>
        <c:idx val="44"/>
        <c:delete val="1"/>
      </c:legendEntry>
      <c:legendEntry>
        <c:idx val="45"/>
        <c:delete val="1"/>
      </c:legendEntry>
      <c:legendEntry>
        <c:idx val="46"/>
        <c:delete val="1"/>
      </c:legendEntry>
      <c:legendEntry>
        <c:idx val="47"/>
        <c:delete val="1"/>
      </c:legendEntry>
      <c:legendEntry>
        <c:idx val="48"/>
        <c:delete val="1"/>
      </c:legendEntry>
      <c:legendEntry>
        <c:idx val="49"/>
        <c:delete val="1"/>
      </c:legendEntry>
      <c:legendEntry>
        <c:idx val="50"/>
        <c:delete val="1"/>
      </c:legendEntry>
      <c:legendEntry>
        <c:idx val="51"/>
        <c:delete val="1"/>
      </c:legendEntry>
      <c:legendEntry>
        <c:idx val="52"/>
        <c:delete val="1"/>
      </c:legendEntry>
      <c:legendEntry>
        <c:idx val="53"/>
        <c:delete val="1"/>
      </c:legendEntry>
      <c:legendEntry>
        <c:idx val="54"/>
        <c:delete val="1"/>
      </c:legendEntry>
      <c:legendEntry>
        <c:idx val="55"/>
        <c:delete val="1"/>
      </c:legendEntry>
      <c:legendEntry>
        <c:idx val="56"/>
        <c:delete val="1"/>
      </c:legendEntry>
      <c:legendEntry>
        <c:idx val="57"/>
        <c:delete val="1"/>
      </c:legendEntry>
      <c:legendEntry>
        <c:idx val="58"/>
        <c:delete val="1"/>
      </c:legendEntry>
      <c:legendEntry>
        <c:idx val="59"/>
        <c:delete val="1"/>
      </c:legendEntry>
      <c:legendEntry>
        <c:idx val="60"/>
        <c:delete val="1"/>
      </c:legendEntry>
      <c:legendEntry>
        <c:idx val="61"/>
        <c:delete val="1"/>
      </c:legendEntry>
      <c:legendEntry>
        <c:idx val="62"/>
        <c:delete val="1"/>
      </c:legendEntry>
      <c:legendEntry>
        <c:idx val="63"/>
        <c:delete val="1"/>
      </c:legendEntry>
      <c:legendEntry>
        <c:idx val="64"/>
        <c:delete val="1"/>
      </c:legendEntry>
      <c:legendEntry>
        <c:idx val="65"/>
        <c:delete val="1"/>
      </c:legendEntry>
      <c:legendEntry>
        <c:idx val="66"/>
        <c:delete val="1"/>
      </c:legendEntry>
      <c:legendEntry>
        <c:idx val="67"/>
        <c:delete val="1"/>
      </c:legendEntry>
      <c:legendEntry>
        <c:idx val="68"/>
        <c:delete val="1"/>
      </c:legendEntry>
      <c:legendEntry>
        <c:idx val="69"/>
        <c:delete val="1"/>
      </c:legendEntry>
      <c:legendEntry>
        <c:idx val="70"/>
        <c:delete val="1"/>
      </c:legendEntry>
      <c:legendEntry>
        <c:idx val="71"/>
        <c:delete val="1"/>
      </c:legendEntry>
      <c:legendEntry>
        <c:idx val="72"/>
        <c:delete val="1"/>
      </c:legendEntry>
      <c:legendEntry>
        <c:idx val="73"/>
        <c:delete val="1"/>
      </c:legendEntry>
      <c:legendEntry>
        <c:idx val="77"/>
        <c:delete val="1"/>
      </c:legendEntry>
      <c:legendEntry>
        <c:idx val="78"/>
        <c:delete val="1"/>
      </c:legendEntry>
      <c:legendEntry>
        <c:idx val="79"/>
        <c:delete val="1"/>
      </c:legendEntry>
      <c:legendEntry>
        <c:idx val="80"/>
        <c:delete val="1"/>
      </c:legendEntry>
      <c:legendEntry>
        <c:idx val="81"/>
        <c:delete val="1"/>
      </c:legendEntry>
      <c:legendEntry>
        <c:idx val="82"/>
        <c:delete val="1"/>
      </c:legendEntry>
      <c:legendEntry>
        <c:idx val="83"/>
        <c:delete val="1"/>
      </c:legendEntry>
      <c:legendEntry>
        <c:idx val="84"/>
        <c:delete val="1"/>
      </c:legendEntry>
      <c:legendEntry>
        <c:idx val="85"/>
        <c:delete val="1"/>
      </c:legendEntry>
      <c:legendEntry>
        <c:idx val="86"/>
        <c:delete val="1"/>
      </c:legendEntry>
      <c:legendEntry>
        <c:idx val="87"/>
        <c:delete val="1"/>
      </c:legendEntry>
      <c:legendEntry>
        <c:idx val="88"/>
        <c:delete val="1"/>
      </c:legendEntry>
      <c:legendEntry>
        <c:idx val="89"/>
        <c:delete val="1"/>
      </c:legendEntry>
      <c:legendEntry>
        <c:idx val="90"/>
        <c:delete val="1"/>
      </c:legendEntry>
      <c:legendEntry>
        <c:idx val="91"/>
        <c:delete val="1"/>
      </c:legendEntry>
      <c:legendEntry>
        <c:idx val="92"/>
        <c:delete val="1"/>
      </c:legendEntry>
      <c:legendEntry>
        <c:idx val="93"/>
        <c:delete val="1"/>
      </c:legendEntry>
      <c:legendEntry>
        <c:idx val="94"/>
        <c:delete val="1"/>
      </c:legendEntry>
      <c:legendEntry>
        <c:idx val="95"/>
        <c:delete val="1"/>
      </c:legendEntry>
      <c:legendEntry>
        <c:idx val="96"/>
        <c:delete val="1"/>
      </c:legendEntry>
      <c:legendEntry>
        <c:idx val="97"/>
        <c:delete val="1"/>
      </c:legendEntry>
      <c:legendEntry>
        <c:idx val="98"/>
        <c:delete val="1"/>
      </c:legendEntry>
      <c:legendEntry>
        <c:idx val="99"/>
        <c:delete val="1"/>
      </c:legendEntry>
      <c:legendEntry>
        <c:idx val="100"/>
        <c:delete val="1"/>
      </c:legendEntry>
      <c:legendEntry>
        <c:idx val="101"/>
        <c:delete val="1"/>
      </c:legendEntry>
      <c:legendEntry>
        <c:idx val="102"/>
        <c:delete val="1"/>
      </c:legendEntry>
      <c:legendEntry>
        <c:idx val="103"/>
        <c:delete val="1"/>
      </c:legendEntry>
      <c:legendEntry>
        <c:idx val="104"/>
        <c:delete val="1"/>
      </c:legendEntry>
      <c:legendEntry>
        <c:idx val="105"/>
        <c:delete val="1"/>
      </c:legendEntry>
      <c:legendEntry>
        <c:idx val="106"/>
        <c:delete val="1"/>
      </c:legendEntry>
      <c:legendEntry>
        <c:idx val="107"/>
        <c:delete val="1"/>
      </c:legendEntry>
      <c:legendEntry>
        <c:idx val="108"/>
        <c:delete val="1"/>
      </c:legendEntry>
      <c:legendEntry>
        <c:idx val="109"/>
        <c:delete val="1"/>
      </c:legendEntry>
      <c:legendEntry>
        <c:idx val="110"/>
        <c:delete val="1"/>
      </c:legendEntry>
      <c:legendEntry>
        <c:idx val="111"/>
        <c:delete val="1"/>
      </c:legendEntry>
      <c:legendEntry>
        <c:idx val="112"/>
        <c:delete val="1"/>
      </c:legendEntry>
      <c:legendEntry>
        <c:idx val="113"/>
        <c:delete val="1"/>
      </c:legendEntry>
      <c:legendEntry>
        <c:idx val="114"/>
        <c:delete val="1"/>
      </c:legendEntry>
      <c:legendEntry>
        <c:idx val="115"/>
        <c:delete val="1"/>
      </c:legendEntry>
      <c:legendEntry>
        <c:idx val="116"/>
        <c:delete val="1"/>
      </c:legendEntry>
      <c:legendEntry>
        <c:idx val="117"/>
        <c:delete val="1"/>
      </c:legendEntry>
      <c:legendEntry>
        <c:idx val="118"/>
        <c:delete val="1"/>
      </c:legendEntry>
      <c:legendEntry>
        <c:idx val="119"/>
        <c:delete val="1"/>
      </c:legendEntry>
      <c:legendEntry>
        <c:idx val="120"/>
        <c:delete val="1"/>
      </c:legendEntry>
      <c:legendEntry>
        <c:idx val="121"/>
        <c:delete val="1"/>
      </c:legendEntry>
      <c:legendEntry>
        <c:idx val="122"/>
        <c:delete val="1"/>
      </c:legendEntry>
      <c:legendEntry>
        <c:idx val="123"/>
        <c:delete val="1"/>
      </c:legendEntry>
      <c:legendEntry>
        <c:idx val="124"/>
        <c:delete val="1"/>
      </c:legendEntry>
      <c:legendEntry>
        <c:idx val="125"/>
        <c:delete val="1"/>
      </c:legendEntry>
      <c:legendEntry>
        <c:idx val="126"/>
        <c:delete val="1"/>
      </c:legendEntry>
      <c:legendEntry>
        <c:idx val="127"/>
        <c:delete val="1"/>
      </c:legendEntry>
      <c:legendEntry>
        <c:idx val="128"/>
        <c:delete val="1"/>
      </c:legendEntry>
      <c:legendEntry>
        <c:idx val="129"/>
        <c:delete val="1"/>
      </c:legendEntry>
      <c:legendEntry>
        <c:idx val="132"/>
        <c:delete val="1"/>
      </c:legendEntry>
      <c:layout>
        <c:manualLayout>
          <c:xMode val="edge"/>
          <c:yMode val="edge"/>
          <c:x val="0.17723416970070316"/>
          <c:y val="0.12993097424791342"/>
          <c:w val="0.4787716430130286"/>
          <c:h val="0.28679901429978299"/>
        </c:manualLayout>
      </c:layout>
      <c:overlay val="0"/>
      <c:txPr>
        <a:bodyPr/>
        <a:lstStyle/>
        <a:p>
          <a:pPr>
            <a:defRPr sz="1200">
              <a:latin typeface="Arial" panose="020B0604020202020204" pitchFamily="34" charset="0"/>
              <a:cs typeface="Arial" panose="020B0604020202020204" pitchFamily="34" charset="0"/>
            </a:defRPr>
          </a:pPr>
          <a:endParaRPr lang="en-US"/>
        </a:p>
      </c:txPr>
    </c:legend>
    <c:plotVisOnly val="1"/>
    <c:dispBlanksAs val="gap"/>
    <c:showDLblsOverMax val="0"/>
    <c:extLst/>
  </c:chart>
  <c:spPr>
    <a:ln>
      <a:noFill/>
    </a:ln>
  </c:spPr>
  <c:txPr>
    <a:bodyPr/>
    <a:lstStyle/>
    <a:p>
      <a:pPr>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658495170551023E-2"/>
          <c:y val="0.16505258286323685"/>
          <c:w val="0.87958036840179332"/>
          <c:h val="0.5979528450284971"/>
        </c:manualLayout>
      </c:layout>
      <c:barChart>
        <c:barDir val="col"/>
        <c:grouping val="clustered"/>
        <c:varyColors val="0"/>
        <c:ser>
          <c:idx val="4"/>
          <c:order val="4"/>
          <c:tx>
            <c:v>Exuberance, Univ of Mich. Survey of Consumers</c:v>
          </c:tx>
          <c:spPr>
            <a:solidFill>
              <a:schemeClr val="accent6">
                <a:lumMod val="60000"/>
                <a:lumOff val="40000"/>
              </a:schemeClr>
            </a:solidFill>
          </c:spPr>
          <c:invertIfNegative val="0"/>
          <c:val>
            <c:numRef>
              <c:f>Data1A!$S$14:$S$218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25</c:v>
                </c:pt>
                <c:pt idx="169">
                  <c:v>25</c:v>
                </c:pt>
                <c:pt idx="170">
                  <c:v>25</c:v>
                </c:pt>
                <c:pt idx="171">
                  <c:v>25</c:v>
                </c:pt>
                <c:pt idx="172">
                  <c:v>25</c:v>
                </c:pt>
                <c:pt idx="173">
                  <c:v>25</c:v>
                </c:pt>
                <c:pt idx="174">
                  <c:v>25</c:v>
                </c:pt>
                <c:pt idx="175">
                  <c:v>25</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0-937D-4A6E-8C9D-B7B7C2879355}"/>
            </c:ext>
          </c:extLst>
        </c:ser>
        <c:ser>
          <c:idx val="6"/>
          <c:order val="5"/>
          <c:spPr>
            <a:solidFill>
              <a:schemeClr val="accent6">
                <a:lumMod val="60000"/>
                <a:lumOff val="40000"/>
              </a:schemeClr>
            </a:solidFill>
          </c:spPr>
          <c:invertIfNegative val="0"/>
          <c:val>
            <c:numRef>
              <c:f>Data1A!$T$14:$T$218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-25</c:v>
                </c:pt>
                <c:pt idx="169">
                  <c:v>-25</c:v>
                </c:pt>
                <c:pt idx="170">
                  <c:v>-25</c:v>
                </c:pt>
                <c:pt idx="171">
                  <c:v>-25</c:v>
                </c:pt>
                <c:pt idx="172">
                  <c:v>-25</c:v>
                </c:pt>
                <c:pt idx="173">
                  <c:v>-25</c:v>
                </c:pt>
                <c:pt idx="174">
                  <c:v>-25</c:v>
                </c:pt>
                <c:pt idx="175">
                  <c:v>-25</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1-937D-4A6E-8C9D-B7B7C2879355}"/>
            </c:ext>
          </c:extLst>
        </c:ser>
        <c:ser>
          <c:idx val="5"/>
          <c:order val="6"/>
          <c:tx>
            <c:v>Exuberance, NY Fed Survey of Consumer Expectations</c:v>
          </c:tx>
          <c:spPr>
            <a:solidFill>
              <a:schemeClr val="tx2">
                <a:lumMod val="90000"/>
                <a:lumOff val="10000"/>
                <a:alpha val="30000"/>
              </a:schemeClr>
            </a:solidFill>
          </c:spPr>
          <c:invertIfNegative val="0"/>
          <c:val>
            <c:numRef>
              <c:f>Data1A!$U$14:$U$218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25</c:v>
                </c:pt>
                <c:pt idx="165">
                  <c:v>25</c:v>
                </c:pt>
                <c:pt idx="166">
                  <c:v>25</c:v>
                </c:pt>
                <c:pt idx="167">
                  <c:v>25</c:v>
                </c:pt>
                <c:pt idx="168">
                  <c:v>25</c:v>
                </c:pt>
                <c:pt idx="169">
                  <c:v>25</c:v>
                </c:pt>
                <c:pt idx="170">
                  <c:v>25</c:v>
                </c:pt>
                <c:pt idx="171">
                  <c:v>25</c:v>
                </c:pt>
                <c:pt idx="172">
                  <c:v>25</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2-937D-4A6E-8C9D-B7B7C2879355}"/>
            </c:ext>
          </c:extLst>
        </c:ser>
        <c:ser>
          <c:idx val="7"/>
          <c:order val="7"/>
          <c:spPr>
            <a:solidFill>
              <a:schemeClr val="tx2">
                <a:lumMod val="90000"/>
                <a:lumOff val="10000"/>
                <a:alpha val="30000"/>
              </a:schemeClr>
            </a:solidFill>
          </c:spPr>
          <c:invertIfNegative val="0"/>
          <c:val>
            <c:numRef>
              <c:f>Data1A!$V$14:$V$218</c:f>
              <c:numCache>
                <c:formatCode>General</c:formatCode>
                <c:ptCount val="2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-25</c:v>
                </c:pt>
                <c:pt idx="165">
                  <c:v>-25</c:v>
                </c:pt>
                <c:pt idx="166">
                  <c:v>-25</c:v>
                </c:pt>
                <c:pt idx="167">
                  <c:v>-25</c:v>
                </c:pt>
                <c:pt idx="168">
                  <c:v>-25</c:v>
                </c:pt>
                <c:pt idx="169">
                  <c:v>-25</c:v>
                </c:pt>
                <c:pt idx="170">
                  <c:v>-25</c:v>
                </c:pt>
                <c:pt idx="171">
                  <c:v>-25</c:v>
                </c:pt>
                <c:pt idx="172">
                  <c:v>-25</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numCache>
            </c:numRef>
          </c:val>
          <c:extLst>
            <c:ext xmlns:c16="http://schemas.microsoft.com/office/drawing/2014/chart" uri="{C3380CC4-5D6E-409C-BE32-E72D297353CC}">
              <c16:uniqueId val="{00000003-937D-4A6E-8C9D-B7B7C2879355}"/>
            </c:ext>
          </c:extLst>
        </c:ser>
        <c:dLbls>
          <c:showLegendKey val="0"/>
          <c:showVal val="0"/>
          <c:showCatName val="0"/>
          <c:showSerName val="0"/>
          <c:showPercent val="0"/>
          <c:showBubbleSize val="0"/>
        </c:dLbls>
        <c:gapWidth val="0"/>
        <c:overlap val="100"/>
        <c:axId val="184811391"/>
        <c:axId val="184810911"/>
      </c:barChart>
      <c:lineChart>
        <c:grouping val="standard"/>
        <c:varyColors val="0"/>
        <c:ser>
          <c:idx val="2"/>
          <c:order val="3"/>
          <c:tx>
            <c:v>Fannie Mae Home Purchase Sentiment Index</c:v>
          </c:tx>
          <c:spPr>
            <a:ln>
              <a:solidFill>
                <a:schemeClr val="tx1"/>
              </a:solidFill>
            </a:ln>
          </c:spPr>
          <c:marker>
            <c:symbol val="none"/>
          </c:marker>
          <c:cat>
            <c:numRef>
              <c:f>Data3A!$A$14:$A$233</c:f>
              <c:numCache>
                <c:formatCode>m/d/yyyy</c:formatCode>
                <c:ptCount val="220"/>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pt idx="205">
                  <c:v>45323</c:v>
                </c:pt>
                <c:pt idx="206">
                  <c:v>45352</c:v>
                </c:pt>
                <c:pt idx="207">
                  <c:v>45383</c:v>
                </c:pt>
                <c:pt idx="208">
                  <c:v>45413</c:v>
                </c:pt>
                <c:pt idx="209">
                  <c:v>45444</c:v>
                </c:pt>
                <c:pt idx="210">
                  <c:v>45474</c:v>
                </c:pt>
                <c:pt idx="211">
                  <c:v>45505</c:v>
                </c:pt>
                <c:pt idx="212">
                  <c:v>45536</c:v>
                </c:pt>
                <c:pt idx="213">
                  <c:v>45566</c:v>
                </c:pt>
                <c:pt idx="214">
                  <c:v>45597</c:v>
                </c:pt>
                <c:pt idx="215">
                  <c:v>45627</c:v>
                </c:pt>
                <c:pt idx="216">
                  <c:v>45658</c:v>
                </c:pt>
                <c:pt idx="217">
                  <c:v>45689</c:v>
                </c:pt>
                <c:pt idx="218">
                  <c:v>45717</c:v>
                </c:pt>
                <c:pt idx="219">
                  <c:v>45748</c:v>
                </c:pt>
              </c:numCache>
            </c:numRef>
          </c:cat>
          <c:val>
            <c:numRef>
              <c:f>Data3A!$C$14:$C$233</c:f>
              <c:numCache>
                <c:formatCode>0.0</c:formatCode>
                <c:ptCount val="220"/>
                <c:pt idx="50">
                  <c:v>60</c:v>
                </c:pt>
                <c:pt idx="51">
                  <c:v>62.5</c:v>
                </c:pt>
                <c:pt idx="52">
                  <c:v>60.3</c:v>
                </c:pt>
                <c:pt idx="53">
                  <c:v>61</c:v>
                </c:pt>
                <c:pt idx="54">
                  <c:v>60</c:v>
                </c:pt>
                <c:pt idx="55">
                  <c:v>59.3</c:v>
                </c:pt>
                <c:pt idx="56">
                  <c:v>60.2</c:v>
                </c:pt>
                <c:pt idx="57">
                  <c:v>61.2</c:v>
                </c:pt>
                <c:pt idx="58">
                  <c:v>61.7</c:v>
                </c:pt>
                <c:pt idx="59">
                  <c:v>63.5</c:v>
                </c:pt>
                <c:pt idx="60">
                  <c:v>66.2</c:v>
                </c:pt>
                <c:pt idx="61">
                  <c:v>66.3</c:v>
                </c:pt>
                <c:pt idx="62">
                  <c:v>66.2</c:v>
                </c:pt>
                <c:pt idx="63">
                  <c:v>68.2</c:v>
                </c:pt>
                <c:pt idx="64">
                  <c:v>69.3</c:v>
                </c:pt>
                <c:pt idx="65">
                  <c:v>68.5</c:v>
                </c:pt>
                <c:pt idx="66">
                  <c:v>69.5</c:v>
                </c:pt>
                <c:pt idx="67">
                  <c:v>68</c:v>
                </c:pt>
                <c:pt idx="68">
                  <c:v>71.8</c:v>
                </c:pt>
                <c:pt idx="69">
                  <c:v>72.3</c:v>
                </c:pt>
                <c:pt idx="70">
                  <c:v>71.7</c:v>
                </c:pt>
                <c:pt idx="71">
                  <c:v>72.8</c:v>
                </c:pt>
                <c:pt idx="72">
                  <c:v>73.5</c:v>
                </c:pt>
                <c:pt idx="73">
                  <c:v>73.7</c:v>
                </c:pt>
                <c:pt idx="74">
                  <c:v>74.2</c:v>
                </c:pt>
                <c:pt idx="75">
                  <c:v>77.3</c:v>
                </c:pt>
                <c:pt idx="76">
                  <c:v>82.2</c:v>
                </c:pt>
                <c:pt idx="77">
                  <c:v>79.3</c:v>
                </c:pt>
                <c:pt idx="78">
                  <c:v>77.7</c:v>
                </c:pt>
                <c:pt idx="79">
                  <c:v>78.3</c:v>
                </c:pt>
                <c:pt idx="80">
                  <c:v>78.3</c:v>
                </c:pt>
                <c:pt idx="81">
                  <c:v>72.5</c:v>
                </c:pt>
                <c:pt idx="82">
                  <c:v>72.8</c:v>
                </c:pt>
                <c:pt idx="83">
                  <c:v>72.7</c:v>
                </c:pt>
                <c:pt idx="84">
                  <c:v>76.5</c:v>
                </c:pt>
                <c:pt idx="85">
                  <c:v>75</c:v>
                </c:pt>
                <c:pt idx="86">
                  <c:v>77.7</c:v>
                </c:pt>
                <c:pt idx="87">
                  <c:v>82.7</c:v>
                </c:pt>
                <c:pt idx="88">
                  <c:v>81.5</c:v>
                </c:pt>
                <c:pt idx="89">
                  <c:v>79.8</c:v>
                </c:pt>
                <c:pt idx="90">
                  <c:v>79</c:v>
                </c:pt>
                <c:pt idx="91">
                  <c:v>75.5</c:v>
                </c:pt>
                <c:pt idx="92">
                  <c:v>80.2</c:v>
                </c:pt>
                <c:pt idx="93">
                  <c:v>82.5</c:v>
                </c:pt>
                <c:pt idx="94">
                  <c:v>81</c:v>
                </c:pt>
                <c:pt idx="95">
                  <c:v>81.3</c:v>
                </c:pt>
                <c:pt idx="96">
                  <c:v>82.8</c:v>
                </c:pt>
                <c:pt idx="97">
                  <c:v>81.5</c:v>
                </c:pt>
                <c:pt idx="98">
                  <c:v>81.7</c:v>
                </c:pt>
                <c:pt idx="99">
                  <c:v>82.3</c:v>
                </c:pt>
                <c:pt idx="100">
                  <c:v>84.3</c:v>
                </c:pt>
                <c:pt idx="101">
                  <c:v>84.7</c:v>
                </c:pt>
                <c:pt idx="102">
                  <c:v>81.3</c:v>
                </c:pt>
                <c:pt idx="103">
                  <c:v>80.8</c:v>
                </c:pt>
                <c:pt idx="104">
                  <c:v>83.8</c:v>
                </c:pt>
                <c:pt idx="105">
                  <c:v>83.2</c:v>
                </c:pt>
                <c:pt idx="106">
                  <c:v>80.8</c:v>
                </c:pt>
                <c:pt idx="107">
                  <c:v>83.2</c:v>
                </c:pt>
                <c:pt idx="108">
                  <c:v>81.5</c:v>
                </c:pt>
                <c:pt idx="109">
                  <c:v>82.7</c:v>
                </c:pt>
                <c:pt idx="110">
                  <c:v>80.2</c:v>
                </c:pt>
                <c:pt idx="111">
                  <c:v>83.7</c:v>
                </c:pt>
                <c:pt idx="112">
                  <c:v>85.3</c:v>
                </c:pt>
                <c:pt idx="113">
                  <c:v>83.2</c:v>
                </c:pt>
                <c:pt idx="114">
                  <c:v>86.5</c:v>
                </c:pt>
                <c:pt idx="115">
                  <c:v>85</c:v>
                </c:pt>
                <c:pt idx="116">
                  <c:v>82.8</c:v>
                </c:pt>
                <c:pt idx="117">
                  <c:v>81.7</c:v>
                </c:pt>
                <c:pt idx="118">
                  <c:v>81.2</c:v>
                </c:pt>
                <c:pt idx="119">
                  <c:v>80.7</c:v>
                </c:pt>
                <c:pt idx="120">
                  <c:v>82.7</c:v>
                </c:pt>
                <c:pt idx="121">
                  <c:v>88.3</c:v>
                </c:pt>
                <c:pt idx="122">
                  <c:v>84.5</c:v>
                </c:pt>
                <c:pt idx="123">
                  <c:v>86.7</c:v>
                </c:pt>
                <c:pt idx="124">
                  <c:v>86.2</c:v>
                </c:pt>
                <c:pt idx="125">
                  <c:v>88.3</c:v>
                </c:pt>
                <c:pt idx="126">
                  <c:v>86.8</c:v>
                </c:pt>
                <c:pt idx="127">
                  <c:v>88</c:v>
                </c:pt>
                <c:pt idx="128">
                  <c:v>88.3</c:v>
                </c:pt>
                <c:pt idx="129">
                  <c:v>85.2</c:v>
                </c:pt>
                <c:pt idx="130">
                  <c:v>87.8</c:v>
                </c:pt>
                <c:pt idx="131">
                  <c:v>85.8</c:v>
                </c:pt>
                <c:pt idx="132">
                  <c:v>89.5</c:v>
                </c:pt>
                <c:pt idx="133">
                  <c:v>85.8</c:v>
                </c:pt>
                <c:pt idx="134">
                  <c:v>88.3</c:v>
                </c:pt>
                <c:pt idx="135">
                  <c:v>91.7</c:v>
                </c:pt>
                <c:pt idx="136">
                  <c:v>92.3</c:v>
                </c:pt>
                <c:pt idx="137">
                  <c:v>90.7</c:v>
                </c:pt>
                <c:pt idx="138">
                  <c:v>86.5</c:v>
                </c:pt>
                <c:pt idx="139">
                  <c:v>88</c:v>
                </c:pt>
                <c:pt idx="140">
                  <c:v>87.7</c:v>
                </c:pt>
                <c:pt idx="141">
                  <c:v>85.7</c:v>
                </c:pt>
                <c:pt idx="142">
                  <c:v>86.2</c:v>
                </c:pt>
                <c:pt idx="143">
                  <c:v>83.5</c:v>
                </c:pt>
                <c:pt idx="144">
                  <c:v>84.7</c:v>
                </c:pt>
                <c:pt idx="145">
                  <c:v>84.3</c:v>
                </c:pt>
                <c:pt idx="146">
                  <c:v>89.8</c:v>
                </c:pt>
                <c:pt idx="147">
                  <c:v>88.3</c:v>
                </c:pt>
                <c:pt idx="148">
                  <c:v>92</c:v>
                </c:pt>
                <c:pt idx="149">
                  <c:v>91.5</c:v>
                </c:pt>
                <c:pt idx="150">
                  <c:v>93.7</c:v>
                </c:pt>
                <c:pt idx="151">
                  <c:v>93.8</c:v>
                </c:pt>
                <c:pt idx="152">
                  <c:v>91.5</c:v>
                </c:pt>
                <c:pt idx="153">
                  <c:v>88.8</c:v>
                </c:pt>
                <c:pt idx="154">
                  <c:v>91.5</c:v>
                </c:pt>
                <c:pt idx="155">
                  <c:v>91.7</c:v>
                </c:pt>
                <c:pt idx="156">
                  <c:v>93</c:v>
                </c:pt>
                <c:pt idx="157">
                  <c:v>92.5</c:v>
                </c:pt>
                <c:pt idx="158">
                  <c:v>80.8</c:v>
                </c:pt>
                <c:pt idx="159">
                  <c:v>63</c:v>
                </c:pt>
                <c:pt idx="160">
                  <c:v>67.5</c:v>
                </c:pt>
                <c:pt idx="161">
                  <c:v>76.5</c:v>
                </c:pt>
                <c:pt idx="162">
                  <c:v>74.2</c:v>
                </c:pt>
                <c:pt idx="163">
                  <c:v>77.5</c:v>
                </c:pt>
                <c:pt idx="164">
                  <c:v>81</c:v>
                </c:pt>
                <c:pt idx="165">
                  <c:v>81.7</c:v>
                </c:pt>
                <c:pt idx="166">
                  <c:v>80</c:v>
                </c:pt>
                <c:pt idx="167">
                  <c:v>74</c:v>
                </c:pt>
                <c:pt idx="168">
                  <c:v>77.7</c:v>
                </c:pt>
                <c:pt idx="169">
                  <c:v>76.5</c:v>
                </c:pt>
                <c:pt idx="170">
                  <c:v>81.7</c:v>
                </c:pt>
                <c:pt idx="171">
                  <c:v>79</c:v>
                </c:pt>
                <c:pt idx="172">
                  <c:v>80</c:v>
                </c:pt>
                <c:pt idx="173">
                  <c:v>79.7</c:v>
                </c:pt>
                <c:pt idx="174">
                  <c:v>75.8</c:v>
                </c:pt>
                <c:pt idx="175">
                  <c:v>75.7</c:v>
                </c:pt>
                <c:pt idx="176">
                  <c:v>74.5</c:v>
                </c:pt>
                <c:pt idx="177">
                  <c:v>75.5</c:v>
                </c:pt>
                <c:pt idx="178">
                  <c:v>74.7</c:v>
                </c:pt>
                <c:pt idx="179">
                  <c:v>74.2</c:v>
                </c:pt>
                <c:pt idx="180">
                  <c:v>71.8</c:v>
                </c:pt>
                <c:pt idx="181">
                  <c:v>75.3</c:v>
                </c:pt>
                <c:pt idx="182">
                  <c:v>73.2</c:v>
                </c:pt>
                <c:pt idx="183">
                  <c:v>68.5</c:v>
                </c:pt>
                <c:pt idx="184">
                  <c:v>68.2</c:v>
                </c:pt>
                <c:pt idx="185">
                  <c:v>64.8</c:v>
                </c:pt>
                <c:pt idx="186">
                  <c:v>62.8</c:v>
                </c:pt>
                <c:pt idx="187">
                  <c:v>62</c:v>
                </c:pt>
                <c:pt idx="188">
                  <c:v>60.8</c:v>
                </c:pt>
                <c:pt idx="189">
                  <c:v>56.7</c:v>
                </c:pt>
                <c:pt idx="190">
                  <c:v>57.3</c:v>
                </c:pt>
                <c:pt idx="191">
                  <c:v>61</c:v>
                </c:pt>
                <c:pt idx="192">
                  <c:v>61.6</c:v>
                </c:pt>
                <c:pt idx="193">
                  <c:v>58</c:v>
                </c:pt>
                <c:pt idx="194">
                  <c:v>61.3</c:v>
                </c:pt>
                <c:pt idx="195">
                  <c:v>66.8</c:v>
                </c:pt>
                <c:pt idx="196">
                  <c:v>65.599999999999994</c:v>
                </c:pt>
                <c:pt idx="197">
                  <c:v>66</c:v>
                </c:pt>
                <c:pt idx="198">
                  <c:v>66.8</c:v>
                </c:pt>
                <c:pt idx="199">
                  <c:v>66.900000000000006</c:v>
                </c:pt>
                <c:pt idx="200">
                  <c:v>64.5</c:v>
                </c:pt>
                <c:pt idx="201">
                  <c:v>64.900000000000006</c:v>
                </c:pt>
                <c:pt idx="202">
                  <c:v>64.3</c:v>
                </c:pt>
                <c:pt idx="203">
                  <c:v>67.2</c:v>
                </c:pt>
                <c:pt idx="204">
                  <c:v>70.7</c:v>
                </c:pt>
                <c:pt idx="205">
                  <c:v>72.8</c:v>
                </c:pt>
                <c:pt idx="206">
                  <c:v>71.900000000000006</c:v>
                </c:pt>
                <c:pt idx="207">
                  <c:v>71.900000000000006</c:v>
                </c:pt>
                <c:pt idx="208">
                  <c:v>69.400000000000006</c:v>
                </c:pt>
                <c:pt idx="209">
                  <c:v>72.599999999999994</c:v>
                </c:pt>
                <c:pt idx="210">
                  <c:v>71.5</c:v>
                </c:pt>
                <c:pt idx="211">
                  <c:v>72.099999999999994</c:v>
                </c:pt>
                <c:pt idx="212">
                  <c:v>73.900000000000006</c:v>
                </c:pt>
                <c:pt idx="213">
                  <c:v>74.599999999999994</c:v>
                </c:pt>
                <c:pt idx="214">
                  <c:v>75</c:v>
                </c:pt>
                <c:pt idx="215">
                  <c:v>73.099999999999994</c:v>
                </c:pt>
                <c:pt idx="216">
                  <c:v>73.400000000000006</c:v>
                </c:pt>
                <c:pt idx="217">
                  <c:v>71.599999999999994</c:v>
                </c:pt>
                <c:pt idx="218">
                  <c:v>68.099999999999994</c:v>
                </c:pt>
                <c:pt idx="219">
                  <c:v>69.2</c:v>
                </c:pt>
              </c:numCache>
            </c:numRef>
          </c:val>
          <c:smooth val="0"/>
          <c:extLst>
            <c:ext xmlns:c16="http://schemas.microsoft.com/office/drawing/2014/chart" uri="{C3380CC4-5D6E-409C-BE32-E72D297353CC}">
              <c16:uniqueId val="{00000005-937D-4A6E-8C9D-B7B7C2879355}"/>
            </c:ext>
          </c:extLst>
        </c:ser>
        <c:dLbls>
          <c:showLegendKey val="0"/>
          <c:showVal val="0"/>
          <c:showCatName val="0"/>
          <c:showSerName val="0"/>
          <c:showPercent val="0"/>
          <c:showBubbleSize val="0"/>
        </c:dLbls>
        <c:marker val="1"/>
        <c:smooth val="0"/>
        <c:axId val="181672664"/>
        <c:axId val="181673448"/>
      </c:lineChart>
      <c:lineChart>
        <c:grouping val="standard"/>
        <c:varyColors val="0"/>
        <c:ser>
          <c:idx val="1"/>
          <c:order val="0"/>
          <c:tx>
            <c:v>zero-line</c:v>
          </c:tx>
          <c:spPr>
            <a:ln w="12700">
              <a:solidFill>
                <a:schemeClr val="tx1"/>
              </a:solidFill>
            </a:ln>
          </c:spPr>
          <c:marker>
            <c:symbol val="none"/>
          </c:marker>
          <c:cat>
            <c:numRef>
              <c:f>Data3A!$A$14:$A$233</c:f>
              <c:numCache>
                <c:formatCode>m/d/yyyy</c:formatCode>
                <c:ptCount val="220"/>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pt idx="205">
                  <c:v>45323</c:v>
                </c:pt>
                <c:pt idx="206">
                  <c:v>45352</c:v>
                </c:pt>
                <c:pt idx="207">
                  <c:v>45383</c:v>
                </c:pt>
                <c:pt idx="208">
                  <c:v>45413</c:v>
                </c:pt>
                <c:pt idx="209">
                  <c:v>45444</c:v>
                </c:pt>
                <c:pt idx="210">
                  <c:v>45474</c:v>
                </c:pt>
                <c:pt idx="211">
                  <c:v>45505</c:v>
                </c:pt>
                <c:pt idx="212">
                  <c:v>45536</c:v>
                </c:pt>
                <c:pt idx="213">
                  <c:v>45566</c:v>
                </c:pt>
                <c:pt idx="214">
                  <c:v>45597</c:v>
                </c:pt>
                <c:pt idx="215">
                  <c:v>45627</c:v>
                </c:pt>
                <c:pt idx="216">
                  <c:v>45658</c:v>
                </c:pt>
                <c:pt idx="217">
                  <c:v>45689</c:v>
                </c:pt>
                <c:pt idx="218">
                  <c:v>45717</c:v>
                </c:pt>
                <c:pt idx="219">
                  <c:v>45748</c:v>
                </c:pt>
              </c:numCache>
            </c:numRef>
          </c:cat>
          <c:val>
            <c:numRef>
              <c:f>Data3A!$D$14:$D$233</c:f>
              <c:numCache>
                <c:formatCode>General</c:formatCode>
                <c:ptCount val="2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numCache>
            </c:numRef>
          </c:val>
          <c:smooth val="0"/>
          <c:extLst>
            <c:ext xmlns:c16="http://schemas.microsoft.com/office/drawing/2014/chart" uri="{C3380CC4-5D6E-409C-BE32-E72D297353CC}">
              <c16:uniqueId val="{00000004-937D-4A6E-8C9D-B7B7C2879355}"/>
            </c:ext>
          </c:extLst>
        </c:ser>
        <c:ser>
          <c:idx val="8"/>
          <c:order val="8"/>
          <c:tx>
            <c:v>Board of Governors' Financial Conditions Index</c:v>
          </c:tx>
          <c:spPr>
            <a:ln>
              <a:solidFill>
                <a:srgbClr val="C00000"/>
              </a:solidFill>
            </a:ln>
          </c:spPr>
          <c:marker>
            <c:symbol val="none"/>
          </c:marker>
          <c:val>
            <c:numRef>
              <c:f>Data3B!$C$218:$C$437</c:f>
              <c:numCache>
                <c:formatCode>0.0000000</c:formatCode>
                <c:ptCount val="220"/>
                <c:pt idx="0">
                  <c:v>-0.60511360000000003</c:v>
                </c:pt>
                <c:pt idx="1">
                  <c:v>-0.51000670000000004</c:v>
                </c:pt>
                <c:pt idx="2">
                  <c:v>-0.49089460000000001</c:v>
                </c:pt>
                <c:pt idx="3">
                  <c:v>-0.60406439999999995</c:v>
                </c:pt>
                <c:pt idx="4">
                  <c:v>-0.66304149999999995</c:v>
                </c:pt>
                <c:pt idx="5">
                  <c:v>-0.57341070000000005</c:v>
                </c:pt>
                <c:pt idx="6">
                  <c:v>-0.46697319999999998</c:v>
                </c:pt>
                <c:pt idx="7">
                  <c:v>-0.4172882</c:v>
                </c:pt>
                <c:pt idx="8">
                  <c:v>-0.50723280000000004</c:v>
                </c:pt>
                <c:pt idx="9">
                  <c:v>-0.62105960000000004</c:v>
                </c:pt>
                <c:pt idx="10">
                  <c:v>-0.5894914</c:v>
                </c:pt>
                <c:pt idx="11">
                  <c:v>-0.59897920000000004</c:v>
                </c:pt>
                <c:pt idx="12">
                  <c:v>-0.51510659999999997</c:v>
                </c:pt>
                <c:pt idx="13">
                  <c:v>-0.45269510000000002</c:v>
                </c:pt>
                <c:pt idx="14">
                  <c:v>-0.50511220000000001</c:v>
                </c:pt>
                <c:pt idx="15">
                  <c:v>-0.63116030000000001</c:v>
                </c:pt>
                <c:pt idx="16">
                  <c:v>-0.59335320000000003</c:v>
                </c:pt>
                <c:pt idx="17">
                  <c:v>-0.36241719999999999</c:v>
                </c:pt>
                <c:pt idx="18">
                  <c:v>-0.2059898</c:v>
                </c:pt>
                <c:pt idx="19">
                  <c:v>-4.6932099999999997E-2</c:v>
                </c:pt>
                <c:pt idx="20">
                  <c:v>0.2459134</c:v>
                </c:pt>
                <c:pt idx="21">
                  <c:v>0.93687220000000004</c:v>
                </c:pt>
                <c:pt idx="22">
                  <c:v>1.4193638</c:v>
                </c:pt>
                <c:pt idx="23">
                  <c:v>1.4710941</c:v>
                </c:pt>
                <c:pt idx="24">
                  <c:v>1.6321677999999999</c:v>
                </c:pt>
                <c:pt idx="25">
                  <c:v>1.9690867999999999</c:v>
                </c:pt>
                <c:pt idx="26">
                  <c:v>1.8309538999999999</c:v>
                </c:pt>
                <c:pt idx="27">
                  <c:v>1.6051158000000001</c:v>
                </c:pt>
                <c:pt idx="28">
                  <c:v>1.4632626</c:v>
                </c:pt>
                <c:pt idx="29">
                  <c:v>1.2802992</c:v>
                </c:pt>
                <c:pt idx="30">
                  <c:v>0.97106190000000003</c:v>
                </c:pt>
                <c:pt idx="31">
                  <c:v>0.88293969999999999</c:v>
                </c:pt>
                <c:pt idx="32">
                  <c:v>0.63283809999999996</c:v>
                </c:pt>
                <c:pt idx="33">
                  <c:v>0.53336510000000004</c:v>
                </c:pt>
                <c:pt idx="34">
                  <c:v>0.35798210000000003</c:v>
                </c:pt>
                <c:pt idx="35">
                  <c:v>0.17524190000000001</c:v>
                </c:pt>
                <c:pt idx="36">
                  <c:v>0.2314031</c:v>
                </c:pt>
                <c:pt idx="37">
                  <c:v>0.1743613</c:v>
                </c:pt>
                <c:pt idx="38">
                  <c:v>-2.58544E-2</c:v>
                </c:pt>
                <c:pt idx="39">
                  <c:v>-7.6578300000000002E-2</c:v>
                </c:pt>
                <c:pt idx="40">
                  <c:v>0.1212068</c:v>
                </c:pt>
                <c:pt idx="41">
                  <c:v>0.20810049999999999</c:v>
                </c:pt>
                <c:pt idx="42">
                  <c:v>6.4329600000000001E-2</c:v>
                </c:pt>
                <c:pt idx="43">
                  <c:v>6.5118800000000004E-2</c:v>
                </c:pt>
                <c:pt idx="44">
                  <c:v>-0.2387725</c:v>
                </c:pt>
                <c:pt idx="45">
                  <c:v>-0.3557845</c:v>
                </c:pt>
                <c:pt idx="46">
                  <c:v>-0.46562340000000002</c:v>
                </c:pt>
                <c:pt idx="47">
                  <c:v>-0.62426000000000004</c:v>
                </c:pt>
                <c:pt idx="48">
                  <c:v>-0.57494509999999999</c:v>
                </c:pt>
                <c:pt idx="49">
                  <c:v>-0.65437190000000001</c:v>
                </c:pt>
                <c:pt idx="50">
                  <c:v>-0.76080970000000003</c:v>
                </c:pt>
                <c:pt idx="51">
                  <c:v>-0.86748159999999996</c:v>
                </c:pt>
                <c:pt idx="52">
                  <c:v>-0.96566030000000003</c:v>
                </c:pt>
                <c:pt idx="53">
                  <c:v>-1.0287428999999999</c:v>
                </c:pt>
                <c:pt idx="54">
                  <c:v>-1.026842</c:v>
                </c:pt>
                <c:pt idx="55">
                  <c:v>-0.96569320000000003</c:v>
                </c:pt>
                <c:pt idx="56">
                  <c:v>-0.76674799999999999</c:v>
                </c:pt>
                <c:pt idx="57">
                  <c:v>-0.96997140000000004</c:v>
                </c:pt>
                <c:pt idx="58">
                  <c:v>-0.9455192</c:v>
                </c:pt>
                <c:pt idx="59">
                  <c:v>-0.80394100000000002</c:v>
                </c:pt>
                <c:pt idx="60">
                  <c:v>-0.84071090000000004</c:v>
                </c:pt>
                <c:pt idx="61">
                  <c:v>-0.95475030000000005</c:v>
                </c:pt>
                <c:pt idx="62">
                  <c:v>-0.90077300000000005</c:v>
                </c:pt>
                <c:pt idx="63">
                  <c:v>-0.80079579999999995</c:v>
                </c:pt>
                <c:pt idx="64">
                  <c:v>-0.57765710000000003</c:v>
                </c:pt>
                <c:pt idx="65">
                  <c:v>-0.52249800000000002</c:v>
                </c:pt>
                <c:pt idx="66">
                  <c:v>-0.4456736</c:v>
                </c:pt>
                <c:pt idx="67">
                  <c:v>-0.4883709</c:v>
                </c:pt>
                <c:pt idx="68">
                  <c:v>-0.56975010000000004</c:v>
                </c:pt>
                <c:pt idx="69">
                  <c:v>-0.5279682</c:v>
                </c:pt>
                <c:pt idx="70">
                  <c:v>-0.61091819999999997</c:v>
                </c:pt>
                <c:pt idx="71">
                  <c:v>-0.65825659999999997</c:v>
                </c:pt>
                <c:pt idx="72">
                  <c:v>-0.73276189999999997</c:v>
                </c:pt>
                <c:pt idx="73">
                  <c:v>-0.78763499999999997</c:v>
                </c:pt>
                <c:pt idx="74">
                  <c:v>-0.84310189999999996</c:v>
                </c:pt>
                <c:pt idx="75">
                  <c:v>-0.76153059999999995</c:v>
                </c:pt>
                <c:pt idx="76">
                  <c:v>-0.86411110000000002</c:v>
                </c:pt>
                <c:pt idx="77">
                  <c:v>-0.82451229999999998</c:v>
                </c:pt>
                <c:pt idx="78">
                  <c:v>-0.72370809999999997</c:v>
                </c:pt>
                <c:pt idx="79">
                  <c:v>-0.54110480000000005</c:v>
                </c:pt>
                <c:pt idx="80">
                  <c:v>-0.60349909999999996</c:v>
                </c:pt>
                <c:pt idx="81">
                  <c:v>-0.66244919999999996</c:v>
                </c:pt>
                <c:pt idx="82">
                  <c:v>-0.71706150000000002</c:v>
                </c:pt>
                <c:pt idx="83">
                  <c:v>-0.83288649999999997</c:v>
                </c:pt>
                <c:pt idx="84">
                  <c:v>-0.63608949999999997</c:v>
                </c:pt>
                <c:pt idx="85">
                  <c:v>-0.67600970000000005</c:v>
                </c:pt>
                <c:pt idx="86">
                  <c:v>-0.76819599999999999</c:v>
                </c:pt>
                <c:pt idx="87">
                  <c:v>-0.71366160000000001</c:v>
                </c:pt>
                <c:pt idx="88">
                  <c:v>-0.78256510000000001</c:v>
                </c:pt>
                <c:pt idx="89">
                  <c:v>-0.93504580000000004</c:v>
                </c:pt>
                <c:pt idx="90">
                  <c:v>-0.83681810000000001</c:v>
                </c:pt>
                <c:pt idx="91">
                  <c:v>-0.88706189999999996</c:v>
                </c:pt>
                <c:pt idx="92">
                  <c:v>-0.85378790000000004</c:v>
                </c:pt>
                <c:pt idx="93">
                  <c:v>-0.74309919999999996</c:v>
                </c:pt>
                <c:pt idx="94">
                  <c:v>-0.69102920000000001</c:v>
                </c:pt>
                <c:pt idx="95">
                  <c:v>-0.62426179999999998</c:v>
                </c:pt>
                <c:pt idx="96">
                  <c:v>-0.41586840000000003</c:v>
                </c:pt>
                <c:pt idx="97">
                  <c:v>-0.36654690000000001</c:v>
                </c:pt>
                <c:pt idx="98">
                  <c:v>-0.25749179999999999</c:v>
                </c:pt>
                <c:pt idx="99">
                  <c:v>-0.19951640000000001</c:v>
                </c:pt>
                <c:pt idx="100">
                  <c:v>-0.1491749</c:v>
                </c:pt>
                <c:pt idx="101">
                  <c:v>-0.12331739999999999</c:v>
                </c:pt>
                <c:pt idx="102">
                  <c:v>-7.1635799999999999E-2</c:v>
                </c:pt>
                <c:pt idx="103">
                  <c:v>0.22270390000000001</c:v>
                </c:pt>
                <c:pt idx="104">
                  <c:v>0.32344689999999998</c:v>
                </c:pt>
                <c:pt idx="105">
                  <c:v>0.15773799999999999</c:v>
                </c:pt>
                <c:pt idx="106">
                  <c:v>0.22620489999999999</c:v>
                </c:pt>
                <c:pt idx="107">
                  <c:v>0.26455299999999998</c:v>
                </c:pt>
                <c:pt idx="108">
                  <c:v>0.49619160000000001</c:v>
                </c:pt>
                <c:pt idx="109">
                  <c:v>0.53276310000000004</c:v>
                </c:pt>
                <c:pt idx="110">
                  <c:v>0.30286229999999997</c:v>
                </c:pt>
                <c:pt idx="111">
                  <c:v>0.18097009999999999</c:v>
                </c:pt>
                <c:pt idx="112">
                  <c:v>7.8971899999999998E-2</c:v>
                </c:pt>
                <c:pt idx="113">
                  <c:v>-5.1151E-3</c:v>
                </c:pt>
                <c:pt idx="114">
                  <c:v>-8.1607200000000005E-2</c:v>
                </c:pt>
                <c:pt idx="115">
                  <c:v>-0.1241408</c:v>
                </c:pt>
                <c:pt idx="116">
                  <c:v>-0.1451916</c:v>
                </c:pt>
                <c:pt idx="117">
                  <c:v>-9.7968899999999998E-2</c:v>
                </c:pt>
                <c:pt idx="118">
                  <c:v>-7.3956099999999997E-2</c:v>
                </c:pt>
                <c:pt idx="119">
                  <c:v>1.4283199999999999E-2</c:v>
                </c:pt>
                <c:pt idx="120">
                  <c:v>9.0734499999999996E-2</c:v>
                </c:pt>
                <c:pt idx="121">
                  <c:v>6.6539600000000004E-2</c:v>
                </c:pt>
                <c:pt idx="122">
                  <c:v>-7.8975E-3</c:v>
                </c:pt>
                <c:pt idx="123">
                  <c:v>-6.7093E-2</c:v>
                </c:pt>
                <c:pt idx="124">
                  <c:v>-0.1410891</c:v>
                </c:pt>
                <c:pt idx="125">
                  <c:v>-0.26439829999999998</c:v>
                </c:pt>
                <c:pt idx="126">
                  <c:v>-0.33959850000000003</c:v>
                </c:pt>
                <c:pt idx="127">
                  <c:v>-0.41009069999999997</c:v>
                </c:pt>
                <c:pt idx="128">
                  <c:v>-0.57524810000000004</c:v>
                </c:pt>
                <c:pt idx="129">
                  <c:v>-0.60853590000000002</c:v>
                </c:pt>
                <c:pt idx="130">
                  <c:v>-0.65391069999999996</c:v>
                </c:pt>
                <c:pt idx="131">
                  <c:v>-0.67484089999999997</c:v>
                </c:pt>
                <c:pt idx="132">
                  <c:v>-0.76878429999999998</c:v>
                </c:pt>
                <c:pt idx="133">
                  <c:v>-0.69681219999999999</c:v>
                </c:pt>
                <c:pt idx="134">
                  <c:v>-0.66732590000000003</c:v>
                </c:pt>
                <c:pt idx="135">
                  <c:v>-0.57164470000000001</c:v>
                </c:pt>
                <c:pt idx="136">
                  <c:v>-0.5805998</c:v>
                </c:pt>
                <c:pt idx="137">
                  <c:v>-0.53596849999999996</c:v>
                </c:pt>
                <c:pt idx="138">
                  <c:v>-0.47383350000000002</c:v>
                </c:pt>
                <c:pt idx="139">
                  <c:v>-0.54006710000000002</c:v>
                </c:pt>
                <c:pt idx="140">
                  <c:v>-0.52709119999999998</c:v>
                </c:pt>
                <c:pt idx="141">
                  <c:v>-0.23320189999999999</c:v>
                </c:pt>
                <c:pt idx="142">
                  <c:v>-0.18748619999999999</c:v>
                </c:pt>
                <c:pt idx="143">
                  <c:v>6.3540700000000006E-2</c:v>
                </c:pt>
                <c:pt idx="144">
                  <c:v>-0.13410859999999999</c:v>
                </c:pt>
                <c:pt idx="145">
                  <c:v>-0.2681152</c:v>
                </c:pt>
                <c:pt idx="146">
                  <c:v>-0.35871639999999999</c:v>
                </c:pt>
                <c:pt idx="147">
                  <c:v>-0.4039798</c:v>
                </c:pt>
                <c:pt idx="148">
                  <c:v>-0.2286945</c:v>
                </c:pt>
                <c:pt idx="149">
                  <c:v>-0.44916089999999997</c:v>
                </c:pt>
                <c:pt idx="150">
                  <c:v>-0.44006899999999999</c:v>
                </c:pt>
                <c:pt idx="151">
                  <c:v>-0.39740170000000002</c:v>
                </c:pt>
                <c:pt idx="152">
                  <c:v>-0.4934268</c:v>
                </c:pt>
                <c:pt idx="153">
                  <c:v>-0.48524659999999997</c:v>
                </c:pt>
                <c:pt idx="154">
                  <c:v>-0.52167719999999995</c:v>
                </c:pt>
                <c:pt idx="155">
                  <c:v>-0.66401069999999995</c:v>
                </c:pt>
                <c:pt idx="156">
                  <c:v>-0.64206249999999998</c:v>
                </c:pt>
                <c:pt idx="157">
                  <c:v>-0.45486890000000002</c:v>
                </c:pt>
                <c:pt idx="158">
                  <c:v>-0.1343936</c:v>
                </c:pt>
                <c:pt idx="159">
                  <c:v>-0.27069900000000002</c:v>
                </c:pt>
                <c:pt idx="160">
                  <c:v>-0.31516230000000001</c:v>
                </c:pt>
                <c:pt idx="161">
                  <c:v>-0.47466599999999998</c:v>
                </c:pt>
                <c:pt idx="162">
                  <c:v>-0.61326159999999996</c:v>
                </c:pt>
                <c:pt idx="163">
                  <c:v>-0.85514230000000002</c:v>
                </c:pt>
                <c:pt idx="164">
                  <c:v>-0.90382510000000005</c:v>
                </c:pt>
                <c:pt idx="165">
                  <c:v>-0.86180239999999997</c:v>
                </c:pt>
                <c:pt idx="166">
                  <c:v>-1.1297069</c:v>
                </c:pt>
                <c:pt idx="167">
                  <c:v>-1.3916052000000001</c:v>
                </c:pt>
                <c:pt idx="168">
                  <c:v>-1.3691887</c:v>
                </c:pt>
                <c:pt idx="169">
                  <c:v>-1.4523126</c:v>
                </c:pt>
                <c:pt idx="170">
                  <c:v>-1.5318411999999999</c:v>
                </c:pt>
                <c:pt idx="171">
                  <c:v>-1.572999</c:v>
                </c:pt>
                <c:pt idx="172">
                  <c:v>-1.5582304</c:v>
                </c:pt>
                <c:pt idx="173">
                  <c:v>-1.7524632</c:v>
                </c:pt>
                <c:pt idx="174">
                  <c:v>-1.7393761000000001</c:v>
                </c:pt>
                <c:pt idx="175">
                  <c:v>-1.7319123999999999</c:v>
                </c:pt>
                <c:pt idx="176">
                  <c:v>-1.6273702000000001</c:v>
                </c:pt>
                <c:pt idx="177">
                  <c:v>-1.6268849999999999</c:v>
                </c:pt>
                <c:pt idx="178">
                  <c:v>-1.5135574000000001</c:v>
                </c:pt>
                <c:pt idx="179">
                  <c:v>-1.5600898999999999</c:v>
                </c:pt>
                <c:pt idx="180">
                  <c:v>-1.2426117000000001</c:v>
                </c:pt>
                <c:pt idx="181">
                  <c:v>-1.1113116999999999</c:v>
                </c:pt>
                <c:pt idx="182">
                  <c:v>-1.0272783000000001</c:v>
                </c:pt>
                <c:pt idx="183">
                  <c:v>-0.60785610000000001</c:v>
                </c:pt>
                <c:pt idx="184">
                  <c:v>-0.37966490000000003</c:v>
                </c:pt>
                <c:pt idx="185">
                  <c:v>3.9543300000000003E-2</c:v>
                </c:pt>
                <c:pt idx="186">
                  <c:v>3.0559800000000002E-2</c:v>
                </c:pt>
                <c:pt idx="187">
                  <c:v>0.26470759999999999</c:v>
                </c:pt>
                <c:pt idx="188">
                  <c:v>0.64357869999999995</c:v>
                </c:pt>
                <c:pt idx="189">
                  <c:v>0.74344030000000005</c:v>
                </c:pt>
                <c:pt idx="190">
                  <c:v>0.87562030000000002</c:v>
                </c:pt>
                <c:pt idx="191">
                  <c:v>0.99932750000000004</c:v>
                </c:pt>
                <c:pt idx="192">
                  <c:v>0.68945239999999997</c:v>
                </c:pt>
                <c:pt idx="193">
                  <c:v>0.6623791</c:v>
                </c:pt>
                <c:pt idx="194">
                  <c:v>0.55205380000000004</c:v>
                </c:pt>
                <c:pt idx="195">
                  <c:v>0.55917340000000004</c:v>
                </c:pt>
                <c:pt idx="196">
                  <c:v>0.63622579999999995</c:v>
                </c:pt>
                <c:pt idx="197">
                  <c:v>0.48709780000000003</c:v>
                </c:pt>
                <c:pt idx="198">
                  <c:v>0.41955599999999998</c:v>
                </c:pt>
                <c:pt idx="199">
                  <c:v>0.57768839999999999</c:v>
                </c:pt>
                <c:pt idx="200">
                  <c:v>0.70160699999999998</c:v>
                </c:pt>
                <c:pt idx="201">
                  <c:v>0.87773749999999995</c:v>
                </c:pt>
                <c:pt idx="202">
                  <c:v>0.75056449999999997</c:v>
                </c:pt>
                <c:pt idx="203">
                  <c:v>0.53388840000000004</c:v>
                </c:pt>
                <c:pt idx="204">
                  <c:v>0.32570310000000002</c:v>
                </c:pt>
                <c:pt idx="205">
                  <c:v>0.16430529999999999</c:v>
                </c:pt>
                <c:pt idx="206">
                  <c:v>7.6050800000000002E-2</c:v>
                </c:pt>
                <c:pt idx="207">
                  <c:v>0.23753160000000001</c:v>
                </c:pt>
                <c:pt idx="208">
                  <c:v>0.1649986</c:v>
                </c:pt>
                <c:pt idx="209">
                  <c:v>0.1067282</c:v>
                </c:pt>
                <c:pt idx="210">
                  <c:v>-1.0904E-3</c:v>
                </c:pt>
                <c:pt idx="211">
                  <c:v>-9.2154100000000003E-2</c:v>
                </c:pt>
                <c:pt idx="212">
                  <c:v>-0.24079139999999999</c:v>
                </c:pt>
                <c:pt idx="213">
                  <c:v>-0.3093651</c:v>
                </c:pt>
                <c:pt idx="214">
                  <c:v>-0.41290009999999999</c:v>
                </c:pt>
                <c:pt idx="215">
                  <c:v>-0.21484120000000001</c:v>
                </c:pt>
                <c:pt idx="216">
                  <c:v>-0.26486359999999998</c:v>
                </c:pt>
                <c:pt idx="217">
                  <c:v>-0.2645382</c:v>
                </c:pt>
                <c:pt idx="218">
                  <c:v>-0.197994</c:v>
                </c:pt>
                <c:pt idx="219">
                  <c:v>-0.3066545</c:v>
                </c:pt>
              </c:numCache>
            </c:numRef>
          </c:val>
          <c:smooth val="0"/>
          <c:extLst>
            <c:ext xmlns:c16="http://schemas.microsoft.com/office/drawing/2014/chart" uri="{C3380CC4-5D6E-409C-BE32-E72D297353CC}">
              <c16:uniqueId val="{00000000-5247-47E8-8729-BAAF03701B33}"/>
            </c:ext>
          </c:extLst>
        </c:ser>
        <c:dLbls>
          <c:showLegendKey val="0"/>
          <c:showVal val="0"/>
          <c:showCatName val="0"/>
          <c:showSerName val="0"/>
          <c:showPercent val="0"/>
          <c:showBubbleSize val="0"/>
        </c:dLbls>
        <c:marker val="1"/>
        <c:smooth val="0"/>
        <c:axId val="184811391"/>
        <c:axId val="184810911"/>
        <c:extLst>
          <c:ext xmlns:c15="http://schemas.microsoft.com/office/drawing/2012/chart" uri="{02D57815-91ED-43cb-92C2-25804820EDAC}">
            <c15:filteredLineSeries>
              <c15:ser>
                <c:idx val="0"/>
                <c:order val="1"/>
                <c:tx>
                  <c:v>Forecast Error: Michigan Survey of Consumers</c:v>
                </c:tx>
                <c:spPr>
                  <a:ln>
                    <a:solidFill>
                      <a:schemeClr val="accent6">
                        <a:lumMod val="75000"/>
                      </a:schemeClr>
                    </a:solidFill>
                  </a:ln>
                </c:spPr>
                <c:marker>
                  <c:symbol val="none"/>
                </c:marker>
                <c:cat>
                  <c:numRef>
                    <c:extLst>
                      <c:ext uri="{02D57815-91ED-43cb-92C2-25804820EDAC}">
                        <c15:formulaRef>
                          <c15:sqref>Data1A!$A$14:$A$218</c15:sqref>
                        </c15:formulaRef>
                      </c:ext>
                    </c:extLst>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extLst>
                      <c:ext uri="{02D57815-91ED-43cb-92C2-25804820EDAC}">
                        <c15:formulaRef>
                          <c15:sqref>Data1A!$Q$14:$Q$218</c15:sqref>
                        </c15:formulaRef>
                      </c:ext>
                    </c:extLst>
                    <c:numCache>
                      <c:formatCode>General</c:formatCode>
                      <c:ptCount val="205"/>
                      <c:pt idx="12">
                        <c:v>-8.4707051382799392</c:v>
                      </c:pt>
                      <c:pt idx="13">
                        <c:v>-9.2747945546833961</c:v>
                      </c:pt>
                      <c:pt idx="14">
                        <c:v>-10.15621690894973</c:v>
                      </c:pt>
                      <c:pt idx="15">
                        <c:v>-9.5186436880843139</c:v>
                      </c:pt>
                      <c:pt idx="16">
                        <c:v>-9.7284789180676388</c:v>
                      </c:pt>
                      <c:pt idx="17">
                        <c:v>-9.9525638963013048</c:v>
                      </c:pt>
                      <c:pt idx="18">
                        <c:v>-10.479024063424719</c:v>
                      </c:pt>
                      <c:pt idx="19">
                        <c:v>-9.754773293808535</c:v>
                      </c:pt>
                      <c:pt idx="20">
                        <c:v>-10.215190051645388</c:v>
                      </c:pt>
                      <c:pt idx="21">
                        <c:v>-11.058786794471837</c:v>
                      </c:pt>
                      <c:pt idx="22">
                        <c:v>-10.950376257522292</c:v>
                      </c:pt>
                      <c:pt idx="23">
                        <c:v>-11.685969943788006</c:v>
                      </c:pt>
                      <c:pt idx="24">
                        <c:v>-12.189964246726465</c:v>
                      </c:pt>
                      <c:pt idx="25">
                        <c:v>-11.548166889162218</c:v>
                      </c:pt>
                      <c:pt idx="26">
                        <c:v>-12.179681509185421</c:v>
                      </c:pt>
                      <c:pt idx="27">
                        <c:v>-11.111491303108071</c:v>
                      </c:pt>
                      <c:pt idx="28">
                        <c:v>-10.678991707568795</c:v>
                      </c:pt>
                      <c:pt idx="29">
                        <c:v>-9.2583370198221981</c:v>
                      </c:pt>
                      <c:pt idx="30">
                        <c:v>-8.8660410234463409</c:v>
                      </c:pt>
                      <c:pt idx="31">
                        <c:v>-8.1642072252265674</c:v>
                      </c:pt>
                      <c:pt idx="32">
                        <c:v>-7.6615494020847397</c:v>
                      </c:pt>
                      <c:pt idx="33">
                        <c:v>-5.6173173242719212</c:v>
                      </c:pt>
                      <c:pt idx="34">
                        <c:v>-4.0273840478538769</c:v>
                      </c:pt>
                      <c:pt idx="35">
                        <c:v>-2.5026910908877786</c:v>
                      </c:pt>
                      <c:pt idx="36">
                        <c:v>-0.81340598124180286</c:v>
                      </c:pt>
                      <c:pt idx="37">
                        <c:v>-1.0210607010012431</c:v>
                      </c:pt>
                      <c:pt idx="38">
                        <c:v>1.5162114893049417E-2</c:v>
                      </c:pt>
                      <c:pt idx="39">
                        <c:v>0.45436234352610594</c:v>
                      </c:pt>
                      <c:pt idx="40">
                        <c:v>-0.38222947445393674</c:v>
                      </c:pt>
                      <c:pt idx="41">
                        <c:v>-1.1010642248917943</c:v>
                      </c:pt>
                      <c:pt idx="42">
                        <c:v>-1.5064638936991706</c:v>
                      </c:pt>
                      <c:pt idx="43">
                        <c:v>-3.1451634440944924</c:v>
                      </c:pt>
                      <c:pt idx="44">
                        <c:v>-3.9852389799020402</c:v>
                      </c:pt>
                      <c:pt idx="45">
                        <c:v>-3.9016232668244766</c:v>
                      </c:pt>
                      <c:pt idx="46">
                        <c:v>-3.8294054112437177</c:v>
                      </c:pt>
                      <c:pt idx="47">
                        <c:v>-4.1721489893868755</c:v>
                      </c:pt>
                      <c:pt idx="48">
                        <c:v>-3.9892534397134223</c:v>
                      </c:pt>
                      <c:pt idx="49">
                        <c:v>-3.2310700944847364</c:v>
                      </c:pt>
                      <c:pt idx="50">
                        <c:v>-4.0333749262981868</c:v>
                      </c:pt>
                      <c:pt idx="51">
                        <c:v>-4.067456506444632</c:v>
                      </c:pt>
                      <c:pt idx="52">
                        <c:v>-4.4319664460246866</c:v>
                      </c:pt>
                      <c:pt idx="53">
                        <c:v>-4.0207798624740807</c:v>
                      </c:pt>
                      <c:pt idx="54">
                        <c:v>-3.227246768653516</c:v>
                      </c:pt>
                      <c:pt idx="55">
                        <c:v>-2.5992217358070917</c:v>
                      </c:pt>
                      <c:pt idx="56">
                        <c:v>-2.1416602570377883</c:v>
                      </c:pt>
                      <c:pt idx="57">
                        <c:v>-2.5120680582353989</c:v>
                      </c:pt>
                      <c:pt idx="58">
                        <c:v>-3.2317619419415307</c:v>
                      </c:pt>
                      <c:pt idx="59">
                        <c:v>-3.6915159024033084</c:v>
                      </c:pt>
                      <c:pt idx="60">
                        <c:v>-2.8723988806919269</c:v>
                      </c:pt>
                      <c:pt idx="61">
                        <c:v>-2.5204583024568086</c:v>
                      </c:pt>
                      <c:pt idx="62">
                        <c:v>-1.3845508126451174</c:v>
                      </c:pt>
                      <c:pt idx="63">
                        <c:v>-0.41354075153385811</c:v>
                      </c:pt>
                      <c:pt idx="64">
                        <c:v>-0.32416388497744197</c:v>
                      </c:pt>
                      <c:pt idx="65">
                        <c:v>1.3351268062834554</c:v>
                      </c:pt>
                      <c:pt idx="66">
                        <c:v>1.2898530706305917</c:v>
                      </c:pt>
                      <c:pt idx="67">
                        <c:v>2.9341507185620035</c:v>
                      </c:pt>
                      <c:pt idx="68">
                        <c:v>4.2584722783130546</c:v>
                      </c:pt>
                      <c:pt idx="69">
                        <c:v>4.8950509978469992</c:v>
                      </c:pt>
                      <c:pt idx="70">
                        <c:v>5.71977163023349</c:v>
                      </c:pt>
                      <c:pt idx="71">
                        <c:v>7.0587174759270628</c:v>
                      </c:pt>
                      <c:pt idx="72">
                        <c:v>7.9808567956545255</c:v>
                      </c:pt>
                      <c:pt idx="73">
                        <c:v>8.3423860656578128</c:v>
                      </c:pt>
                      <c:pt idx="74">
                        <c:v>9.5471083489851214</c:v>
                      </c:pt>
                      <c:pt idx="75">
                        <c:v>8.6883778422974078</c:v>
                      </c:pt>
                      <c:pt idx="76">
                        <c:v>8.9603571912750049</c:v>
                      </c:pt>
                      <c:pt idx="77">
                        <c:v>9.5386372822225649</c:v>
                      </c:pt>
                      <c:pt idx="78">
                        <c:v>9.8341909662664282</c:v>
                      </c:pt>
                      <c:pt idx="79">
                        <c:v>10.217053113952167</c:v>
                      </c:pt>
                      <c:pt idx="80">
                        <c:v>10.017609600783739</c:v>
                      </c:pt>
                      <c:pt idx="81">
                        <c:v>10.193061088052589</c:v>
                      </c:pt>
                      <c:pt idx="82">
                        <c:v>10.017324092710563</c:v>
                      </c:pt>
                      <c:pt idx="83">
                        <c:v>9.7525997456957239</c:v>
                      </c:pt>
                      <c:pt idx="84">
                        <c:v>9.4866756117994075</c:v>
                      </c:pt>
                      <c:pt idx="85">
                        <c:v>8.7757069678371025</c:v>
                      </c:pt>
                      <c:pt idx="86">
                        <c:v>7.2497249248127886</c:v>
                      </c:pt>
                      <c:pt idx="87">
                        <c:v>6.532836136117635</c:v>
                      </c:pt>
                      <c:pt idx="88">
                        <c:v>5.268506414911645</c:v>
                      </c:pt>
                      <c:pt idx="89">
                        <c:v>4.3963630939642133</c:v>
                      </c:pt>
                      <c:pt idx="90">
                        <c:v>4.1711711364322781</c:v>
                      </c:pt>
                      <c:pt idx="91">
                        <c:v>3.9561831827622678</c:v>
                      </c:pt>
                      <c:pt idx="92">
                        <c:v>2.9527060251167652</c:v>
                      </c:pt>
                      <c:pt idx="93">
                        <c:v>2.9452479935693683</c:v>
                      </c:pt>
                      <c:pt idx="94">
                        <c:v>3.7322788210452629</c:v>
                      </c:pt>
                      <c:pt idx="95">
                        <c:v>2.179045181808025</c:v>
                      </c:pt>
                      <c:pt idx="96">
                        <c:v>2.3365084854623204</c:v>
                      </c:pt>
                      <c:pt idx="97">
                        <c:v>2.8591677383230527</c:v>
                      </c:pt>
                      <c:pt idx="98">
                        <c:v>2.9145450085847306</c:v>
                      </c:pt>
                      <c:pt idx="99">
                        <c:v>2.2256279684669398</c:v>
                      </c:pt>
                      <c:pt idx="100">
                        <c:v>2.6118276087527716</c:v>
                      </c:pt>
                      <c:pt idx="101">
                        <c:v>2.8178593197610668</c:v>
                      </c:pt>
                      <c:pt idx="102">
                        <c:v>2.8953056549662577</c:v>
                      </c:pt>
                      <c:pt idx="103">
                        <c:v>2.9716866011331105</c:v>
                      </c:pt>
                      <c:pt idx="104">
                        <c:v>3.4727834405270714</c:v>
                      </c:pt>
                      <c:pt idx="105">
                        <c:v>3.6879287064542332</c:v>
                      </c:pt>
                      <c:pt idx="106">
                        <c:v>3.5170621948377034</c:v>
                      </c:pt>
                      <c:pt idx="107">
                        <c:v>3.2486777272618959</c:v>
                      </c:pt>
                      <c:pt idx="108">
                        <c:v>3.8185491810083922</c:v>
                      </c:pt>
                      <c:pt idx="109">
                        <c:v>2.6355373171395065</c:v>
                      </c:pt>
                      <c:pt idx="110">
                        <c:v>2.9249072383532573</c:v>
                      </c:pt>
                      <c:pt idx="111">
                        <c:v>3.0727520435967244</c:v>
                      </c:pt>
                      <c:pt idx="112">
                        <c:v>3.1008485933833048</c:v>
                      </c:pt>
                      <c:pt idx="113">
                        <c:v>2.8206447699915902</c:v>
                      </c:pt>
                      <c:pt idx="114">
                        <c:v>3.0527465377823262</c:v>
                      </c:pt>
                      <c:pt idx="115">
                        <c:v>2.4490232816349335</c:v>
                      </c:pt>
                      <c:pt idx="116">
                        <c:v>3.4703803425441668</c:v>
                      </c:pt>
                      <c:pt idx="117">
                        <c:v>3.6224396384025646</c:v>
                      </c:pt>
                      <c:pt idx="118">
                        <c:v>3.2324804807539125</c:v>
                      </c:pt>
                      <c:pt idx="119">
                        <c:v>3.5003081664098659</c:v>
                      </c:pt>
                      <c:pt idx="120">
                        <c:v>3.3781882394092149</c:v>
                      </c:pt>
                      <c:pt idx="121">
                        <c:v>3.4443406104687284</c:v>
                      </c:pt>
                      <c:pt idx="122">
                        <c:v>3.5177601149580209</c:v>
                      </c:pt>
                      <c:pt idx="123">
                        <c:v>3.7696032580724506</c:v>
                      </c:pt>
                      <c:pt idx="124">
                        <c:v>3.376193873456101</c:v>
                      </c:pt>
                      <c:pt idx="125">
                        <c:v>3.7851744492756074</c:v>
                      </c:pt>
                      <c:pt idx="126">
                        <c:v>3.5647880470244715</c:v>
                      </c:pt>
                      <c:pt idx="127">
                        <c:v>4.0434636748611261</c:v>
                      </c:pt>
                      <c:pt idx="128">
                        <c:v>4.5779873525743398</c:v>
                      </c:pt>
                      <c:pt idx="129">
                        <c:v>3.9130733183478212</c:v>
                      </c:pt>
                      <c:pt idx="130">
                        <c:v>4.3576043476613471</c:v>
                      </c:pt>
                      <c:pt idx="131">
                        <c:v>3.865054817239975</c:v>
                      </c:pt>
                      <c:pt idx="132">
                        <c:v>3.5615966935423349</c:v>
                      </c:pt>
                      <c:pt idx="133">
                        <c:v>3.9634179546728512</c:v>
                      </c:pt>
                      <c:pt idx="134">
                        <c:v>4.1724186358268414</c:v>
                      </c:pt>
                      <c:pt idx="135">
                        <c:v>3.4271016151596068</c:v>
                      </c:pt>
                      <c:pt idx="136">
                        <c:v>3.3310126582278445</c:v>
                      </c:pt>
                      <c:pt idx="137">
                        <c:v>3.3512133921962945</c:v>
                      </c:pt>
                      <c:pt idx="138">
                        <c:v>3.0786469432953054</c:v>
                      </c:pt>
                      <c:pt idx="139">
                        <c:v>3.1190467044233432</c:v>
                      </c:pt>
                      <c:pt idx="140">
                        <c:v>2.6601201660025202</c:v>
                      </c:pt>
                      <c:pt idx="141">
                        <c:v>2.483369527828688</c:v>
                      </c:pt>
                      <c:pt idx="142">
                        <c:v>2.0562607816918006</c:v>
                      </c:pt>
                      <c:pt idx="143">
                        <c:v>2.4542385002814933</c:v>
                      </c:pt>
                      <c:pt idx="144">
                        <c:v>1.4508863057565868</c:v>
                      </c:pt>
                      <c:pt idx="145">
                        <c:v>0.82735011845962347</c:v>
                      </c:pt>
                      <c:pt idx="146">
                        <c:v>0.85619345772425071</c:v>
                      </c:pt>
                      <c:pt idx="147">
                        <c:v>0.52682853896298321</c:v>
                      </c:pt>
                      <c:pt idx="148">
                        <c:v>0.44137646836864342</c:v>
                      </c:pt>
                      <c:pt idx="149">
                        <c:v>-0.53557762205947057</c:v>
                      </c:pt>
                      <c:pt idx="150">
                        <c:v>1.8869951797491513E-2</c:v>
                      </c:pt>
                      <c:pt idx="151">
                        <c:v>0.12785410549265164</c:v>
                      </c:pt>
                      <c:pt idx="152">
                        <c:v>1.1897606578238933</c:v>
                      </c:pt>
                      <c:pt idx="153">
                        <c:v>0.74130061636888067</c:v>
                      </c:pt>
                      <c:pt idx="154">
                        <c:v>1.3588733010770984</c:v>
                      </c:pt>
                      <c:pt idx="155">
                        <c:v>1.4809989521481022</c:v>
                      </c:pt>
                      <c:pt idx="156">
                        <c:v>1.9152203596641559</c:v>
                      </c:pt>
                      <c:pt idx="157">
                        <c:v>2.369370893743751</c:v>
                      </c:pt>
                      <c:pt idx="158">
                        <c:v>2.0240302889816082</c:v>
                      </c:pt>
                      <c:pt idx="159">
                        <c:v>1.9871053544581994</c:v>
                      </c:pt>
                      <c:pt idx="160">
                        <c:v>1.9436966715350907</c:v>
                      </c:pt>
                      <c:pt idx="161">
                        <c:v>2.0786746941749374</c:v>
                      </c:pt>
                      <c:pt idx="162">
                        <c:v>2.2929950005257531</c:v>
                      </c:pt>
                      <c:pt idx="163">
                        <c:v>3.2283815183026632</c:v>
                      </c:pt>
                      <c:pt idx="164">
                        <c:v>4.7593424940828308</c:v>
                      </c:pt>
                      <c:pt idx="165">
                        <c:v>6.2692446119620877</c:v>
                      </c:pt>
                      <c:pt idx="166">
                        <c:v>7.5170296769099103</c:v>
                      </c:pt>
                      <c:pt idx="167">
                        <c:v>7.765605571916038</c:v>
                      </c:pt>
                      <c:pt idx="168">
                        <c:v>8.6707592140448746</c:v>
                      </c:pt>
                      <c:pt idx="169">
                        <c:v>9.793005136946638</c:v>
                      </c:pt>
                      <c:pt idx="170">
                        <c:v>11.630511920162627</c:v>
                      </c:pt>
                      <c:pt idx="171">
                        <c:v>15.267183176535696</c:v>
                      </c:pt>
                      <c:pt idx="172">
                        <c:v>17.360301783138301</c:v>
                      </c:pt>
                      <c:pt idx="173">
                        <c:v>17.280070974800257</c:v>
                      </c:pt>
                      <c:pt idx="174">
                        <c:v>18.5509692132269</c:v>
                      </c:pt>
                      <c:pt idx="175">
                        <c:v>18.146460306391024</c:v>
                      </c:pt>
                      <c:pt idx="176">
                        <c:v>17.38942448274334</c:v>
                      </c:pt>
                      <c:pt idx="177">
                        <c:v>16.823448726322663</c:v>
                      </c:pt>
                      <c:pt idx="178">
                        <c:v>16.795115749574435</c:v>
                      </c:pt>
                      <c:pt idx="179">
                        <c:v>16.901999720969165</c:v>
                      </c:pt>
                      <c:pt idx="180">
                        <c:v>17.012157369936169</c:v>
                      </c:pt>
                      <c:pt idx="181">
                        <c:v>16.946766435943346</c:v>
                      </c:pt>
                      <c:pt idx="182">
                        <c:v>17.351581408420888</c:v>
                      </c:pt>
                      <c:pt idx="183">
                        <c:v>16.632894113490565</c:v>
                      </c:pt>
                      <c:pt idx="184">
                        <c:v>14.599639224292769</c:v>
                      </c:pt>
                      <c:pt idx="185">
                        <c:v>14.571709163022565</c:v>
                      </c:pt>
                      <c:pt idx="186">
                        <c:v>10.95489537390405</c:v>
                      </c:pt>
                      <c:pt idx="187">
                        <c:v>9.3272802973754594</c:v>
                      </c:pt>
                      <c:pt idx="188">
                        <c:v>7.6888369837609236</c:v>
                      </c:pt>
                      <c:pt idx="189">
                        <c:v>6.0845873223012923</c:v>
                      </c:pt>
                      <c:pt idx="190">
                        <c:v>4.1206516015954548</c:v>
                      </c:pt>
                      <c:pt idx="191">
                        <c:v>2.4446559068349742</c:v>
                      </c:pt>
                      <c:pt idx="192">
                        <c:v>0.26549495316524174</c:v>
                      </c:pt>
                      <c:pt idx="193">
                        <c:v>-1.4027950299896554</c:v>
                      </c:pt>
                      <c:pt idx="194">
                        <c:v>-3.0560298998839595</c:v>
                      </c:pt>
                      <c:pt idx="195">
                        <c:v>-3.9416014909974373</c:v>
                      </c:pt>
                      <c:pt idx="196">
                        <c:v>-3.2601270493963894</c:v>
                      </c:pt>
                      <c:pt idx="197">
                        <c:v>-1.5737118822292377</c:v>
                      </c:pt>
                      <c:pt idx="198">
                        <c:v>1.0560525257585871</c:v>
                      </c:pt>
                      <c:pt idx="199">
                        <c:v>2.5841558079206068</c:v>
                      </c:pt>
                      <c:pt idx="200">
                        <c:v>4.0645159132787327</c:v>
                      </c:pt>
                      <c:pt idx="201">
                        <c:v>4.3276993434730704</c:v>
                      </c:pt>
                      <c:pt idx="202">
                        <c:v>5.4185364774795133</c:v>
                      </c:pt>
                      <c:pt idx="203">
                        <c:v>6.425871748267256</c:v>
                      </c:pt>
                    </c:numCache>
                  </c:numRef>
                </c:val>
                <c:smooth val="0"/>
                <c:extLst>
                  <c:ext xmlns:c16="http://schemas.microsoft.com/office/drawing/2014/chart" uri="{C3380CC4-5D6E-409C-BE32-E72D297353CC}">
                    <c16:uniqueId val="{00000006-937D-4A6E-8C9D-B7B7C2879355}"/>
                  </c:ext>
                </c:extLst>
              </c15:ser>
            </c15:filteredLineSeries>
            <c15:filteredLineSeries>
              <c15:ser>
                <c:idx val="3"/>
                <c:order val="2"/>
                <c:tx>
                  <c:v>Forecast Error: FRBNY Survey of Consumer Expectations</c:v>
                </c:tx>
                <c:marker>
                  <c:symbol val="none"/>
                </c:marker>
                <c:cat>
                  <c:numRef>
                    <c:extLst xmlns:c15="http://schemas.microsoft.com/office/drawing/2012/chart">
                      <c:ext xmlns:c15="http://schemas.microsoft.com/office/drawing/2012/chart" uri="{02D57815-91ED-43cb-92C2-25804820EDAC}">
                        <c15:formulaRef>
                          <c15:sqref>Data1A!$A$14:$A$218</c15:sqref>
                        </c15:formulaRef>
                      </c:ext>
                    </c:extLst>
                    <c:numCache>
                      <c:formatCode>m/d/yyyy</c:formatCode>
                      <c:ptCount val="205"/>
                      <c:pt idx="0">
                        <c:v>39083</c:v>
                      </c:pt>
                      <c:pt idx="1">
                        <c:v>39114</c:v>
                      </c:pt>
                      <c:pt idx="2">
                        <c:v>39142</c:v>
                      </c:pt>
                      <c:pt idx="3">
                        <c:v>39173</c:v>
                      </c:pt>
                      <c:pt idx="4">
                        <c:v>39203</c:v>
                      </c:pt>
                      <c:pt idx="5">
                        <c:v>39234</c:v>
                      </c:pt>
                      <c:pt idx="6">
                        <c:v>39264</c:v>
                      </c:pt>
                      <c:pt idx="7">
                        <c:v>39295</c:v>
                      </c:pt>
                      <c:pt idx="8">
                        <c:v>39326</c:v>
                      </c:pt>
                      <c:pt idx="9">
                        <c:v>39356</c:v>
                      </c:pt>
                      <c:pt idx="10">
                        <c:v>39387</c:v>
                      </c:pt>
                      <c:pt idx="11">
                        <c:v>39417</c:v>
                      </c:pt>
                      <c:pt idx="12">
                        <c:v>39448</c:v>
                      </c:pt>
                      <c:pt idx="13">
                        <c:v>39479</c:v>
                      </c:pt>
                      <c:pt idx="14">
                        <c:v>39508</c:v>
                      </c:pt>
                      <c:pt idx="15">
                        <c:v>39539</c:v>
                      </c:pt>
                      <c:pt idx="16">
                        <c:v>39569</c:v>
                      </c:pt>
                      <c:pt idx="17">
                        <c:v>39600</c:v>
                      </c:pt>
                      <c:pt idx="18">
                        <c:v>39630</c:v>
                      </c:pt>
                      <c:pt idx="19">
                        <c:v>39661</c:v>
                      </c:pt>
                      <c:pt idx="20">
                        <c:v>39692</c:v>
                      </c:pt>
                      <c:pt idx="21">
                        <c:v>39722</c:v>
                      </c:pt>
                      <c:pt idx="22">
                        <c:v>39753</c:v>
                      </c:pt>
                      <c:pt idx="23">
                        <c:v>39783</c:v>
                      </c:pt>
                      <c:pt idx="24">
                        <c:v>39814</c:v>
                      </c:pt>
                      <c:pt idx="25">
                        <c:v>39845</c:v>
                      </c:pt>
                      <c:pt idx="26">
                        <c:v>39873</c:v>
                      </c:pt>
                      <c:pt idx="27">
                        <c:v>39904</c:v>
                      </c:pt>
                      <c:pt idx="28">
                        <c:v>39934</c:v>
                      </c:pt>
                      <c:pt idx="29">
                        <c:v>39965</c:v>
                      </c:pt>
                      <c:pt idx="30">
                        <c:v>39995</c:v>
                      </c:pt>
                      <c:pt idx="31">
                        <c:v>40026</c:v>
                      </c:pt>
                      <c:pt idx="32">
                        <c:v>40057</c:v>
                      </c:pt>
                      <c:pt idx="33">
                        <c:v>40087</c:v>
                      </c:pt>
                      <c:pt idx="34">
                        <c:v>40118</c:v>
                      </c:pt>
                      <c:pt idx="35">
                        <c:v>40148</c:v>
                      </c:pt>
                      <c:pt idx="36">
                        <c:v>40179</c:v>
                      </c:pt>
                      <c:pt idx="37">
                        <c:v>40210</c:v>
                      </c:pt>
                      <c:pt idx="38">
                        <c:v>40238</c:v>
                      </c:pt>
                      <c:pt idx="39">
                        <c:v>40269</c:v>
                      </c:pt>
                      <c:pt idx="40">
                        <c:v>40299</c:v>
                      </c:pt>
                      <c:pt idx="41">
                        <c:v>40330</c:v>
                      </c:pt>
                      <c:pt idx="42">
                        <c:v>40360</c:v>
                      </c:pt>
                      <c:pt idx="43">
                        <c:v>40391</c:v>
                      </c:pt>
                      <c:pt idx="44">
                        <c:v>40422</c:v>
                      </c:pt>
                      <c:pt idx="45">
                        <c:v>40452</c:v>
                      </c:pt>
                      <c:pt idx="46">
                        <c:v>40483</c:v>
                      </c:pt>
                      <c:pt idx="47">
                        <c:v>40513</c:v>
                      </c:pt>
                      <c:pt idx="48">
                        <c:v>40544</c:v>
                      </c:pt>
                      <c:pt idx="49">
                        <c:v>40575</c:v>
                      </c:pt>
                      <c:pt idx="50">
                        <c:v>40603</c:v>
                      </c:pt>
                      <c:pt idx="51">
                        <c:v>40634</c:v>
                      </c:pt>
                      <c:pt idx="52">
                        <c:v>40664</c:v>
                      </c:pt>
                      <c:pt idx="53">
                        <c:v>40695</c:v>
                      </c:pt>
                      <c:pt idx="54">
                        <c:v>40725</c:v>
                      </c:pt>
                      <c:pt idx="55">
                        <c:v>40756</c:v>
                      </c:pt>
                      <c:pt idx="56">
                        <c:v>40787</c:v>
                      </c:pt>
                      <c:pt idx="57">
                        <c:v>40817</c:v>
                      </c:pt>
                      <c:pt idx="58">
                        <c:v>40848</c:v>
                      </c:pt>
                      <c:pt idx="59">
                        <c:v>40878</c:v>
                      </c:pt>
                      <c:pt idx="60">
                        <c:v>40909</c:v>
                      </c:pt>
                      <c:pt idx="61">
                        <c:v>40940</c:v>
                      </c:pt>
                      <c:pt idx="62">
                        <c:v>40969</c:v>
                      </c:pt>
                      <c:pt idx="63">
                        <c:v>41000</c:v>
                      </c:pt>
                      <c:pt idx="64">
                        <c:v>41030</c:v>
                      </c:pt>
                      <c:pt idx="65">
                        <c:v>41061</c:v>
                      </c:pt>
                      <c:pt idx="66">
                        <c:v>41091</c:v>
                      </c:pt>
                      <c:pt idx="67">
                        <c:v>41122</c:v>
                      </c:pt>
                      <c:pt idx="68">
                        <c:v>41153</c:v>
                      </c:pt>
                      <c:pt idx="69">
                        <c:v>41183</c:v>
                      </c:pt>
                      <c:pt idx="70">
                        <c:v>41214</c:v>
                      </c:pt>
                      <c:pt idx="71">
                        <c:v>41244</c:v>
                      </c:pt>
                      <c:pt idx="72">
                        <c:v>41275</c:v>
                      </c:pt>
                      <c:pt idx="73">
                        <c:v>41306</c:v>
                      </c:pt>
                      <c:pt idx="74">
                        <c:v>41334</c:v>
                      </c:pt>
                      <c:pt idx="75">
                        <c:v>41365</c:v>
                      </c:pt>
                      <c:pt idx="76">
                        <c:v>41395</c:v>
                      </c:pt>
                      <c:pt idx="77">
                        <c:v>41426</c:v>
                      </c:pt>
                      <c:pt idx="78">
                        <c:v>41456</c:v>
                      </c:pt>
                      <c:pt idx="79">
                        <c:v>41487</c:v>
                      </c:pt>
                      <c:pt idx="80">
                        <c:v>41518</c:v>
                      </c:pt>
                      <c:pt idx="81">
                        <c:v>41548</c:v>
                      </c:pt>
                      <c:pt idx="82">
                        <c:v>41579</c:v>
                      </c:pt>
                      <c:pt idx="83">
                        <c:v>41609</c:v>
                      </c:pt>
                      <c:pt idx="84">
                        <c:v>41640</c:v>
                      </c:pt>
                      <c:pt idx="85">
                        <c:v>41671</c:v>
                      </c:pt>
                      <c:pt idx="86">
                        <c:v>41699</c:v>
                      </c:pt>
                      <c:pt idx="87">
                        <c:v>41730</c:v>
                      </c:pt>
                      <c:pt idx="88">
                        <c:v>41760</c:v>
                      </c:pt>
                      <c:pt idx="89">
                        <c:v>41791</c:v>
                      </c:pt>
                      <c:pt idx="90">
                        <c:v>41821</c:v>
                      </c:pt>
                      <c:pt idx="91">
                        <c:v>41852</c:v>
                      </c:pt>
                      <c:pt idx="92">
                        <c:v>41883</c:v>
                      </c:pt>
                      <c:pt idx="93">
                        <c:v>41913</c:v>
                      </c:pt>
                      <c:pt idx="94">
                        <c:v>41944</c:v>
                      </c:pt>
                      <c:pt idx="95">
                        <c:v>41974</c:v>
                      </c:pt>
                      <c:pt idx="96">
                        <c:v>42005</c:v>
                      </c:pt>
                      <c:pt idx="97">
                        <c:v>42036</c:v>
                      </c:pt>
                      <c:pt idx="98">
                        <c:v>42064</c:v>
                      </c:pt>
                      <c:pt idx="99">
                        <c:v>42095</c:v>
                      </c:pt>
                      <c:pt idx="100">
                        <c:v>42125</c:v>
                      </c:pt>
                      <c:pt idx="101">
                        <c:v>42156</c:v>
                      </c:pt>
                      <c:pt idx="102">
                        <c:v>42186</c:v>
                      </c:pt>
                      <c:pt idx="103">
                        <c:v>42217</c:v>
                      </c:pt>
                      <c:pt idx="104">
                        <c:v>42248</c:v>
                      </c:pt>
                      <c:pt idx="105">
                        <c:v>42278</c:v>
                      </c:pt>
                      <c:pt idx="106">
                        <c:v>42309</c:v>
                      </c:pt>
                      <c:pt idx="107">
                        <c:v>42339</c:v>
                      </c:pt>
                      <c:pt idx="108">
                        <c:v>42370</c:v>
                      </c:pt>
                      <c:pt idx="109">
                        <c:v>42401</c:v>
                      </c:pt>
                      <c:pt idx="110">
                        <c:v>42430</c:v>
                      </c:pt>
                      <c:pt idx="111">
                        <c:v>42461</c:v>
                      </c:pt>
                      <c:pt idx="112">
                        <c:v>42491</c:v>
                      </c:pt>
                      <c:pt idx="113">
                        <c:v>42522</c:v>
                      </c:pt>
                      <c:pt idx="114">
                        <c:v>42552</c:v>
                      </c:pt>
                      <c:pt idx="115">
                        <c:v>42583</c:v>
                      </c:pt>
                      <c:pt idx="116">
                        <c:v>42614</c:v>
                      </c:pt>
                      <c:pt idx="117">
                        <c:v>42644</c:v>
                      </c:pt>
                      <c:pt idx="118">
                        <c:v>42675</c:v>
                      </c:pt>
                      <c:pt idx="119">
                        <c:v>42705</c:v>
                      </c:pt>
                      <c:pt idx="120">
                        <c:v>42736</c:v>
                      </c:pt>
                      <c:pt idx="121">
                        <c:v>42767</c:v>
                      </c:pt>
                      <c:pt idx="122">
                        <c:v>42795</c:v>
                      </c:pt>
                      <c:pt idx="123">
                        <c:v>42826</c:v>
                      </c:pt>
                      <c:pt idx="124">
                        <c:v>42856</c:v>
                      </c:pt>
                      <c:pt idx="125">
                        <c:v>42887</c:v>
                      </c:pt>
                      <c:pt idx="126">
                        <c:v>42917</c:v>
                      </c:pt>
                      <c:pt idx="127">
                        <c:v>42948</c:v>
                      </c:pt>
                      <c:pt idx="128">
                        <c:v>42979</c:v>
                      </c:pt>
                      <c:pt idx="129">
                        <c:v>43009</c:v>
                      </c:pt>
                      <c:pt idx="130">
                        <c:v>43040</c:v>
                      </c:pt>
                      <c:pt idx="131">
                        <c:v>43070</c:v>
                      </c:pt>
                      <c:pt idx="132">
                        <c:v>43101</c:v>
                      </c:pt>
                      <c:pt idx="133">
                        <c:v>43132</c:v>
                      </c:pt>
                      <c:pt idx="134">
                        <c:v>43160</c:v>
                      </c:pt>
                      <c:pt idx="135">
                        <c:v>43191</c:v>
                      </c:pt>
                      <c:pt idx="136">
                        <c:v>43221</c:v>
                      </c:pt>
                      <c:pt idx="137">
                        <c:v>43252</c:v>
                      </c:pt>
                      <c:pt idx="138">
                        <c:v>43282</c:v>
                      </c:pt>
                      <c:pt idx="139">
                        <c:v>43313</c:v>
                      </c:pt>
                      <c:pt idx="140">
                        <c:v>43344</c:v>
                      </c:pt>
                      <c:pt idx="141">
                        <c:v>43374</c:v>
                      </c:pt>
                      <c:pt idx="142">
                        <c:v>43405</c:v>
                      </c:pt>
                      <c:pt idx="143">
                        <c:v>43435</c:v>
                      </c:pt>
                      <c:pt idx="144">
                        <c:v>43466</c:v>
                      </c:pt>
                      <c:pt idx="145">
                        <c:v>43497</c:v>
                      </c:pt>
                      <c:pt idx="146">
                        <c:v>43525</c:v>
                      </c:pt>
                      <c:pt idx="147">
                        <c:v>43556</c:v>
                      </c:pt>
                      <c:pt idx="148">
                        <c:v>43586</c:v>
                      </c:pt>
                      <c:pt idx="149">
                        <c:v>43617</c:v>
                      </c:pt>
                      <c:pt idx="150">
                        <c:v>43647</c:v>
                      </c:pt>
                      <c:pt idx="151">
                        <c:v>43678</c:v>
                      </c:pt>
                      <c:pt idx="152">
                        <c:v>43709</c:v>
                      </c:pt>
                      <c:pt idx="153">
                        <c:v>43739</c:v>
                      </c:pt>
                      <c:pt idx="154">
                        <c:v>43770</c:v>
                      </c:pt>
                      <c:pt idx="155">
                        <c:v>43800</c:v>
                      </c:pt>
                      <c:pt idx="156">
                        <c:v>43831</c:v>
                      </c:pt>
                      <c:pt idx="157">
                        <c:v>43862</c:v>
                      </c:pt>
                      <c:pt idx="158">
                        <c:v>43891</c:v>
                      </c:pt>
                      <c:pt idx="159">
                        <c:v>43922</c:v>
                      </c:pt>
                      <c:pt idx="160">
                        <c:v>43952</c:v>
                      </c:pt>
                      <c:pt idx="161">
                        <c:v>43983</c:v>
                      </c:pt>
                      <c:pt idx="162">
                        <c:v>44013</c:v>
                      </c:pt>
                      <c:pt idx="163">
                        <c:v>44044</c:v>
                      </c:pt>
                      <c:pt idx="164">
                        <c:v>44075</c:v>
                      </c:pt>
                      <c:pt idx="165">
                        <c:v>44105</c:v>
                      </c:pt>
                      <c:pt idx="166">
                        <c:v>44136</c:v>
                      </c:pt>
                      <c:pt idx="167">
                        <c:v>44166</c:v>
                      </c:pt>
                      <c:pt idx="168">
                        <c:v>44197</c:v>
                      </c:pt>
                      <c:pt idx="169">
                        <c:v>44228</c:v>
                      </c:pt>
                      <c:pt idx="170">
                        <c:v>44256</c:v>
                      </c:pt>
                      <c:pt idx="171">
                        <c:v>44287</c:v>
                      </c:pt>
                      <c:pt idx="172">
                        <c:v>44317</c:v>
                      </c:pt>
                      <c:pt idx="173">
                        <c:v>44348</c:v>
                      </c:pt>
                      <c:pt idx="174">
                        <c:v>44378</c:v>
                      </c:pt>
                      <c:pt idx="175">
                        <c:v>44409</c:v>
                      </c:pt>
                      <c:pt idx="176">
                        <c:v>44440</c:v>
                      </c:pt>
                      <c:pt idx="177">
                        <c:v>44470</c:v>
                      </c:pt>
                      <c:pt idx="178">
                        <c:v>44501</c:v>
                      </c:pt>
                      <c:pt idx="179">
                        <c:v>44531</c:v>
                      </c:pt>
                      <c:pt idx="180">
                        <c:v>44562</c:v>
                      </c:pt>
                      <c:pt idx="181">
                        <c:v>44593</c:v>
                      </c:pt>
                      <c:pt idx="182">
                        <c:v>44621</c:v>
                      </c:pt>
                      <c:pt idx="183">
                        <c:v>44652</c:v>
                      </c:pt>
                      <c:pt idx="184">
                        <c:v>44682</c:v>
                      </c:pt>
                      <c:pt idx="185">
                        <c:v>44713</c:v>
                      </c:pt>
                      <c:pt idx="186">
                        <c:v>44743</c:v>
                      </c:pt>
                      <c:pt idx="187">
                        <c:v>44774</c:v>
                      </c:pt>
                      <c:pt idx="188">
                        <c:v>44805</c:v>
                      </c:pt>
                      <c:pt idx="189">
                        <c:v>44835</c:v>
                      </c:pt>
                      <c:pt idx="190">
                        <c:v>44866</c:v>
                      </c:pt>
                      <c:pt idx="191">
                        <c:v>44896</c:v>
                      </c:pt>
                      <c:pt idx="192">
                        <c:v>44927</c:v>
                      </c:pt>
                      <c:pt idx="193">
                        <c:v>44958</c:v>
                      </c:pt>
                      <c:pt idx="194">
                        <c:v>44986</c:v>
                      </c:pt>
                      <c:pt idx="195">
                        <c:v>45017</c:v>
                      </c:pt>
                      <c:pt idx="196">
                        <c:v>45047</c:v>
                      </c:pt>
                      <c:pt idx="197">
                        <c:v>45078</c:v>
                      </c:pt>
                      <c:pt idx="198">
                        <c:v>45108</c:v>
                      </c:pt>
                      <c:pt idx="199">
                        <c:v>45139</c:v>
                      </c:pt>
                      <c:pt idx="200">
                        <c:v>45170</c:v>
                      </c:pt>
                      <c:pt idx="201">
                        <c:v>45200</c:v>
                      </c:pt>
                      <c:pt idx="202">
                        <c:v>45231</c:v>
                      </c:pt>
                      <c:pt idx="203">
                        <c:v>45261</c:v>
                      </c:pt>
                      <c:pt idx="204">
                        <c:v>45292</c:v>
                      </c:pt>
                    </c:numCache>
                  </c:numRef>
                </c:cat>
                <c:val>
                  <c:numRef>
                    <c:extLst xmlns:c15="http://schemas.microsoft.com/office/drawing/2012/chart">
                      <c:ext xmlns:c15="http://schemas.microsoft.com/office/drawing/2012/chart" uri="{02D57815-91ED-43cb-92C2-25804820EDAC}">
                        <c15:formulaRef>
                          <c15:sqref>Data1B!$O$14:$O$218</c15:sqref>
                        </c15:formulaRef>
                      </c:ext>
                    </c:extLst>
                    <c:numCache>
                      <c:formatCode>General</c:formatCode>
                      <c:ptCount val="205"/>
                      <c:pt idx="77">
                        <c:v>4.7486372822225658</c:v>
                      </c:pt>
                      <c:pt idx="78">
                        <c:v>5.4541909662664283</c:v>
                      </c:pt>
                      <c:pt idx="79">
                        <c:v>6.0770531139521662</c:v>
                      </c:pt>
                      <c:pt idx="80">
                        <c:v>6.6476096007837384</c:v>
                      </c:pt>
                      <c:pt idx="81">
                        <c:v>7.1030610880525886</c:v>
                      </c:pt>
                      <c:pt idx="82">
                        <c:v>6.6673240927105626</c:v>
                      </c:pt>
                      <c:pt idx="83">
                        <c:v>6.7725997456957243</c:v>
                      </c:pt>
                      <c:pt idx="84">
                        <c:v>5.9166756117994082</c:v>
                      </c:pt>
                      <c:pt idx="85">
                        <c:v>5.9757069678371018</c:v>
                      </c:pt>
                      <c:pt idx="86">
                        <c:v>4.9397249248127881</c:v>
                      </c:pt>
                      <c:pt idx="87">
                        <c:v>4.0628361361176353</c:v>
                      </c:pt>
                      <c:pt idx="88">
                        <c:v>3.0685064149116448</c:v>
                      </c:pt>
                      <c:pt idx="89">
                        <c:v>2.4963630939642134</c:v>
                      </c:pt>
                      <c:pt idx="90">
                        <c:v>1.9011711364322785</c:v>
                      </c:pt>
                      <c:pt idx="91">
                        <c:v>1.7961831827622676</c:v>
                      </c:pt>
                      <c:pt idx="92">
                        <c:v>1.3927060251167651</c:v>
                      </c:pt>
                      <c:pt idx="93">
                        <c:v>0.97524799356936853</c:v>
                      </c:pt>
                      <c:pt idx="94">
                        <c:v>0.80227882104526271</c:v>
                      </c:pt>
                      <c:pt idx="95">
                        <c:v>0.75904518180802505</c:v>
                      </c:pt>
                      <c:pt idx="96">
                        <c:v>0.71650848546232027</c:v>
                      </c:pt>
                      <c:pt idx="97">
                        <c:v>1.0591677383230529</c:v>
                      </c:pt>
                      <c:pt idx="98">
                        <c:v>0.75454500858473095</c:v>
                      </c:pt>
                      <c:pt idx="99">
                        <c:v>0.84562796846693988</c:v>
                      </c:pt>
                      <c:pt idx="100">
                        <c:v>1.1118276087527716</c:v>
                      </c:pt>
                      <c:pt idx="101">
                        <c:v>1.0578593197610671</c:v>
                      </c:pt>
                      <c:pt idx="102">
                        <c:v>1.445305654966258</c:v>
                      </c:pt>
                      <c:pt idx="103">
                        <c:v>1.6416866011331108</c:v>
                      </c:pt>
                      <c:pt idx="104">
                        <c:v>1.6827834405270714</c:v>
                      </c:pt>
                      <c:pt idx="105">
                        <c:v>1.8379287064542336</c:v>
                      </c:pt>
                      <c:pt idx="106">
                        <c:v>1.8270621948377035</c:v>
                      </c:pt>
                      <c:pt idx="107">
                        <c:v>2.0286777272618957</c:v>
                      </c:pt>
                      <c:pt idx="108">
                        <c:v>2.1185491810083921</c:v>
                      </c:pt>
                      <c:pt idx="109">
                        <c:v>1.9555373171395063</c:v>
                      </c:pt>
                      <c:pt idx="110">
                        <c:v>1.9249072383532573</c:v>
                      </c:pt>
                      <c:pt idx="111">
                        <c:v>1.8727520435967242</c:v>
                      </c:pt>
                      <c:pt idx="112">
                        <c:v>1.7908485933833047</c:v>
                      </c:pt>
                      <c:pt idx="113">
                        <c:v>1.9106447699915905</c:v>
                      </c:pt>
                      <c:pt idx="114">
                        <c:v>1.7527465377823264</c:v>
                      </c:pt>
                      <c:pt idx="115">
                        <c:v>1.8890232816349339</c:v>
                      </c:pt>
                      <c:pt idx="116">
                        <c:v>2.0303803425441669</c:v>
                      </c:pt>
                      <c:pt idx="117">
                        <c:v>1.9624396384025644</c:v>
                      </c:pt>
                      <c:pt idx="118">
                        <c:v>2.0524804807539123</c:v>
                      </c:pt>
                      <c:pt idx="119">
                        <c:v>1.910308166409866</c:v>
                      </c:pt>
                      <c:pt idx="120">
                        <c:v>2.1181882394092151</c:v>
                      </c:pt>
                      <c:pt idx="121">
                        <c:v>2.3943406104687286</c:v>
                      </c:pt>
                      <c:pt idx="122">
                        <c:v>2.1877601149580208</c:v>
                      </c:pt>
                      <c:pt idx="123">
                        <c:v>2.2096032580724505</c:v>
                      </c:pt>
                      <c:pt idx="124">
                        <c:v>2.1961938734561008</c:v>
                      </c:pt>
                      <c:pt idx="125">
                        <c:v>2.3351744492756072</c:v>
                      </c:pt>
                      <c:pt idx="126">
                        <c:v>2.6647880470244711</c:v>
                      </c:pt>
                      <c:pt idx="127">
                        <c:v>2.6434636748611267</c:v>
                      </c:pt>
                      <c:pt idx="128">
                        <c:v>2.9579873525743401</c:v>
                      </c:pt>
                      <c:pt idx="129">
                        <c:v>2.9930733183478213</c:v>
                      </c:pt>
                      <c:pt idx="130">
                        <c:v>2.7676043476613472</c:v>
                      </c:pt>
                      <c:pt idx="131">
                        <c:v>2.9950548172399749</c:v>
                      </c:pt>
                      <c:pt idx="132">
                        <c:v>2.701596693542335</c:v>
                      </c:pt>
                      <c:pt idx="133">
                        <c:v>3.033417954672851</c:v>
                      </c:pt>
                      <c:pt idx="134">
                        <c:v>2.8924186358268416</c:v>
                      </c:pt>
                      <c:pt idx="135">
                        <c:v>2.6371016151596067</c:v>
                      </c:pt>
                      <c:pt idx="136">
                        <c:v>2.5710126582278443</c:v>
                      </c:pt>
                      <c:pt idx="137">
                        <c:v>2.2312133921962944</c:v>
                      </c:pt>
                      <c:pt idx="138">
                        <c:v>2.2486469432953053</c:v>
                      </c:pt>
                      <c:pt idx="139">
                        <c:v>2.1490467044233434</c:v>
                      </c:pt>
                      <c:pt idx="140">
                        <c:v>1.90012016600252</c:v>
                      </c:pt>
                      <c:pt idx="141">
                        <c:v>2.0233695278286881</c:v>
                      </c:pt>
                      <c:pt idx="142">
                        <c:v>1.9062607816918007</c:v>
                      </c:pt>
                      <c:pt idx="143">
                        <c:v>1.5542385002814934</c:v>
                      </c:pt>
                      <c:pt idx="144">
                        <c:v>1.150886305756587</c:v>
                      </c:pt>
                      <c:pt idx="145">
                        <c:v>0.82735011845962347</c:v>
                      </c:pt>
                      <c:pt idx="146">
                        <c:v>0.55619345772425088</c:v>
                      </c:pt>
                      <c:pt idx="147">
                        <c:v>0.42682853896298312</c:v>
                      </c:pt>
                      <c:pt idx="148">
                        <c:v>0.34137646836864333</c:v>
                      </c:pt>
                      <c:pt idx="149">
                        <c:v>0.16442237794052961</c:v>
                      </c:pt>
                      <c:pt idx="150">
                        <c:v>0.1188699517974916</c:v>
                      </c:pt>
                      <c:pt idx="151">
                        <c:v>0.2178541054926515</c:v>
                      </c:pt>
                      <c:pt idx="152">
                        <c:v>0.40976065782389348</c:v>
                      </c:pt>
                      <c:pt idx="153">
                        <c:v>0.33130061636888053</c:v>
                      </c:pt>
                      <c:pt idx="154">
                        <c:v>0.45887330107709845</c:v>
                      </c:pt>
                      <c:pt idx="155">
                        <c:v>0.780998952148102</c:v>
                      </c:pt>
                      <c:pt idx="156">
                        <c:v>1.0952203596641561</c:v>
                      </c:pt>
                      <c:pt idx="157">
                        <c:v>1.3193708937437512</c:v>
                      </c:pt>
                      <c:pt idx="158">
                        <c:v>3.2040302889816079</c:v>
                      </c:pt>
                      <c:pt idx="159">
                        <c:v>4.4871053544581994</c:v>
                      </c:pt>
                      <c:pt idx="160">
                        <c:v>3.6136966715350907</c:v>
                      </c:pt>
                      <c:pt idx="161">
                        <c:v>2.2786746941749376</c:v>
                      </c:pt>
                      <c:pt idx="162">
                        <c:v>2.7829950005257533</c:v>
                      </c:pt>
                      <c:pt idx="163">
                        <c:v>3.0083815183026634</c:v>
                      </c:pt>
                      <c:pt idx="164">
                        <c:v>4.0093424940828308</c:v>
                      </c:pt>
                      <c:pt idx="165">
                        <c:v>5.3292446119620873</c:v>
                      </c:pt>
                      <c:pt idx="166">
                        <c:v>6.5970296769099104</c:v>
                      </c:pt>
                      <c:pt idx="167">
                        <c:v>6.9456055719160377</c:v>
                      </c:pt>
                      <c:pt idx="168">
                        <c:v>7.4707592140448753</c:v>
                      </c:pt>
                      <c:pt idx="169">
                        <c:v>8.293005136946638</c:v>
                      </c:pt>
                      <c:pt idx="170">
                        <c:v>8.6105119201626277</c:v>
                      </c:pt>
                      <c:pt idx="171">
                        <c:v>9.377183176535695</c:v>
                      </c:pt>
                      <c:pt idx="172">
                        <c:v>10.5403017831383</c:v>
                      </c:pt>
                      <c:pt idx="173">
                        <c:v>12.520070974800255</c:v>
                      </c:pt>
                      <c:pt idx="174">
                        <c:v>13.750969213226899</c:v>
                      </c:pt>
                      <c:pt idx="175">
                        <c:v>14.006460306391023</c:v>
                      </c:pt>
                      <c:pt idx="176">
                        <c:v>14.15942448274334</c:v>
                      </c:pt>
                      <c:pt idx="177">
                        <c:v>13.503448726322663</c:v>
                      </c:pt>
                      <c:pt idx="178">
                        <c:v>13.925115749574438</c:v>
                      </c:pt>
                      <c:pt idx="179">
                        <c:v>13.471999720969166</c:v>
                      </c:pt>
                      <c:pt idx="180">
                        <c:v>13.412157369936168</c:v>
                      </c:pt>
                      <c:pt idx="181">
                        <c:v>14.426766435943346</c:v>
                      </c:pt>
                      <c:pt idx="182">
                        <c:v>14.751581408420886</c:v>
                      </c:pt>
                      <c:pt idx="183">
                        <c:v>14.632894113490565</c:v>
                      </c:pt>
                      <c:pt idx="184">
                        <c:v>14.019639224292767</c:v>
                      </c:pt>
                      <c:pt idx="185">
                        <c:v>13.491709163022566</c:v>
                      </c:pt>
                      <c:pt idx="186">
                        <c:v>12.094895373904048</c:v>
                      </c:pt>
                      <c:pt idx="187">
                        <c:v>10.837280297375459</c:v>
                      </c:pt>
                      <c:pt idx="188">
                        <c:v>8.6888369837609236</c:v>
                      </c:pt>
                      <c:pt idx="189">
                        <c:v>7.1845873223012919</c:v>
                      </c:pt>
                      <c:pt idx="190">
                        <c:v>6.5906516015954546</c:v>
                      </c:pt>
                      <c:pt idx="191">
                        <c:v>4.4646559068349738</c:v>
                      </c:pt>
                      <c:pt idx="192">
                        <c:v>2.855494953165242</c:v>
                      </c:pt>
                      <c:pt idx="193">
                        <c:v>0.90720497001034484</c:v>
                      </c:pt>
                      <c:pt idx="194">
                        <c:v>-0.99602989988395951</c:v>
                      </c:pt>
                      <c:pt idx="195">
                        <c:v>-2.5616014909974374</c:v>
                      </c:pt>
                      <c:pt idx="196">
                        <c:v>-3.0001270493963896</c:v>
                      </c:pt>
                      <c:pt idx="197">
                        <c:v>-2.9037118822292376</c:v>
                      </c:pt>
                      <c:pt idx="198">
                        <c:v>-1.7639474742414127</c:v>
                      </c:pt>
                      <c:pt idx="199">
                        <c:v>-0.39584419207939314</c:v>
                      </c:pt>
                      <c:pt idx="200">
                        <c:v>1.0645159132787327</c:v>
                      </c:pt>
                      <c:pt idx="201">
                        <c:v>1.8376993434730702</c:v>
                      </c:pt>
                      <c:pt idx="202">
                        <c:v>2.2185364774795131</c:v>
                      </c:pt>
                      <c:pt idx="203">
                        <c:v>2.7458717482672559</c:v>
                      </c:pt>
                    </c:numCache>
                  </c:numRef>
                </c:val>
                <c:smooth val="0"/>
                <c:extLst xmlns:c15="http://schemas.microsoft.com/office/drawing/2012/chart">
                  <c:ext xmlns:c16="http://schemas.microsoft.com/office/drawing/2014/chart" uri="{C3380CC4-5D6E-409C-BE32-E72D297353CC}">
                    <c16:uniqueId val="{00000007-937D-4A6E-8C9D-B7B7C2879355}"/>
                  </c:ext>
                </c:extLst>
              </c15:ser>
            </c15:filteredLineSeries>
          </c:ext>
        </c:extLst>
      </c:lineChart>
      <c:dateAx>
        <c:axId val="181672664"/>
        <c:scaling>
          <c:orientation val="minMax"/>
        </c:scaling>
        <c:delete val="0"/>
        <c:axPos val="b"/>
        <c:numFmt formatCode="[$-409]yyyy;@" sourceLinked="0"/>
        <c:majorTickMark val="out"/>
        <c:minorTickMark val="none"/>
        <c:tickLblPos val="low"/>
        <c:spPr>
          <a:ln w="12700">
            <a:solidFill>
              <a:srgbClr val="000000"/>
            </a:solidFill>
          </a:ln>
        </c:spPr>
        <c:crossAx val="181673448"/>
        <c:crossesAt val="-15"/>
        <c:auto val="1"/>
        <c:lblOffset val="100"/>
        <c:baseTimeUnit val="months"/>
        <c:majorUnit val="12"/>
        <c:majorTimeUnit val="months"/>
        <c:minorUnit val="11"/>
      </c:dateAx>
      <c:valAx>
        <c:axId val="181673448"/>
        <c:scaling>
          <c:orientation val="minMax"/>
          <c:max val="106.5"/>
          <c:min val="54"/>
        </c:scaling>
        <c:delete val="0"/>
        <c:axPos val="l"/>
        <c:numFmt formatCode="General" sourceLinked="0"/>
        <c:majorTickMark val="out"/>
        <c:minorTickMark val="none"/>
        <c:tickLblPos val="low"/>
        <c:spPr>
          <a:ln w="12700">
            <a:solidFill>
              <a:srgbClr val="000000"/>
            </a:solidFill>
          </a:ln>
        </c:spPr>
        <c:crossAx val="181672664"/>
        <c:crosses val="autoZero"/>
        <c:crossBetween val="between"/>
        <c:majorUnit val="7.5"/>
      </c:valAx>
      <c:valAx>
        <c:axId val="184810911"/>
        <c:scaling>
          <c:orientation val="minMax"/>
          <c:max val="3"/>
          <c:min val="-2.25"/>
        </c:scaling>
        <c:delete val="0"/>
        <c:axPos val="r"/>
        <c:numFmt formatCode="General" sourceLinked="0"/>
        <c:majorTickMark val="out"/>
        <c:minorTickMark val="none"/>
        <c:tickLblPos val="nextTo"/>
        <c:spPr>
          <a:noFill/>
          <a:ln>
            <a:solidFill>
              <a:schemeClr val="tx1"/>
            </a:solidFill>
          </a:ln>
        </c:spPr>
        <c:txPr>
          <a:bodyPr/>
          <a:lstStyle/>
          <a:p>
            <a:pPr algn="ctr">
              <a:defRPr/>
            </a:pPr>
            <a:endParaRPr lang="en-US"/>
          </a:p>
        </c:txPr>
        <c:crossAx val="184811391"/>
        <c:crosses val="max"/>
        <c:crossBetween val="between"/>
        <c:majorUnit val="0.75000000000000011"/>
      </c:valAx>
      <c:catAx>
        <c:axId val="184811391"/>
        <c:scaling>
          <c:orientation val="minMax"/>
        </c:scaling>
        <c:delete val="1"/>
        <c:axPos val="b"/>
        <c:numFmt formatCode="m/d/yyyy" sourceLinked="1"/>
        <c:majorTickMark val="out"/>
        <c:minorTickMark val="none"/>
        <c:tickLblPos val="nextTo"/>
        <c:crossAx val="184810911"/>
        <c:crosses val="autoZero"/>
        <c:auto val="1"/>
        <c:lblAlgn val="ctr"/>
        <c:lblOffset val="100"/>
        <c:noMultiLvlLbl val="1"/>
      </c:catAx>
      <c:spPr>
        <a:noFill/>
        <a:ln w="25400">
          <a:noFill/>
        </a:ln>
      </c:spPr>
    </c:plotArea>
    <c:legend>
      <c:legendPos val="r"/>
      <c:legendEntry>
        <c:idx val="1"/>
        <c:delete val="1"/>
      </c:legendEntry>
      <c:legendEntry>
        <c:idx val="3"/>
        <c:delete val="1"/>
      </c:legendEntry>
      <c:legendEntry>
        <c:idx val="5"/>
        <c:delete val="1"/>
      </c:legendEntry>
      <c:layout>
        <c:manualLayout>
          <c:xMode val="edge"/>
          <c:yMode val="edge"/>
          <c:x val="0.16613441373990739"/>
          <c:y val="9.8597471580908078E-2"/>
          <c:w val="0.35216484097963174"/>
          <c:h val="0.25869336791305164"/>
        </c:manualLayout>
      </c:layout>
      <c:overlay val="0"/>
    </c:legend>
    <c:plotVisOnly val="1"/>
    <c:dispBlanksAs val="gap"/>
    <c:showDLblsOverMax val="0"/>
  </c:chart>
  <c:spPr>
    <a:solidFill>
      <a:srgbClr val="FFFFFF"/>
    </a:solidFill>
    <a:ln>
      <a:noFill/>
    </a:ln>
  </c:spPr>
  <c:txPr>
    <a:bodyPr/>
    <a:lstStyle/>
    <a:p>
      <a:pPr algn="ctr">
        <a:defRPr lang="en-US" sz="1200" b="0" i="0" u="none" strike="noStrike" kern="1200" baseline="0">
          <a:solidFill>
            <a:srgbClr val="000000"/>
          </a:solidFill>
          <a:latin typeface="Arial" panose="020B0604020202020204" pitchFamily="34" charset="0"/>
          <a:ea typeface="+mn-ea"/>
          <a:cs typeface="Arial" panose="020B0604020202020204" pitchFamily="34" charset="0"/>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81912684847745"/>
          <c:y val="8.818414512345249E-2"/>
          <c:w val="0.81688035068248832"/>
          <c:h val="0.70786426033029048"/>
        </c:manualLayout>
      </c:layout>
      <c:barChart>
        <c:barDir val="bar"/>
        <c:grouping val="clustered"/>
        <c:varyColors val="0"/>
        <c:ser>
          <c:idx val="26"/>
          <c:order val="27"/>
          <c:tx>
            <c:v>labels</c:v>
          </c:tx>
          <c:spPr>
            <a:noFill/>
            <a:ln>
              <a:noFill/>
            </a:ln>
            <a:effectLst/>
          </c:spPr>
          <c:invertIfNegative val="0"/>
          <c:cat>
            <c:strRef>
              <c:f>Data4!$AF$2:$AF$30</c:f>
              <c:strCache>
                <c:ptCount val="28"/>
                <c:pt idx="1">
                  <c:v>Numeracy high</c:v>
                </c:pt>
                <c:pt idx="2">
                  <c:v>Numeracy low</c:v>
                </c:pt>
                <c:pt idx="3">
                  <c:v>Income over 100K</c:v>
                </c:pt>
                <c:pt idx="4">
                  <c:v>Income 50-100K</c:v>
                </c:pt>
                <c:pt idx="5">
                  <c:v>Income under 50K</c:v>
                </c:pt>
                <c:pt idx="6">
                  <c:v>BA or higher</c:v>
                </c:pt>
                <c:pt idx="7">
                  <c:v>Some college</c:v>
                </c:pt>
                <c:pt idx="8">
                  <c:v>High school or less</c:v>
                </c:pt>
                <c:pt idx="9">
                  <c:v>Age 40-60</c:v>
                </c:pt>
                <c:pt idx="10">
                  <c:v>Age under 40</c:v>
                </c:pt>
                <c:pt idx="11">
                  <c:v>FRBNY</c:v>
                </c:pt>
                <c:pt idx="15">
                  <c:v>High stock invest.</c:v>
                </c:pt>
                <c:pt idx="16">
                  <c:v>Low stock invest.</c:v>
                </c:pt>
                <c:pt idx="17">
                  <c:v>High income</c:v>
                </c:pt>
                <c:pt idx="18">
                  <c:v>Low income</c:v>
                </c:pt>
                <c:pt idx="19">
                  <c:v>College</c:v>
                </c:pt>
                <c:pt idx="20">
                  <c:v>No college</c:v>
                </c:pt>
                <c:pt idx="21">
                  <c:v>Married</c:v>
                </c:pt>
                <c:pt idx="22">
                  <c:v>Not married</c:v>
                </c:pt>
                <c:pt idx="23">
                  <c:v>Female</c:v>
                </c:pt>
                <c:pt idx="24">
                  <c:v>Male</c:v>
                </c:pt>
                <c:pt idx="25">
                  <c:v>Age 50-70</c:v>
                </c:pt>
                <c:pt idx="26">
                  <c:v>Age 30-50</c:v>
                </c:pt>
                <c:pt idx="27">
                  <c:v>Michigan Survey</c:v>
                </c:pt>
              </c:strCache>
            </c:strRef>
          </c:cat>
          <c:val>
            <c:numRef>
              <c:f>Data4!$AG$2:$AG$30</c:f>
              <c:numCache>
                <c:formatCode>General</c:formatCode>
                <c:ptCount val="29"/>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numCache>
            </c:numRef>
          </c:val>
          <c:extLst>
            <c:ext xmlns:c16="http://schemas.microsoft.com/office/drawing/2014/chart" uri="{C3380CC4-5D6E-409C-BE32-E72D297353CC}">
              <c16:uniqueId val="{00000000-211A-450A-9776-1EF746FD5A41}"/>
            </c:ext>
          </c:extLst>
        </c:ser>
        <c:dLbls>
          <c:showLegendKey val="0"/>
          <c:showVal val="0"/>
          <c:showCatName val="0"/>
          <c:showSerName val="0"/>
          <c:showPercent val="0"/>
          <c:showBubbleSize val="0"/>
        </c:dLbls>
        <c:gapWidth val="150"/>
        <c:axId val="1516268623"/>
        <c:axId val="1463353631"/>
      </c:barChart>
      <c:lineChart>
        <c:grouping val="standard"/>
        <c:varyColors val="0"/>
        <c:ser>
          <c:idx val="0"/>
          <c:order val="0"/>
          <c:tx>
            <c:v>House Price Exuberance</c:v>
          </c:tx>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extLst xmlns:c15="http://schemas.microsoft.com/office/drawing/2012/chart"/>
            </c:numRef>
          </c:cat>
          <c:val>
            <c:numRef>
              <c:f>Data4!$C$3:$C$222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100</c:v>
                </c:pt>
                <c:pt idx="164">
                  <c:v>100</c:v>
                </c:pt>
                <c:pt idx="165">
                  <c:v>100</c:v>
                </c:pt>
                <c:pt idx="166">
                  <c:v>100</c:v>
                </c:pt>
                <c:pt idx="167">
                  <c:v>100</c:v>
                </c:pt>
                <c:pt idx="168">
                  <c:v>100</c:v>
                </c:pt>
                <c:pt idx="169">
                  <c:v>100</c:v>
                </c:pt>
                <c:pt idx="170">
                  <c:v>100</c:v>
                </c:pt>
                <c:pt idx="171">
                  <c:v>100</c:v>
                </c:pt>
                <c:pt idx="172">
                  <c:v>100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1-211A-450A-9776-1EF746FD5A41}"/>
            </c:ext>
          </c:extLst>
        </c:ser>
        <c:ser>
          <c:idx val="1"/>
          <c:order val="1"/>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extLst xmlns:c15="http://schemas.microsoft.com/office/drawing/2012/chart"/>
            </c:numRef>
          </c:cat>
          <c:val>
            <c:numRef>
              <c:f>Data4!$D$3:$D$222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200</c:v>
                </c:pt>
                <c:pt idx="128">
                  <c:v>200</c:v>
                </c:pt>
                <c:pt idx="129">
                  <c:v>200</c:v>
                </c:pt>
                <c:pt idx="130">
                  <c:v>200</c:v>
                </c:pt>
                <c:pt idx="131">
                  <c:v>200</c:v>
                </c:pt>
                <c:pt idx="132">
                  <c:v>200</c:v>
                </c:pt>
                <c:pt idx="133">
                  <c:v>200</c:v>
                </c:pt>
                <c:pt idx="134">
                  <c:v>200</c:v>
                </c:pt>
                <c:pt idx="135">
                  <c:v>200</c:v>
                </c:pt>
                <c:pt idx="136">
                  <c:v>200</c:v>
                </c:pt>
                <c:pt idx="137">
                  <c:v>200</c:v>
                </c:pt>
                <c:pt idx="138">
                  <c:v>200</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200</c:v>
                </c:pt>
                <c:pt idx="165">
                  <c:v>200</c:v>
                </c:pt>
                <c:pt idx="166">
                  <c:v>200</c:v>
                </c:pt>
                <c:pt idx="167">
                  <c:v>200</c:v>
                </c:pt>
                <c:pt idx="168">
                  <c:v>200</c:v>
                </c:pt>
                <c:pt idx="169">
                  <c:v>200</c:v>
                </c:pt>
                <c:pt idx="170">
                  <c:v>200</c:v>
                </c:pt>
                <c:pt idx="171">
                  <c:v>200</c:v>
                </c:pt>
                <c:pt idx="172">
                  <c:v>200</c:v>
                </c:pt>
                <c:pt idx="173">
                  <c:v>200</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211A-450A-9776-1EF746FD5A41}"/>
            </c:ext>
          </c:extLst>
        </c:ser>
        <c:ser>
          <c:idx val="2"/>
          <c:order val="2"/>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extLst xmlns:c15="http://schemas.microsoft.com/office/drawing/2012/chart"/>
            </c:numRef>
          </c:cat>
          <c:val>
            <c:numRef>
              <c:f>Data4!$E$3:$E$222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300</c:v>
                </c:pt>
                <c:pt idx="118">
                  <c:v>300</c:v>
                </c:pt>
                <c:pt idx="119">
                  <c:v>300</c:v>
                </c:pt>
                <c:pt idx="120">
                  <c:v>300</c:v>
                </c:pt>
                <c:pt idx="121">
                  <c:v>300</c:v>
                </c:pt>
                <c:pt idx="122">
                  <c:v>300</c:v>
                </c:pt>
                <c:pt idx="123">
                  <c:v>300</c:v>
                </c:pt>
                <c:pt idx="124">
                  <c:v>300</c:v>
                </c:pt>
                <c:pt idx="125">
                  <c:v>300</c:v>
                </c:pt>
                <c:pt idx="126">
                  <c:v>300</c:v>
                </c:pt>
                <c:pt idx="127">
                  <c:v>300</c:v>
                </c:pt>
                <c:pt idx="128">
                  <c:v>300</c:v>
                </c:pt>
                <c:pt idx="129">
                  <c:v>300</c:v>
                </c:pt>
                <c:pt idx="130">
                  <c:v>300</c:v>
                </c:pt>
                <c:pt idx="131">
                  <c:v>300</c:v>
                </c:pt>
                <c:pt idx="132">
                  <c:v>300</c:v>
                </c:pt>
                <c:pt idx="133">
                  <c:v>300</c:v>
                </c:pt>
                <c:pt idx="134">
                  <c:v>300</c:v>
                </c:pt>
                <c:pt idx="135">
                  <c:v>300</c:v>
                </c:pt>
                <c:pt idx="136">
                  <c:v>300</c:v>
                </c:pt>
                <c:pt idx="137">
                  <c:v>300</c:v>
                </c:pt>
                <c:pt idx="138">
                  <c:v>300</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300</c:v>
                </c:pt>
                <c:pt idx="165">
                  <c:v>300</c:v>
                </c:pt>
                <c:pt idx="166">
                  <c:v>300</c:v>
                </c:pt>
                <c:pt idx="167">
                  <c:v>300</c:v>
                </c:pt>
                <c:pt idx="168">
                  <c:v>300</c:v>
                </c:pt>
                <c:pt idx="169">
                  <c:v>300</c:v>
                </c:pt>
                <c:pt idx="170">
                  <c:v>300</c:v>
                </c:pt>
                <c:pt idx="171">
                  <c:v>300</c:v>
                </c:pt>
                <c:pt idx="172">
                  <c:v>300</c:v>
                </c:pt>
                <c:pt idx="173">
                  <c:v>300</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211A-450A-9776-1EF746FD5A41}"/>
            </c:ext>
          </c:extLst>
        </c:ser>
        <c:ser>
          <c:idx val="3"/>
          <c:order val="3"/>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Data4!$F$3:$F$222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400</c:v>
                </c:pt>
                <c:pt idx="119">
                  <c:v>400</c:v>
                </c:pt>
                <c:pt idx="120">
                  <c:v>400</c:v>
                </c:pt>
                <c:pt idx="121">
                  <c:v>400</c:v>
                </c:pt>
                <c:pt idx="122">
                  <c:v>400</c:v>
                </c:pt>
                <c:pt idx="123">
                  <c:v>400</c:v>
                </c:pt>
                <c:pt idx="124">
                  <c:v>400</c:v>
                </c:pt>
                <c:pt idx="125">
                  <c:v>400</c:v>
                </c:pt>
                <c:pt idx="126">
                  <c:v>400</c:v>
                </c:pt>
                <c:pt idx="127">
                  <c:v>400</c:v>
                </c:pt>
                <c:pt idx="128">
                  <c:v>400</c:v>
                </c:pt>
                <c:pt idx="129">
                  <c:v>400</c:v>
                </c:pt>
                <c:pt idx="130">
                  <c:v>400</c:v>
                </c:pt>
                <c:pt idx="131">
                  <c:v>400</c:v>
                </c:pt>
                <c:pt idx="132">
                  <c:v>400</c:v>
                </c:pt>
                <c:pt idx="133">
                  <c:v>400</c:v>
                </c:pt>
                <c:pt idx="134">
                  <c:v>400</c:v>
                </c:pt>
                <c:pt idx="135">
                  <c:v>400</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400</c:v>
                </c:pt>
                <c:pt idx="165">
                  <c:v>400</c:v>
                </c:pt>
                <c:pt idx="166">
                  <c:v>400</c:v>
                </c:pt>
                <c:pt idx="167">
                  <c:v>400</c:v>
                </c:pt>
                <c:pt idx="168">
                  <c:v>400</c:v>
                </c:pt>
                <c:pt idx="169">
                  <c:v>400</c:v>
                </c:pt>
                <c:pt idx="170">
                  <c:v>400</c:v>
                </c:pt>
                <c:pt idx="171">
                  <c:v>400</c:v>
                </c:pt>
                <c:pt idx="172">
                  <c:v>400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4-211A-450A-9776-1EF746FD5A41}"/>
            </c:ext>
          </c:extLst>
        </c:ser>
        <c:ser>
          <c:idx val="4"/>
          <c:order val="4"/>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Data4!$G$3:$G$222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500</c:v>
                </c:pt>
                <c:pt idx="127">
                  <c:v>500</c:v>
                </c:pt>
                <c:pt idx="128">
                  <c:v>500</c:v>
                </c:pt>
                <c:pt idx="129">
                  <c:v>500</c:v>
                </c:pt>
                <c:pt idx="130">
                  <c:v>500</c:v>
                </c:pt>
                <c:pt idx="131">
                  <c:v>500</c:v>
                </c:pt>
                <c:pt idx="132">
                  <c:v>500</c:v>
                </c:pt>
                <c:pt idx="133">
                  <c:v>500</c:v>
                </c:pt>
                <c:pt idx="134">
                  <c:v>500</c:v>
                </c:pt>
                <c:pt idx="135">
                  <c:v>500</c:v>
                </c:pt>
                <c:pt idx="136">
                  <c:v>500</c:v>
                </c:pt>
                <c:pt idx="137">
                  <c:v>500</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500</c:v>
                </c:pt>
                <c:pt idx="165">
                  <c:v>500</c:v>
                </c:pt>
                <c:pt idx="166">
                  <c:v>500</c:v>
                </c:pt>
                <c:pt idx="167">
                  <c:v>500</c:v>
                </c:pt>
                <c:pt idx="168">
                  <c:v>500</c:v>
                </c:pt>
                <c:pt idx="169">
                  <c:v>500</c:v>
                </c:pt>
                <c:pt idx="170">
                  <c:v>500</c:v>
                </c:pt>
                <c:pt idx="171">
                  <c:v>500</c:v>
                </c:pt>
                <c:pt idx="172">
                  <c:v>500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5-211A-450A-9776-1EF746FD5A41}"/>
            </c:ext>
          </c:extLst>
        </c:ser>
        <c:ser>
          <c:idx val="5"/>
          <c:order val="5"/>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Data4!$H$3:$H$222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600</c:v>
                </c:pt>
                <c:pt idx="118">
                  <c:v>600</c:v>
                </c:pt>
                <c:pt idx="119">
                  <c:v>600</c:v>
                </c:pt>
                <c:pt idx="120">
                  <c:v>600</c:v>
                </c:pt>
                <c:pt idx="121">
                  <c:v>600</c:v>
                </c:pt>
                <c:pt idx="122">
                  <c:v>600</c:v>
                </c:pt>
                <c:pt idx="123">
                  <c:v>600</c:v>
                </c:pt>
                <c:pt idx="124">
                  <c:v>600</c:v>
                </c:pt>
                <c:pt idx="125">
                  <c:v>600</c:v>
                </c:pt>
                <c:pt idx="126">
                  <c:v>600</c:v>
                </c:pt>
                <c:pt idx="127">
                  <c:v>600</c:v>
                </c:pt>
                <c:pt idx="128">
                  <c:v>600</c:v>
                </c:pt>
                <c:pt idx="129">
                  <c:v>600</c:v>
                </c:pt>
                <c:pt idx="130">
                  <c:v>600</c:v>
                </c:pt>
                <c:pt idx="131">
                  <c:v>600</c:v>
                </c:pt>
                <c:pt idx="132">
                  <c:v>600</c:v>
                </c:pt>
                <c:pt idx="133">
                  <c:v>600</c:v>
                </c:pt>
                <c:pt idx="134">
                  <c:v>600</c:v>
                </c:pt>
                <c:pt idx="135">
                  <c:v>600</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600</c:v>
                </c:pt>
                <c:pt idx="164">
                  <c:v>600</c:v>
                </c:pt>
                <c:pt idx="165">
                  <c:v>600</c:v>
                </c:pt>
                <c:pt idx="166">
                  <c:v>600</c:v>
                </c:pt>
                <c:pt idx="167">
                  <c:v>600</c:v>
                </c:pt>
                <c:pt idx="168">
                  <c:v>600</c:v>
                </c:pt>
                <c:pt idx="169">
                  <c:v>600</c:v>
                </c:pt>
                <c:pt idx="170">
                  <c:v>600</c:v>
                </c:pt>
                <c:pt idx="171">
                  <c:v>600</c:v>
                </c:pt>
                <c:pt idx="172">
                  <c:v>600</c:v>
                </c:pt>
                <c:pt idx="173">
                  <c:v>600</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6-211A-450A-9776-1EF746FD5A41}"/>
            </c:ext>
          </c:extLst>
        </c:ser>
        <c:ser>
          <c:idx val="6"/>
          <c:order val="6"/>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Data4!$I$3:$I$222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700</c:v>
                </c:pt>
                <c:pt idx="119">
                  <c:v>700</c:v>
                </c:pt>
                <c:pt idx="120">
                  <c:v>700</c:v>
                </c:pt>
                <c:pt idx="121">
                  <c:v>700</c:v>
                </c:pt>
                <c:pt idx="122">
                  <c:v>700</c:v>
                </c:pt>
                <c:pt idx="123">
                  <c:v>700</c:v>
                </c:pt>
                <c:pt idx="124">
                  <c:v>700</c:v>
                </c:pt>
                <c:pt idx="125">
                  <c:v>700</c:v>
                </c:pt>
                <c:pt idx="126">
                  <c:v>700</c:v>
                </c:pt>
                <c:pt idx="127">
                  <c:v>700</c:v>
                </c:pt>
                <c:pt idx="128">
                  <c:v>700</c:v>
                </c:pt>
                <c:pt idx="129">
                  <c:v>700</c:v>
                </c:pt>
                <c:pt idx="130">
                  <c:v>700</c:v>
                </c:pt>
                <c:pt idx="131">
                  <c:v>700</c:v>
                </c:pt>
                <c:pt idx="132">
                  <c:v>700</c:v>
                </c:pt>
                <c:pt idx="133">
                  <c:v>700</c:v>
                </c:pt>
                <c:pt idx="134">
                  <c:v>700</c:v>
                </c:pt>
                <c:pt idx="135">
                  <c:v>700</c:v>
                </c:pt>
                <c:pt idx="136">
                  <c:v>700</c:v>
                </c:pt>
                <c:pt idx="137">
                  <c:v>700</c:v>
                </c:pt>
                <c:pt idx="138">
                  <c:v>700</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700</c:v>
                </c:pt>
                <c:pt idx="165">
                  <c:v>700</c:v>
                </c:pt>
                <c:pt idx="166">
                  <c:v>700</c:v>
                </c:pt>
                <c:pt idx="167">
                  <c:v>700</c:v>
                </c:pt>
                <c:pt idx="168">
                  <c:v>700</c:v>
                </c:pt>
                <c:pt idx="169">
                  <c:v>700</c:v>
                </c:pt>
                <c:pt idx="170">
                  <c:v>700</c:v>
                </c:pt>
                <c:pt idx="171">
                  <c:v>700</c:v>
                </c:pt>
                <c:pt idx="172">
                  <c:v>700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7-211A-450A-9776-1EF746FD5A41}"/>
            </c:ext>
          </c:extLst>
        </c:ser>
        <c:ser>
          <c:idx val="7"/>
          <c:order val="7"/>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Data4!$J$3:$J$222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800</c:v>
                </c:pt>
                <c:pt idx="134">
                  <c:v>800</c:v>
                </c:pt>
                <c:pt idx="135">
                  <c:v>800</c:v>
                </c:pt>
                <c:pt idx="136">
                  <c:v>800</c:v>
                </c:pt>
                <c:pt idx="137">
                  <c:v>800</c:v>
                </c:pt>
                <c:pt idx="138">
                  <c:v>800</c:v>
                </c:pt>
                <c:pt idx="139">
                  <c:v>800</c:v>
                </c:pt>
                <c:pt idx="140">
                  <c:v>800</c:v>
                </c:pt>
                <c:pt idx="141">
                  <c:v>800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800</c:v>
                </c:pt>
                <c:pt idx="165">
                  <c:v>800</c:v>
                </c:pt>
                <c:pt idx="166">
                  <c:v>800</c:v>
                </c:pt>
                <c:pt idx="167">
                  <c:v>800</c:v>
                </c:pt>
                <c:pt idx="168">
                  <c:v>800</c:v>
                </c:pt>
                <c:pt idx="169">
                  <c:v>800</c:v>
                </c:pt>
                <c:pt idx="170">
                  <c:v>800</c:v>
                </c:pt>
                <c:pt idx="171">
                  <c:v>800</c:v>
                </c:pt>
                <c:pt idx="172">
                  <c:v>800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8-211A-450A-9776-1EF746FD5A41}"/>
            </c:ext>
          </c:extLst>
        </c:ser>
        <c:ser>
          <c:idx val="8"/>
          <c:order val="8"/>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Data4!$K$3:$K$222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900</c:v>
                </c:pt>
                <c:pt idx="118">
                  <c:v>900</c:v>
                </c:pt>
                <c:pt idx="119">
                  <c:v>900</c:v>
                </c:pt>
                <c:pt idx="120">
                  <c:v>900</c:v>
                </c:pt>
                <c:pt idx="121">
                  <c:v>900</c:v>
                </c:pt>
                <c:pt idx="122">
                  <c:v>900</c:v>
                </c:pt>
                <c:pt idx="123">
                  <c:v>900</c:v>
                </c:pt>
                <c:pt idx="124">
                  <c:v>900</c:v>
                </c:pt>
                <c:pt idx="125">
                  <c:v>900</c:v>
                </c:pt>
                <c:pt idx="126">
                  <c:v>900</c:v>
                </c:pt>
                <c:pt idx="127">
                  <c:v>900</c:v>
                </c:pt>
                <c:pt idx="128">
                  <c:v>900</c:v>
                </c:pt>
                <c:pt idx="129">
                  <c:v>900</c:v>
                </c:pt>
                <c:pt idx="130">
                  <c:v>900</c:v>
                </c:pt>
                <c:pt idx="131">
                  <c:v>900</c:v>
                </c:pt>
                <c:pt idx="132">
                  <c:v>900</c:v>
                </c:pt>
                <c:pt idx="133">
                  <c:v>900</c:v>
                </c:pt>
                <c:pt idx="134">
                  <c:v>900</c:v>
                </c:pt>
                <c:pt idx="135">
                  <c:v>900</c:v>
                </c:pt>
                <c:pt idx="136">
                  <c:v>900</c:v>
                </c:pt>
                <c:pt idx="137">
                  <c:v>900</c:v>
                </c:pt>
                <c:pt idx="138">
                  <c:v>900</c:v>
                </c:pt>
                <c:pt idx="139">
                  <c:v>900</c:v>
                </c:pt>
                <c:pt idx="140">
                  <c:v>900</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900</c:v>
                </c:pt>
                <c:pt idx="165">
                  <c:v>900</c:v>
                </c:pt>
                <c:pt idx="166">
                  <c:v>900</c:v>
                </c:pt>
                <c:pt idx="167">
                  <c:v>900</c:v>
                </c:pt>
                <c:pt idx="168">
                  <c:v>900</c:v>
                </c:pt>
                <c:pt idx="169">
                  <c:v>900</c:v>
                </c:pt>
                <c:pt idx="170">
                  <c:v>900</c:v>
                </c:pt>
                <c:pt idx="171">
                  <c:v>900</c:v>
                </c:pt>
                <c:pt idx="172">
                  <c:v>900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9-211A-450A-9776-1EF746FD5A41}"/>
            </c:ext>
          </c:extLst>
        </c:ser>
        <c:ser>
          <c:idx val="9"/>
          <c:order val="9"/>
          <c:spPr>
            <a:ln w="127000" cap="sq">
              <a:solidFill>
                <a:schemeClr val="tx2">
                  <a:lumMod val="50000"/>
                  <a:lumOff val="50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Data4!$L$3:$L$222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1000</c:v>
                </c:pt>
                <c:pt idx="121">
                  <c:v>1000</c:v>
                </c:pt>
                <c:pt idx="122">
                  <c:v>1000</c:v>
                </c:pt>
                <c:pt idx="123">
                  <c:v>1000</c:v>
                </c:pt>
                <c:pt idx="124">
                  <c:v>1000</c:v>
                </c:pt>
                <c:pt idx="125">
                  <c:v>1000</c:v>
                </c:pt>
                <c:pt idx="126">
                  <c:v>1000</c:v>
                </c:pt>
                <c:pt idx="127">
                  <c:v>1000</c:v>
                </c:pt>
                <c:pt idx="128">
                  <c:v>1000</c:v>
                </c:pt>
                <c:pt idx="129">
                  <c:v>1000</c:v>
                </c:pt>
                <c:pt idx="130">
                  <c:v>1000</c:v>
                </c:pt>
                <c:pt idx="131">
                  <c:v>1000</c:v>
                </c:pt>
                <c:pt idx="132">
                  <c:v>1000</c:v>
                </c:pt>
                <c:pt idx="133">
                  <c:v>1000</c:v>
                </c:pt>
                <c:pt idx="134">
                  <c:v>1000</c:v>
                </c:pt>
                <c:pt idx="135">
                  <c:v>1000</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1000</c:v>
                </c:pt>
                <c:pt idx="167">
                  <c:v>1000</c:v>
                </c:pt>
                <c:pt idx="168">
                  <c:v>1000</c:v>
                </c:pt>
                <c:pt idx="169">
                  <c:v>1000</c:v>
                </c:pt>
                <c:pt idx="170">
                  <c:v>1000</c:v>
                </c:pt>
                <c:pt idx="171">
                  <c:v>1000</c:v>
                </c:pt>
                <c:pt idx="172">
                  <c:v>1000</c:v>
                </c:pt>
                <c:pt idx="173">
                  <c:v>1000</c:v>
                </c:pt>
                <c:pt idx="174">
                  <c:v>1000</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A-211A-450A-9776-1EF746FD5A41}"/>
            </c:ext>
          </c:extLst>
        </c:ser>
        <c:ser>
          <c:idx val="10"/>
          <c:order val="10"/>
          <c:spPr>
            <a:ln w="127000" cap="sq">
              <a:solidFill>
                <a:schemeClr val="tx2">
                  <a:lumMod val="50000"/>
                  <a:lumOff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Data4!$M$3:$M$222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1100</c:v>
                </c:pt>
                <c:pt idx="118">
                  <c:v>1100</c:v>
                </c:pt>
                <c:pt idx="119">
                  <c:v>1100</c:v>
                </c:pt>
                <c:pt idx="120">
                  <c:v>1100</c:v>
                </c:pt>
                <c:pt idx="121">
                  <c:v>1100</c:v>
                </c:pt>
                <c:pt idx="122">
                  <c:v>1100</c:v>
                </c:pt>
                <c:pt idx="123">
                  <c:v>1100</c:v>
                </c:pt>
                <c:pt idx="124">
                  <c:v>1100</c:v>
                </c:pt>
                <c:pt idx="125">
                  <c:v>1100</c:v>
                </c:pt>
                <c:pt idx="126">
                  <c:v>1100</c:v>
                </c:pt>
                <c:pt idx="127">
                  <c:v>1100</c:v>
                </c:pt>
                <c:pt idx="128">
                  <c:v>1100</c:v>
                </c:pt>
                <c:pt idx="129">
                  <c:v>1100</c:v>
                </c:pt>
                <c:pt idx="130">
                  <c:v>1100</c:v>
                </c:pt>
                <c:pt idx="131">
                  <c:v>1100</c:v>
                </c:pt>
                <c:pt idx="132">
                  <c:v>1100</c:v>
                </c:pt>
                <c:pt idx="133">
                  <c:v>1100</c:v>
                </c:pt>
                <c:pt idx="134">
                  <c:v>1100</c:v>
                </c:pt>
                <c:pt idx="135">
                  <c:v>1100</c:v>
                </c:pt>
                <c:pt idx="136">
                  <c:v>1100</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1100</c:v>
                </c:pt>
                <c:pt idx="165">
                  <c:v>1100</c:v>
                </c:pt>
                <c:pt idx="166">
                  <c:v>1100</c:v>
                </c:pt>
                <c:pt idx="167">
                  <c:v>1100</c:v>
                </c:pt>
                <c:pt idx="168">
                  <c:v>1100</c:v>
                </c:pt>
                <c:pt idx="169">
                  <c:v>1100</c:v>
                </c:pt>
                <c:pt idx="170">
                  <c:v>1100</c:v>
                </c:pt>
                <c:pt idx="171">
                  <c:v>1100</c:v>
                </c:pt>
                <c:pt idx="172">
                  <c:v>1100</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B-211A-450A-9776-1EF746FD5A41}"/>
            </c:ext>
          </c:extLst>
        </c:ser>
        <c:ser>
          <c:idx val="11"/>
          <c:order val="11"/>
          <c:spPr>
            <a:ln w="127000" cap="sq">
              <a:solidFill>
                <a:srgbClr val="0070C0"/>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Data4!$N$3:$N$222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C-211A-450A-9776-1EF746FD5A41}"/>
            </c:ext>
          </c:extLst>
        </c:ser>
        <c:ser>
          <c:idx val="12"/>
          <c:order val="12"/>
          <c:spPr>
            <a:ln w="127000" cap="sq">
              <a:solidFill>
                <a:srgbClr val="0070C0"/>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Data4!$O$3:$O$222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D-211A-450A-9776-1EF746FD5A41}"/>
            </c:ext>
          </c:extLst>
        </c:ser>
        <c:ser>
          <c:idx val="13"/>
          <c:order val="13"/>
          <c:spPr>
            <a:ln w="127000" cap="sq">
              <a:solidFill>
                <a:srgbClr val="0070C0"/>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Data4!$P$3:$P$222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E-211A-450A-9776-1EF746FD5A41}"/>
            </c:ext>
          </c:extLst>
        </c:ser>
        <c:ser>
          <c:idx val="14"/>
          <c:order val="14"/>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Data4!$Q$3:$Q$222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1500</c:v>
                </c:pt>
                <c:pt idx="117">
                  <c:v>1500</c:v>
                </c:pt>
                <c:pt idx="118">
                  <c:v>1500</c:v>
                </c:pt>
                <c:pt idx="119">
                  <c:v>1500</c:v>
                </c:pt>
                <c:pt idx="120">
                  <c:v>1500</c:v>
                </c:pt>
                <c:pt idx="121">
                  <c:v>1500</c:v>
                </c:pt>
                <c:pt idx="122">
                  <c:v>1500</c:v>
                </c:pt>
                <c:pt idx="123">
                  <c:v>1500</c:v>
                </c:pt>
                <c:pt idx="124">
                  <c:v>1500</c:v>
                </c:pt>
                <c:pt idx="125">
                  <c:v>1500</c:v>
                </c:pt>
                <c:pt idx="126">
                  <c:v>1500</c:v>
                </c:pt>
                <c:pt idx="127">
                  <c:v>1500</c:v>
                </c:pt>
                <c:pt idx="128">
                  <c:v>1500</c:v>
                </c:pt>
                <c:pt idx="129">
                  <c:v>1500</c:v>
                </c:pt>
                <c:pt idx="130">
                  <c:v>1500</c:v>
                </c:pt>
                <c:pt idx="131">
                  <c:v>1500</c:v>
                </c:pt>
                <c:pt idx="132">
                  <c:v>1500</c:v>
                </c:pt>
                <c:pt idx="133">
                  <c:v>1500</c:v>
                </c:pt>
                <c:pt idx="134">
                  <c:v>1500</c:v>
                </c:pt>
                <c:pt idx="135">
                  <c:v>1500</c:v>
                </c:pt>
                <c:pt idx="136">
                  <c:v>1500</c:v>
                </c:pt>
                <c:pt idx="137">
                  <c:v>1500</c:v>
                </c:pt>
                <c:pt idx="138">
                  <c:v>1500</c:v>
                </c:pt>
                <c:pt idx="139">
                  <c:v>1500</c:v>
                </c:pt>
                <c:pt idx="140">
                  <c:v>1500</c:v>
                </c:pt>
                <c:pt idx="141">
                  <c:v>1500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1500</c:v>
                </c:pt>
                <c:pt idx="165">
                  <c:v>1500</c:v>
                </c:pt>
                <c:pt idx="166">
                  <c:v>1500</c:v>
                </c:pt>
                <c:pt idx="167">
                  <c:v>1500</c:v>
                </c:pt>
                <c:pt idx="168">
                  <c:v>1500</c:v>
                </c:pt>
                <c:pt idx="169">
                  <c:v>1500</c:v>
                </c:pt>
                <c:pt idx="170">
                  <c:v>1500</c:v>
                </c:pt>
                <c:pt idx="171">
                  <c:v>1500</c:v>
                </c:pt>
                <c:pt idx="172">
                  <c:v>1500</c:v>
                </c:pt>
                <c:pt idx="173">
                  <c:v>1500</c:v>
                </c:pt>
                <c:pt idx="174">
                  <c:v>1500</c:v>
                </c:pt>
                <c:pt idx="175">
                  <c:v>1500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0F-211A-450A-9776-1EF746FD5A41}"/>
            </c:ext>
          </c:extLst>
        </c:ser>
        <c:ser>
          <c:idx val="15"/>
          <c:order val="15"/>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Data4!$R$3:$R$222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1600</c:v>
                </c:pt>
                <c:pt idx="114">
                  <c:v>1600</c:v>
                </c:pt>
                <c:pt idx="115">
                  <c:v>1600</c:v>
                </c:pt>
                <c:pt idx="116">
                  <c:v>1600</c:v>
                </c:pt>
                <c:pt idx="117">
                  <c:v>1600</c:v>
                </c:pt>
                <c:pt idx="118">
                  <c:v>1600</c:v>
                </c:pt>
                <c:pt idx="119">
                  <c:v>1600</c:v>
                </c:pt>
                <c:pt idx="120">
                  <c:v>1600</c:v>
                </c:pt>
                <c:pt idx="121">
                  <c:v>1600</c:v>
                </c:pt>
                <c:pt idx="122">
                  <c:v>1600</c:v>
                </c:pt>
                <c:pt idx="123">
                  <c:v>1600</c:v>
                </c:pt>
                <c:pt idx="124">
                  <c:v>1600</c:v>
                </c:pt>
                <c:pt idx="125">
                  <c:v>1600</c:v>
                </c:pt>
                <c:pt idx="126">
                  <c:v>1600</c:v>
                </c:pt>
                <c:pt idx="127">
                  <c:v>1600</c:v>
                </c:pt>
                <c:pt idx="128">
                  <c:v>1600</c:v>
                </c:pt>
                <c:pt idx="129">
                  <c:v>1600</c:v>
                </c:pt>
                <c:pt idx="130">
                  <c:v>1600</c:v>
                </c:pt>
                <c:pt idx="131">
                  <c:v>1600</c:v>
                </c:pt>
                <c:pt idx="132">
                  <c:v>1600</c:v>
                </c:pt>
                <c:pt idx="133">
                  <c:v>1600</c:v>
                </c:pt>
                <c:pt idx="134">
                  <c:v>1600</c:v>
                </c:pt>
                <c:pt idx="135">
                  <c:v>1600</c:v>
                </c:pt>
                <c:pt idx="136">
                  <c:v>1600</c:v>
                </c:pt>
                <c:pt idx="137">
                  <c:v>1600</c:v>
                </c:pt>
                <c:pt idx="138">
                  <c:v>1600</c:v>
                </c:pt>
                <c:pt idx="139">
                  <c:v>1600</c:v>
                </c:pt>
                <c:pt idx="140">
                  <c:v>1600</c:v>
                </c:pt>
                <c:pt idx="141">
                  <c:v>1600</c:v>
                </c:pt>
                <c:pt idx="142">
                  <c:v>1600</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1600</c:v>
                </c:pt>
                <c:pt idx="169">
                  <c:v>1600</c:v>
                </c:pt>
                <c:pt idx="170">
                  <c:v>1600</c:v>
                </c:pt>
                <c:pt idx="171">
                  <c:v>1600</c:v>
                </c:pt>
                <c:pt idx="172">
                  <c:v>1600</c:v>
                </c:pt>
                <c:pt idx="173">
                  <c:v>1600</c:v>
                </c:pt>
                <c:pt idx="174">
                  <c:v>1600</c:v>
                </c:pt>
                <c:pt idx="175">
                  <c:v>1600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0-211A-450A-9776-1EF746FD5A41}"/>
            </c:ext>
          </c:extLst>
        </c:ser>
        <c:ser>
          <c:idx val="16"/>
          <c:order val="16"/>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Data4!$S$3:$S$222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1700</c:v>
                </c:pt>
                <c:pt idx="117">
                  <c:v>1700</c:v>
                </c:pt>
                <c:pt idx="118">
                  <c:v>1700</c:v>
                </c:pt>
                <c:pt idx="119">
                  <c:v>1700</c:v>
                </c:pt>
                <c:pt idx="120">
                  <c:v>1700</c:v>
                </c:pt>
                <c:pt idx="121">
                  <c:v>1700</c:v>
                </c:pt>
                <c:pt idx="122">
                  <c:v>1700</c:v>
                </c:pt>
                <c:pt idx="123">
                  <c:v>1700</c:v>
                </c:pt>
                <c:pt idx="124">
                  <c:v>1700</c:v>
                </c:pt>
                <c:pt idx="125">
                  <c:v>1700</c:v>
                </c:pt>
                <c:pt idx="126">
                  <c:v>1700</c:v>
                </c:pt>
                <c:pt idx="127">
                  <c:v>1700</c:v>
                </c:pt>
                <c:pt idx="128">
                  <c:v>1700</c:v>
                </c:pt>
                <c:pt idx="129">
                  <c:v>1700</c:v>
                </c:pt>
                <c:pt idx="130">
                  <c:v>1700</c:v>
                </c:pt>
                <c:pt idx="131">
                  <c:v>1700</c:v>
                </c:pt>
                <c:pt idx="132">
                  <c:v>1700</c:v>
                </c:pt>
                <c:pt idx="133">
                  <c:v>1700</c:v>
                </c:pt>
                <c:pt idx="134">
                  <c:v>1700</c:v>
                </c:pt>
                <c:pt idx="135">
                  <c:v>1700</c:v>
                </c:pt>
                <c:pt idx="136">
                  <c:v>1700</c:v>
                </c:pt>
                <c:pt idx="137">
                  <c:v>1700</c:v>
                </c:pt>
                <c:pt idx="138">
                  <c:v>1700</c:v>
                </c:pt>
                <c:pt idx="139">
                  <c:v>1700</c:v>
                </c:pt>
                <c:pt idx="140">
                  <c:v>1700</c:v>
                </c:pt>
                <c:pt idx="141">
                  <c:v>1700</c:v>
                </c:pt>
                <c:pt idx="142">
                  <c:v>1700</c:v>
                </c:pt>
                <c:pt idx="143">
                  <c:v>1700</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1700</c:v>
                </c:pt>
                <c:pt idx="165">
                  <c:v>1700</c:v>
                </c:pt>
                <c:pt idx="166">
                  <c:v>1700</c:v>
                </c:pt>
                <c:pt idx="167">
                  <c:v>1700</c:v>
                </c:pt>
                <c:pt idx="168">
                  <c:v>1700</c:v>
                </c:pt>
                <c:pt idx="169">
                  <c:v>1700</c:v>
                </c:pt>
                <c:pt idx="170">
                  <c:v>1700</c:v>
                </c:pt>
                <c:pt idx="171">
                  <c:v>1700</c:v>
                </c:pt>
                <c:pt idx="172">
                  <c:v>1700</c:v>
                </c:pt>
                <c:pt idx="173">
                  <c:v>1700</c:v>
                </c:pt>
                <c:pt idx="174">
                  <c:v>1700</c:v>
                </c:pt>
                <c:pt idx="175">
                  <c:v>1700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1-211A-450A-9776-1EF746FD5A41}"/>
            </c:ext>
          </c:extLst>
        </c:ser>
        <c:ser>
          <c:idx val="17"/>
          <c:order val="17"/>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Data4!$T$3:$T$222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1800</c:v>
                </c:pt>
                <c:pt idx="117">
                  <c:v>1800</c:v>
                </c:pt>
                <c:pt idx="118">
                  <c:v>1800</c:v>
                </c:pt>
                <c:pt idx="119">
                  <c:v>1800</c:v>
                </c:pt>
                <c:pt idx="120">
                  <c:v>1800</c:v>
                </c:pt>
                <c:pt idx="121">
                  <c:v>1800</c:v>
                </c:pt>
                <c:pt idx="122">
                  <c:v>1800</c:v>
                </c:pt>
                <c:pt idx="123">
                  <c:v>1800</c:v>
                </c:pt>
                <c:pt idx="124">
                  <c:v>1800</c:v>
                </c:pt>
                <c:pt idx="125">
                  <c:v>1800</c:v>
                </c:pt>
                <c:pt idx="126">
                  <c:v>1800</c:v>
                </c:pt>
                <c:pt idx="127">
                  <c:v>1800</c:v>
                </c:pt>
                <c:pt idx="128">
                  <c:v>1800</c:v>
                </c:pt>
                <c:pt idx="129">
                  <c:v>1800</c:v>
                </c:pt>
                <c:pt idx="130">
                  <c:v>1800</c:v>
                </c:pt>
                <c:pt idx="131">
                  <c:v>1800</c:v>
                </c:pt>
                <c:pt idx="132">
                  <c:v>1800</c:v>
                </c:pt>
                <c:pt idx="133">
                  <c:v>1800</c:v>
                </c:pt>
                <c:pt idx="134">
                  <c:v>1800</c:v>
                </c:pt>
                <c:pt idx="135">
                  <c:v>1800</c:v>
                </c:pt>
                <c:pt idx="136">
                  <c:v>1800</c:v>
                </c:pt>
                <c:pt idx="137">
                  <c:v>1800</c:v>
                </c:pt>
                <c:pt idx="138">
                  <c:v>1800</c:v>
                </c:pt>
                <c:pt idx="139">
                  <c:v>1800</c:v>
                </c:pt>
                <c:pt idx="140">
                  <c:v>1800</c:v>
                </c:pt>
                <c:pt idx="141">
                  <c:v>1800</c:v>
                </c:pt>
                <c:pt idx="142">
                  <c:v>1800</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1800</c:v>
                </c:pt>
                <c:pt idx="170">
                  <c:v>1800</c:v>
                </c:pt>
                <c:pt idx="171">
                  <c:v>1800</c:v>
                </c:pt>
                <c:pt idx="172">
                  <c:v>1800</c:v>
                </c:pt>
                <c:pt idx="173">
                  <c:v>1800</c:v>
                </c:pt>
                <c:pt idx="174">
                  <c:v>1800</c:v>
                </c:pt>
                <c:pt idx="175">
                  <c:v>1800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2-211A-450A-9776-1EF746FD5A41}"/>
            </c:ext>
          </c:extLst>
        </c:ser>
        <c:ser>
          <c:idx val="18"/>
          <c:order val="18"/>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Data4!$U$3:$U$222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1900</c:v>
                </c:pt>
                <c:pt idx="117">
                  <c:v>1900</c:v>
                </c:pt>
                <c:pt idx="118">
                  <c:v>1900</c:v>
                </c:pt>
                <c:pt idx="119">
                  <c:v>1900</c:v>
                </c:pt>
                <c:pt idx="120">
                  <c:v>1900</c:v>
                </c:pt>
                <c:pt idx="121">
                  <c:v>1900</c:v>
                </c:pt>
                <c:pt idx="122">
                  <c:v>1900</c:v>
                </c:pt>
                <c:pt idx="123">
                  <c:v>1900</c:v>
                </c:pt>
                <c:pt idx="124">
                  <c:v>1900</c:v>
                </c:pt>
                <c:pt idx="125">
                  <c:v>1900</c:v>
                </c:pt>
                <c:pt idx="126">
                  <c:v>1900</c:v>
                </c:pt>
                <c:pt idx="127">
                  <c:v>1900</c:v>
                </c:pt>
                <c:pt idx="128">
                  <c:v>1900</c:v>
                </c:pt>
                <c:pt idx="129">
                  <c:v>1900</c:v>
                </c:pt>
                <c:pt idx="130">
                  <c:v>1900</c:v>
                </c:pt>
                <c:pt idx="131">
                  <c:v>1900</c:v>
                </c:pt>
                <c:pt idx="132">
                  <c:v>1900</c:v>
                </c:pt>
                <c:pt idx="133">
                  <c:v>1900</c:v>
                </c:pt>
                <c:pt idx="134">
                  <c:v>1900</c:v>
                </c:pt>
                <c:pt idx="135">
                  <c:v>1900</c:v>
                </c:pt>
                <c:pt idx="136">
                  <c:v>1900</c:v>
                </c:pt>
                <c:pt idx="137">
                  <c:v>1900</c:v>
                </c:pt>
                <c:pt idx="138">
                  <c:v>1900</c:v>
                </c:pt>
                <c:pt idx="139">
                  <c:v>1900</c:v>
                </c:pt>
                <c:pt idx="140">
                  <c:v>1900</c:v>
                </c:pt>
                <c:pt idx="141">
                  <c:v>1900</c:v>
                </c:pt>
                <c:pt idx="142">
                  <c:v>1900</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1900</c:v>
                </c:pt>
                <c:pt idx="165">
                  <c:v>1900</c:v>
                </c:pt>
                <c:pt idx="166">
                  <c:v>1900</c:v>
                </c:pt>
                <c:pt idx="167">
                  <c:v>1900</c:v>
                </c:pt>
                <c:pt idx="168">
                  <c:v>1900</c:v>
                </c:pt>
                <c:pt idx="169">
                  <c:v>1900</c:v>
                </c:pt>
                <c:pt idx="170">
                  <c:v>1900</c:v>
                </c:pt>
                <c:pt idx="171">
                  <c:v>1900</c:v>
                </c:pt>
                <c:pt idx="172">
                  <c:v>1900</c:v>
                </c:pt>
                <c:pt idx="173">
                  <c:v>1900</c:v>
                </c:pt>
                <c:pt idx="174">
                  <c:v>1900</c:v>
                </c:pt>
                <c:pt idx="175">
                  <c:v>1900</c:v>
                </c:pt>
                <c:pt idx="176">
                  <c:v>1900</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3-211A-450A-9776-1EF746FD5A41}"/>
            </c:ext>
          </c:extLst>
        </c:ser>
        <c:ser>
          <c:idx val="19"/>
          <c:order val="19"/>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Data4!$V$3:$V$222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2000</c:v>
                </c:pt>
                <c:pt idx="117">
                  <c:v>2000</c:v>
                </c:pt>
                <c:pt idx="118">
                  <c:v>2000</c:v>
                </c:pt>
                <c:pt idx="119">
                  <c:v>2000</c:v>
                </c:pt>
                <c:pt idx="120">
                  <c:v>2000</c:v>
                </c:pt>
                <c:pt idx="121">
                  <c:v>2000</c:v>
                </c:pt>
                <c:pt idx="122">
                  <c:v>2000</c:v>
                </c:pt>
                <c:pt idx="123">
                  <c:v>2000</c:v>
                </c:pt>
                <c:pt idx="124">
                  <c:v>2000</c:v>
                </c:pt>
                <c:pt idx="125">
                  <c:v>2000</c:v>
                </c:pt>
                <c:pt idx="126">
                  <c:v>2000</c:v>
                </c:pt>
                <c:pt idx="127">
                  <c:v>2000</c:v>
                </c:pt>
                <c:pt idx="128">
                  <c:v>2000</c:v>
                </c:pt>
                <c:pt idx="129">
                  <c:v>2000</c:v>
                </c:pt>
                <c:pt idx="130">
                  <c:v>2000</c:v>
                </c:pt>
                <c:pt idx="131">
                  <c:v>2000</c:v>
                </c:pt>
                <c:pt idx="132">
                  <c:v>2000</c:v>
                </c:pt>
                <c:pt idx="133">
                  <c:v>2000</c:v>
                </c:pt>
                <c:pt idx="134">
                  <c:v>2000</c:v>
                </c:pt>
                <c:pt idx="135">
                  <c:v>2000</c:v>
                </c:pt>
                <c:pt idx="136">
                  <c:v>2000</c:v>
                </c:pt>
                <c:pt idx="137">
                  <c:v>2000</c:v>
                </c:pt>
                <c:pt idx="138">
                  <c:v>2000</c:v>
                </c:pt>
                <c:pt idx="139">
                  <c:v>2000</c:v>
                </c:pt>
                <c:pt idx="140">
                  <c:v>2000</c:v>
                </c:pt>
                <c:pt idx="141">
                  <c:v>2000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2000</c:v>
                </c:pt>
                <c:pt idx="166">
                  <c:v>2000</c:v>
                </c:pt>
                <c:pt idx="167">
                  <c:v>2000</c:v>
                </c:pt>
                <c:pt idx="168">
                  <c:v>2000</c:v>
                </c:pt>
                <c:pt idx="169">
                  <c:v>2000</c:v>
                </c:pt>
                <c:pt idx="170">
                  <c:v>2000</c:v>
                </c:pt>
                <c:pt idx="171">
                  <c:v>2000</c:v>
                </c:pt>
                <c:pt idx="172">
                  <c:v>2000</c:v>
                </c:pt>
                <c:pt idx="173">
                  <c:v>2000</c:v>
                </c:pt>
                <c:pt idx="174">
                  <c:v>2000</c:v>
                </c:pt>
                <c:pt idx="175">
                  <c:v>2000</c:v>
                </c:pt>
                <c:pt idx="176">
                  <c:v>2000</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4-211A-450A-9776-1EF746FD5A41}"/>
            </c:ext>
          </c:extLst>
        </c:ser>
        <c:ser>
          <c:idx val="20"/>
          <c:order val="20"/>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Data4!$W$3:$W$222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2100</c:v>
                </c:pt>
                <c:pt idx="113">
                  <c:v>2100</c:v>
                </c:pt>
                <c:pt idx="114">
                  <c:v>2100</c:v>
                </c:pt>
                <c:pt idx="115">
                  <c:v>2100</c:v>
                </c:pt>
                <c:pt idx="116">
                  <c:v>2100</c:v>
                </c:pt>
                <c:pt idx="117">
                  <c:v>2100</c:v>
                </c:pt>
                <c:pt idx="118">
                  <c:v>2100</c:v>
                </c:pt>
                <c:pt idx="119">
                  <c:v>2100</c:v>
                </c:pt>
                <c:pt idx="120">
                  <c:v>2100</c:v>
                </c:pt>
                <c:pt idx="121">
                  <c:v>2100</c:v>
                </c:pt>
                <c:pt idx="122">
                  <c:v>2100</c:v>
                </c:pt>
                <c:pt idx="123">
                  <c:v>2100</c:v>
                </c:pt>
                <c:pt idx="124">
                  <c:v>2100</c:v>
                </c:pt>
                <c:pt idx="125">
                  <c:v>2100</c:v>
                </c:pt>
                <c:pt idx="126">
                  <c:v>2100</c:v>
                </c:pt>
                <c:pt idx="127">
                  <c:v>2100</c:v>
                </c:pt>
                <c:pt idx="128">
                  <c:v>2100</c:v>
                </c:pt>
                <c:pt idx="129">
                  <c:v>2100</c:v>
                </c:pt>
                <c:pt idx="130">
                  <c:v>2100</c:v>
                </c:pt>
                <c:pt idx="131">
                  <c:v>2100</c:v>
                </c:pt>
                <c:pt idx="132">
                  <c:v>2100</c:v>
                </c:pt>
                <c:pt idx="133">
                  <c:v>2100</c:v>
                </c:pt>
                <c:pt idx="134">
                  <c:v>2100</c:v>
                </c:pt>
                <c:pt idx="135">
                  <c:v>2100</c:v>
                </c:pt>
                <c:pt idx="136">
                  <c:v>2100</c:v>
                </c:pt>
                <c:pt idx="137">
                  <c:v>2100</c:v>
                </c:pt>
                <c:pt idx="138">
                  <c:v>2100</c:v>
                </c:pt>
                <c:pt idx="139">
                  <c:v>2100</c:v>
                </c:pt>
                <c:pt idx="140">
                  <c:v>2100</c:v>
                </c:pt>
                <c:pt idx="141">
                  <c:v>2100</c:v>
                </c:pt>
                <c:pt idx="142">
                  <c:v>2100</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2100</c:v>
                </c:pt>
                <c:pt idx="169">
                  <c:v>2100</c:v>
                </c:pt>
                <c:pt idx="170">
                  <c:v>2100</c:v>
                </c:pt>
                <c:pt idx="171">
                  <c:v>2100</c:v>
                </c:pt>
                <c:pt idx="172">
                  <c:v>2100</c:v>
                </c:pt>
                <c:pt idx="173">
                  <c:v>2100</c:v>
                </c:pt>
                <c:pt idx="174">
                  <c:v>2100</c:v>
                </c:pt>
                <c:pt idx="175">
                  <c:v>2100</c:v>
                </c:pt>
                <c:pt idx="176">
                  <c:v>2100</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5-211A-450A-9776-1EF746FD5A41}"/>
            </c:ext>
          </c:extLst>
        </c:ser>
        <c:ser>
          <c:idx val="21"/>
          <c:order val="21"/>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Data4!$X$3:$X$222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2200</c:v>
                </c:pt>
                <c:pt idx="123">
                  <c:v>2200</c:v>
                </c:pt>
                <c:pt idx="124">
                  <c:v>2200</c:v>
                </c:pt>
                <c:pt idx="125">
                  <c:v>2200</c:v>
                </c:pt>
                <c:pt idx="126">
                  <c:v>2200</c:v>
                </c:pt>
                <c:pt idx="127">
                  <c:v>2200</c:v>
                </c:pt>
                <c:pt idx="128">
                  <c:v>2200</c:v>
                </c:pt>
                <c:pt idx="129">
                  <c:v>2200</c:v>
                </c:pt>
                <c:pt idx="130">
                  <c:v>2200</c:v>
                </c:pt>
                <c:pt idx="131">
                  <c:v>2200</c:v>
                </c:pt>
                <c:pt idx="132">
                  <c:v>2200</c:v>
                </c:pt>
                <c:pt idx="133">
                  <c:v>2200</c:v>
                </c:pt>
                <c:pt idx="134">
                  <c:v>2200</c:v>
                </c:pt>
                <c:pt idx="135">
                  <c:v>2200</c:v>
                </c:pt>
                <c:pt idx="136">
                  <c:v>2200</c:v>
                </c:pt>
                <c:pt idx="137">
                  <c:v>2200</c:v>
                </c:pt>
                <c:pt idx="138">
                  <c:v>2200</c:v>
                </c:pt>
                <c:pt idx="139">
                  <c:v>2200</c:v>
                </c:pt>
                <c:pt idx="140">
                  <c:v>2200</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2200</c:v>
                </c:pt>
                <c:pt idx="166">
                  <c:v>2200</c:v>
                </c:pt>
                <c:pt idx="167">
                  <c:v>2200</c:v>
                </c:pt>
                <c:pt idx="168">
                  <c:v>2200</c:v>
                </c:pt>
                <c:pt idx="169">
                  <c:v>2200</c:v>
                </c:pt>
                <c:pt idx="170">
                  <c:v>2200</c:v>
                </c:pt>
                <c:pt idx="171">
                  <c:v>2200</c:v>
                </c:pt>
                <c:pt idx="172">
                  <c:v>2200</c:v>
                </c:pt>
                <c:pt idx="173">
                  <c:v>2200</c:v>
                </c:pt>
                <c:pt idx="174">
                  <c:v>2200</c:v>
                </c:pt>
                <c:pt idx="175">
                  <c:v>2200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6-211A-450A-9776-1EF746FD5A41}"/>
            </c:ext>
          </c:extLst>
        </c:ser>
        <c:ser>
          <c:idx val="22"/>
          <c:order val="22"/>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Data4!$Y$3:$Y$222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2300</c:v>
                </c:pt>
                <c:pt idx="117">
                  <c:v>2300</c:v>
                </c:pt>
                <c:pt idx="118">
                  <c:v>2300</c:v>
                </c:pt>
                <c:pt idx="119">
                  <c:v>2300</c:v>
                </c:pt>
                <c:pt idx="120">
                  <c:v>2300</c:v>
                </c:pt>
                <c:pt idx="121">
                  <c:v>2300</c:v>
                </c:pt>
                <c:pt idx="122">
                  <c:v>2300</c:v>
                </c:pt>
                <c:pt idx="123">
                  <c:v>2300</c:v>
                </c:pt>
                <c:pt idx="124">
                  <c:v>2300</c:v>
                </c:pt>
                <c:pt idx="125">
                  <c:v>2300</c:v>
                </c:pt>
                <c:pt idx="126">
                  <c:v>2300</c:v>
                </c:pt>
                <c:pt idx="127">
                  <c:v>2300</c:v>
                </c:pt>
                <c:pt idx="128">
                  <c:v>2300</c:v>
                </c:pt>
                <c:pt idx="129">
                  <c:v>2300</c:v>
                </c:pt>
                <c:pt idx="130">
                  <c:v>2300</c:v>
                </c:pt>
                <c:pt idx="131">
                  <c:v>2300</c:v>
                </c:pt>
                <c:pt idx="132">
                  <c:v>2300</c:v>
                </c:pt>
                <c:pt idx="133">
                  <c:v>2300</c:v>
                </c:pt>
                <c:pt idx="134">
                  <c:v>2300</c:v>
                </c:pt>
                <c:pt idx="135">
                  <c:v>2300</c:v>
                </c:pt>
                <c:pt idx="136">
                  <c:v>2300</c:v>
                </c:pt>
                <c:pt idx="137">
                  <c:v>2300</c:v>
                </c:pt>
                <c:pt idx="138">
                  <c:v>2300</c:v>
                </c:pt>
                <c:pt idx="139">
                  <c:v>2300</c:v>
                </c:pt>
                <c:pt idx="140">
                  <c:v>2300</c:v>
                </c:pt>
                <c:pt idx="141">
                  <c:v>2300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2300</c:v>
                </c:pt>
                <c:pt idx="166">
                  <c:v>2300</c:v>
                </c:pt>
                <c:pt idx="167">
                  <c:v>2300</c:v>
                </c:pt>
                <c:pt idx="168">
                  <c:v>2300</c:v>
                </c:pt>
                <c:pt idx="169">
                  <c:v>2300</c:v>
                </c:pt>
                <c:pt idx="170">
                  <c:v>2300</c:v>
                </c:pt>
                <c:pt idx="171">
                  <c:v>2300</c:v>
                </c:pt>
                <c:pt idx="172">
                  <c:v>2300</c:v>
                </c:pt>
                <c:pt idx="173">
                  <c:v>2300</c:v>
                </c:pt>
                <c:pt idx="174">
                  <c:v>2300</c:v>
                </c:pt>
                <c:pt idx="175">
                  <c:v>2300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7-211A-450A-9776-1EF746FD5A41}"/>
            </c:ext>
          </c:extLst>
        </c:ser>
        <c:ser>
          <c:idx val="23"/>
          <c:order val="23"/>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Data4!$Z$3:$Z$222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2400</c:v>
                </c:pt>
                <c:pt idx="117">
                  <c:v>2400</c:v>
                </c:pt>
                <c:pt idx="118">
                  <c:v>2400</c:v>
                </c:pt>
                <c:pt idx="119">
                  <c:v>2400</c:v>
                </c:pt>
                <c:pt idx="120">
                  <c:v>2400</c:v>
                </c:pt>
                <c:pt idx="121">
                  <c:v>2400</c:v>
                </c:pt>
                <c:pt idx="122">
                  <c:v>2400</c:v>
                </c:pt>
                <c:pt idx="123">
                  <c:v>2400</c:v>
                </c:pt>
                <c:pt idx="124">
                  <c:v>2400</c:v>
                </c:pt>
                <c:pt idx="125">
                  <c:v>2400</c:v>
                </c:pt>
                <c:pt idx="126">
                  <c:v>2400</c:v>
                </c:pt>
                <c:pt idx="127">
                  <c:v>2400</c:v>
                </c:pt>
                <c:pt idx="128">
                  <c:v>2400</c:v>
                </c:pt>
                <c:pt idx="129">
                  <c:v>2400</c:v>
                </c:pt>
                <c:pt idx="130">
                  <c:v>2400</c:v>
                </c:pt>
                <c:pt idx="131">
                  <c:v>2400</c:v>
                </c:pt>
                <c:pt idx="132">
                  <c:v>2400</c:v>
                </c:pt>
                <c:pt idx="133">
                  <c:v>2400</c:v>
                </c:pt>
                <c:pt idx="134">
                  <c:v>2400</c:v>
                </c:pt>
                <c:pt idx="135">
                  <c:v>2400</c:v>
                </c:pt>
                <c:pt idx="136">
                  <c:v>2400</c:v>
                </c:pt>
                <c:pt idx="137">
                  <c:v>2400</c:v>
                </c:pt>
                <c:pt idx="138">
                  <c:v>2400</c:v>
                </c:pt>
                <c:pt idx="139">
                  <c:v>2400</c:v>
                </c:pt>
                <c:pt idx="140">
                  <c:v>2400</c:v>
                </c:pt>
                <c:pt idx="141">
                  <c:v>2400</c:v>
                </c:pt>
                <c:pt idx="142">
                  <c:v>2400</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2400</c:v>
                </c:pt>
                <c:pt idx="165">
                  <c:v>2400</c:v>
                </c:pt>
                <c:pt idx="166">
                  <c:v>2400</c:v>
                </c:pt>
                <c:pt idx="167">
                  <c:v>2400</c:v>
                </c:pt>
                <c:pt idx="168">
                  <c:v>2400</c:v>
                </c:pt>
                <c:pt idx="169">
                  <c:v>2400</c:v>
                </c:pt>
                <c:pt idx="170">
                  <c:v>2400</c:v>
                </c:pt>
                <c:pt idx="171">
                  <c:v>2400</c:v>
                </c:pt>
                <c:pt idx="172">
                  <c:v>2400</c:v>
                </c:pt>
                <c:pt idx="173">
                  <c:v>2400</c:v>
                </c:pt>
                <c:pt idx="174">
                  <c:v>2400</c:v>
                </c:pt>
                <c:pt idx="175">
                  <c:v>2400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8-211A-450A-9776-1EF746FD5A41}"/>
            </c:ext>
          </c:extLst>
        </c:ser>
        <c:ser>
          <c:idx val="24"/>
          <c:order val="24"/>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Data4!$AA$3:$AA$222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2500</c:v>
                </c:pt>
                <c:pt idx="117">
                  <c:v>2500</c:v>
                </c:pt>
                <c:pt idx="118">
                  <c:v>2500</c:v>
                </c:pt>
                <c:pt idx="119">
                  <c:v>2500</c:v>
                </c:pt>
                <c:pt idx="120">
                  <c:v>2500</c:v>
                </c:pt>
                <c:pt idx="121">
                  <c:v>2500</c:v>
                </c:pt>
                <c:pt idx="122">
                  <c:v>2500</c:v>
                </c:pt>
                <c:pt idx="123">
                  <c:v>2500</c:v>
                </c:pt>
                <c:pt idx="124">
                  <c:v>2500</c:v>
                </c:pt>
                <c:pt idx="125">
                  <c:v>2500</c:v>
                </c:pt>
                <c:pt idx="126">
                  <c:v>2500</c:v>
                </c:pt>
                <c:pt idx="127">
                  <c:v>2500</c:v>
                </c:pt>
                <c:pt idx="128">
                  <c:v>2500</c:v>
                </c:pt>
                <c:pt idx="129">
                  <c:v>2500</c:v>
                </c:pt>
                <c:pt idx="130">
                  <c:v>2500</c:v>
                </c:pt>
                <c:pt idx="131">
                  <c:v>2500</c:v>
                </c:pt>
                <c:pt idx="132">
                  <c:v>2500</c:v>
                </c:pt>
                <c:pt idx="133">
                  <c:v>2500</c:v>
                </c:pt>
                <c:pt idx="134">
                  <c:v>2500</c:v>
                </c:pt>
                <c:pt idx="135">
                  <c:v>2500</c:v>
                </c:pt>
                <c:pt idx="136">
                  <c:v>2500</c:v>
                </c:pt>
                <c:pt idx="137">
                  <c:v>2500</c:v>
                </c:pt>
                <c:pt idx="138">
                  <c:v>2500</c:v>
                </c:pt>
                <c:pt idx="139">
                  <c:v>2500</c:v>
                </c:pt>
                <c:pt idx="140">
                  <c:v>2500</c:v>
                </c:pt>
                <c:pt idx="141">
                  <c:v>2500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2500</c:v>
                </c:pt>
                <c:pt idx="165">
                  <c:v>2500</c:v>
                </c:pt>
                <c:pt idx="166">
                  <c:v>2500</c:v>
                </c:pt>
                <c:pt idx="167">
                  <c:v>2500</c:v>
                </c:pt>
                <c:pt idx="168">
                  <c:v>2500</c:v>
                </c:pt>
                <c:pt idx="169">
                  <c:v>2500</c:v>
                </c:pt>
                <c:pt idx="170">
                  <c:v>2500</c:v>
                </c:pt>
                <c:pt idx="171">
                  <c:v>2500</c:v>
                </c:pt>
                <c:pt idx="172">
                  <c:v>2500</c:v>
                </c:pt>
                <c:pt idx="173">
                  <c:v>2500</c:v>
                </c:pt>
                <c:pt idx="174">
                  <c:v>2500</c:v>
                </c:pt>
                <c:pt idx="175">
                  <c:v>2500</c:v>
                </c:pt>
                <c:pt idx="176">
                  <c:v>2500</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9-211A-450A-9776-1EF746FD5A41}"/>
            </c:ext>
          </c:extLst>
        </c:ser>
        <c:ser>
          <c:idx val="25"/>
          <c:order val="25"/>
          <c:spPr>
            <a:ln w="127000" cap="sq">
              <a:solidFill>
                <a:schemeClr val="accent6">
                  <a:lumMod val="75000"/>
                  <a:alpha val="50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Data4!$AB$3:$AB$222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2600</c:v>
                </c:pt>
                <c:pt idx="118">
                  <c:v>2600</c:v>
                </c:pt>
                <c:pt idx="119">
                  <c:v>2600</c:v>
                </c:pt>
                <c:pt idx="120">
                  <c:v>2600</c:v>
                </c:pt>
                <c:pt idx="121">
                  <c:v>2600</c:v>
                </c:pt>
                <c:pt idx="122">
                  <c:v>2600</c:v>
                </c:pt>
                <c:pt idx="123">
                  <c:v>2600</c:v>
                </c:pt>
                <c:pt idx="124">
                  <c:v>2600</c:v>
                </c:pt>
                <c:pt idx="125">
                  <c:v>2600</c:v>
                </c:pt>
                <c:pt idx="126">
                  <c:v>2600</c:v>
                </c:pt>
                <c:pt idx="127">
                  <c:v>2600</c:v>
                </c:pt>
                <c:pt idx="128">
                  <c:v>2600</c:v>
                </c:pt>
                <c:pt idx="129">
                  <c:v>2600</c:v>
                </c:pt>
                <c:pt idx="130">
                  <c:v>2600</c:v>
                </c:pt>
                <c:pt idx="131">
                  <c:v>2600</c:v>
                </c:pt>
                <c:pt idx="132">
                  <c:v>2600</c:v>
                </c:pt>
                <c:pt idx="133">
                  <c:v>2600</c:v>
                </c:pt>
                <c:pt idx="134">
                  <c:v>2600</c:v>
                </c:pt>
                <c:pt idx="135">
                  <c:v>2600</c:v>
                </c:pt>
                <c:pt idx="136">
                  <c:v>2600</c:v>
                </c:pt>
                <c:pt idx="137">
                  <c:v>2600</c:v>
                </c:pt>
                <c:pt idx="138">
                  <c:v>2600</c:v>
                </c:pt>
                <c:pt idx="139">
                  <c:v>2600</c:v>
                </c:pt>
                <c:pt idx="140">
                  <c:v>2600</c:v>
                </c:pt>
                <c:pt idx="141">
                  <c:v>2600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2600</c:v>
                </c:pt>
                <c:pt idx="166">
                  <c:v>2600</c:v>
                </c:pt>
                <c:pt idx="167">
                  <c:v>2600</c:v>
                </c:pt>
                <c:pt idx="168">
                  <c:v>2600</c:v>
                </c:pt>
                <c:pt idx="169">
                  <c:v>2600</c:v>
                </c:pt>
                <c:pt idx="170">
                  <c:v>2600</c:v>
                </c:pt>
                <c:pt idx="171">
                  <c:v>2600</c:v>
                </c:pt>
                <c:pt idx="172">
                  <c:v>2600</c:v>
                </c:pt>
                <c:pt idx="173">
                  <c:v>2600</c:v>
                </c:pt>
                <c:pt idx="174">
                  <c:v>2600</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1A-211A-450A-9776-1EF746FD5A41}"/>
            </c:ext>
          </c:extLst>
        </c:ser>
        <c:ser>
          <c:idx val="53"/>
          <c:order val="26"/>
          <c:spPr>
            <a:ln w="127000" cap="sq">
              <a:solidFill>
                <a:schemeClr val="accent6">
                  <a:lumMod val="75000"/>
                </a:schemeClr>
              </a:solidFill>
              <a:round/>
            </a:ln>
            <a:effectLst/>
          </c:spPr>
          <c:marker>
            <c:symbol val="none"/>
          </c:marker>
          <c:cat>
            <c:numRef>
              <c:f>Data4!$B$3:$B$222</c:f>
              <c:numCache>
                <c:formatCode>General</c:formatCode>
                <c:ptCount val="220"/>
                <c:pt idx="0">
                  <c:v>2007</c:v>
                </c:pt>
                <c:pt idx="1">
                  <c:v>2007</c:v>
                </c:pt>
                <c:pt idx="2">
                  <c:v>2007</c:v>
                </c:pt>
                <c:pt idx="3">
                  <c:v>2007</c:v>
                </c:pt>
                <c:pt idx="4">
                  <c:v>2007</c:v>
                </c:pt>
                <c:pt idx="5">
                  <c:v>2007</c:v>
                </c:pt>
                <c:pt idx="6">
                  <c:v>2007</c:v>
                </c:pt>
                <c:pt idx="7">
                  <c:v>2007</c:v>
                </c:pt>
                <c:pt idx="8">
                  <c:v>2007</c:v>
                </c:pt>
                <c:pt idx="9">
                  <c:v>2007</c:v>
                </c:pt>
                <c:pt idx="10">
                  <c:v>2007</c:v>
                </c:pt>
                <c:pt idx="11">
                  <c:v>2007</c:v>
                </c:pt>
                <c:pt idx="12">
                  <c:v>2008</c:v>
                </c:pt>
                <c:pt idx="13">
                  <c:v>2008</c:v>
                </c:pt>
                <c:pt idx="14">
                  <c:v>2008</c:v>
                </c:pt>
                <c:pt idx="15">
                  <c:v>2008</c:v>
                </c:pt>
                <c:pt idx="16">
                  <c:v>2008</c:v>
                </c:pt>
                <c:pt idx="17">
                  <c:v>2008</c:v>
                </c:pt>
                <c:pt idx="18">
                  <c:v>2008</c:v>
                </c:pt>
                <c:pt idx="19">
                  <c:v>2008</c:v>
                </c:pt>
                <c:pt idx="20">
                  <c:v>2008</c:v>
                </c:pt>
                <c:pt idx="21">
                  <c:v>2008</c:v>
                </c:pt>
                <c:pt idx="22">
                  <c:v>2008</c:v>
                </c:pt>
                <c:pt idx="23">
                  <c:v>2008</c:v>
                </c:pt>
                <c:pt idx="24">
                  <c:v>2009</c:v>
                </c:pt>
                <c:pt idx="25">
                  <c:v>2009</c:v>
                </c:pt>
                <c:pt idx="26">
                  <c:v>2009</c:v>
                </c:pt>
                <c:pt idx="27">
                  <c:v>2009</c:v>
                </c:pt>
                <c:pt idx="28">
                  <c:v>2009</c:v>
                </c:pt>
                <c:pt idx="29">
                  <c:v>2009</c:v>
                </c:pt>
                <c:pt idx="30">
                  <c:v>2009</c:v>
                </c:pt>
                <c:pt idx="31">
                  <c:v>2009</c:v>
                </c:pt>
                <c:pt idx="32">
                  <c:v>2009</c:v>
                </c:pt>
                <c:pt idx="33">
                  <c:v>2009</c:v>
                </c:pt>
                <c:pt idx="34">
                  <c:v>2009</c:v>
                </c:pt>
                <c:pt idx="35">
                  <c:v>2009</c:v>
                </c:pt>
                <c:pt idx="36">
                  <c:v>2010</c:v>
                </c:pt>
                <c:pt idx="37">
                  <c:v>2010</c:v>
                </c:pt>
                <c:pt idx="38">
                  <c:v>2010</c:v>
                </c:pt>
                <c:pt idx="39">
                  <c:v>2010</c:v>
                </c:pt>
                <c:pt idx="40">
                  <c:v>2010</c:v>
                </c:pt>
                <c:pt idx="41">
                  <c:v>2010</c:v>
                </c:pt>
                <c:pt idx="42">
                  <c:v>2010</c:v>
                </c:pt>
                <c:pt idx="43">
                  <c:v>2010</c:v>
                </c:pt>
                <c:pt idx="44">
                  <c:v>2010</c:v>
                </c:pt>
                <c:pt idx="45">
                  <c:v>2010</c:v>
                </c:pt>
                <c:pt idx="46">
                  <c:v>2010</c:v>
                </c:pt>
                <c:pt idx="47">
                  <c:v>2010</c:v>
                </c:pt>
                <c:pt idx="48">
                  <c:v>2011</c:v>
                </c:pt>
                <c:pt idx="49">
                  <c:v>2011</c:v>
                </c:pt>
                <c:pt idx="50">
                  <c:v>2011</c:v>
                </c:pt>
                <c:pt idx="51">
                  <c:v>2011</c:v>
                </c:pt>
                <c:pt idx="52">
                  <c:v>2011</c:v>
                </c:pt>
                <c:pt idx="53">
                  <c:v>2011</c:v>
                </c:pt>
                <c:pt idx="54">
                  <c:v>2011</c:v>
                </c:pt>
                <c:pt idx="55">
                  <c:v>2011</c:v>
                </c:pt>
                <c:pt idx="56">
                  <c:v>2011</c:v>
                </c:pt>
                <c:pt idx="57">
                  <c:v>2011</c:v>
                </c:pt>
                <c:pt idx="58">
                  <c:v>2011</c:v>
                </c:pt>
                <c:pt idx="59">
                  <c:v>2011</c:v>
                </c:pt>
                <c:pt idx="60">
                  <c:v>2012</c:v>
                </c:pt>
                <c:pt idx="61">
                  <c:v>2012</c:v>
                </c:pt>
                <c:pt idx="62">
                  <c:v>2012</c:v>
                </c:pt>
                <c:pt idx="63">
                  <c:v>2012</c:v>
                </c:pt>
                <c:pt idx="64">
                  <c:v>2012</c:v>
                </c:pt>
                <c:pt idx="65">
                  <c:v>2012</c:v>
                </c:pt>
                <c:pt idx="66">
                  <c:v>2012</c:v>
                </c:pt>
                <c:pt idx="67">
                  <c:v>2012</c:v>
                </c:pt>
                <c:pt idx="68">
                  <c:v>2012</c:v>
                </c:pt>
                <c:pt idx="69">
                  <c:v>2012</c:v>
                </c:pt>
                <c:pt idx="70">
                  <c:v>2012</c:v>
                </c:pt>
                <c:pt idx="71">
                  <c:v>2012</c:v>
                </c:pt>
                <c:pt idx="72">
                  <c:v>2013</c:v>
                </c:pt>
                <c:pt idx="73">
                  <c:v>2013</c:v>
                </c:pt>
                <c:pt idx="74">
                  <c:v>2013</c:v>
                </c:pt>
                <c:pt idx="75">
                  <c:v>2013</c:v>
                </c:pt>
                <c:pt idx="76">
                  <c:v>2013</c:v>
                </c:pt>
                <c:pt idx="77">
                  <c:v>2013</c:v>
                </c:pt>
                <c:pt idx="78">
                  <c:v>2013</c:v>
                </c:pt>
                <c:pt idx="79">
                  <c:v>2013</c:v>
                </c:pt>
                <c:pt idx="80">
                  <c:v>2013</c:v>
                </c:pt>
                <c:pt idx="81">
                  <c:v>2013</c:v>
                </c:pt>
                <c:pt idx="82">
                  <c:v>2013</c:v>
                </c:pt>
                <c:pt idx="83">
                  <c:v>2013</c:v>
                </c:pt>
                <c:pt idx="84">
                  <c:v>2014</c:v>
                </c:pt>
                <c:pt idx="85">
                  <c:v>2014</c:v>
                </c:pt>
                <c:pt idx="86">
                  <c:v>2014</c:v>
                </c:pt>
                <c:pt idx="87">
                  <c:v>2014</c:v>
                </c:pt>
                <c:pt idx="88">
                  <c:v>2014</c:v>
                </c:pt>
                <c:pt idx="89">
                  <c:v>2014</c:v>
                </c:pt>
                <c:pt idx="90">
                  <c:v>2014</c:v>
                </c:pt>
                <c:pt idx="91">
                  <c:v>2014</c:v>
                </c:pt>
                <c:pt idx="92">
                  <c:v>2014</c:v>
                </c:pt>
                <c:pt idx="93">
                  <c:v>2014</c:v>
                </c:pt>
                <c:pt idx="94">
                  <c:v>2014</c:v>
                </c:pt>
                <c:pt idx="95">
                  <c:v>2014</c:v>
                </c:pt>
                <c:pt idx="96">
                  <c:v>2015</c:v>
                </c:pt>
                <c:pt idx="97">
                  <c:v>2015</c:v>
                </c:pt>
                <c:pt idx="98">
                  <c:v>2015</c:v>
                </c:pt>
                <c:pt idx="99">
                  <c:v>2015</c:v>
                </c:pt>
                <c:pt idx="100">
                  <c:v>2015</c:v>
                </c:pt>
                <c:pt idx="101">
                  <c:v>2015</c:v>
                </c:pt>
                <c:pt idx="102">
                  <c:v>2015</c:v>
                </c:pt>
                <c:pt idx="103">
                  <c:v>2015</c:v>
                </c:pt>
                <c:pt idx="104">
                  <c:v>2015</c:v>
                </c:pt>
                <c:pt idx="105">
                  <c:v>2015</c:v>
                </c:pt>
                <c:pt idx="106">
                  <c:v>2015</c:v>
                </c:pt>
                <c:pt idx="107">
                  <c:v>2015</c:v>
                </c:pt>
                <c:pt idx="108">
                  <c:v>2016</c:v>
                </c:pt>
                <c:pt idx="109">
                  <c:v>2016</c:v>
                </c:pt>
                <c:pt idx="110">
                  <c:v>2016</c:v>
                </c:pt>
                <c:pt idx="111">
                  <c:v>2016</c:v>
                </c:pt>
                <c:pt idx="112">
                  <c:v>2016</c:v>
                </c:pt>
                <c:pt idx="113">
                  <c:v>2016</c:v>
                </c:pt>
                <c:pt idx="114">
                  <c:v>2016</c:v>
                </c:pt>
                <c:pt idx="115">
                  <c:v>2016</c:v>
                </c:pt>
                <c:pt idx="116">
                  <c:v>2016</c:v>
                </c:pt>
                <c:pt idx="117">
                  <c:v>2016</c:v>
                </c:pt>
                <c:pt idx="118">
                  <c:v>2016</c:v>
                </c:pt>
                <c:pt idx="119">
                  <c:v>2016</c:v>
                </c:pt>
                <c:pt idx="120">
                  <c:v>2017</c:v>
                </c:pt>
                <c:pt idx="121">
                  <c:v>2017</c:v>
                </c:pt>
                <c:pt idx="122">
                  <c:v>2017</c:v>
                </c:pt>
                <c:pt idx="123">
                  <c:v>2017</c:v>
                </c:pt>
                <c:pt idx="124">
                  <c:v>2017</c:v>
                </c:pt>
                <c:pt idx="125">
                  <c:v>2017</c:v>
                </c:pt>
                <c:pt idx="126">
                  <c:v>2017</c:v>
                </c:pt>
                <c:pt idx="127">
                  <c:v>2017</c:v>
                </c:pt>
                <c:pt idx="128">
                  <c:v>2017</c:v>
                </c:pt>
                <c:pt idx="129">
                  <c:v>2017</c:v>
                </c:pt>
                <c:pt idx="130">
                  <c:v>2017</c:v>
                </c:pt>
                <c:pt idx="131">
                  <c:v>2017</c:v>
                </c:pt>
                <c:pt idx="132">
                  <c:v>2018</c:v>
                </c:pt>
                <c:pt idx="133">
                  <c:v>2018</c:v>
                </c:pt>
                <c:pt idx="134">
                  <c:v>2018</c:v>
                </c:pt>
                <c:pt idx="135">
                  <c:v>2018</c:v>
                </c:pt>
                <c:pt idx="136">
                  <c:v>2018</c:v>
                </c:pt>
                <c:pt idx="137">
                  <c:v>2018</c:v>
                </c:pt>
                <c:pt idx="138">
                  <c:v>2018</c:v>
                </c:pt>
                <c:pt idx="139">
                  <c:v>2018</c:v>
                </c:pt>
                <c:pt idx="140">
                  <c:v>2018</c:v>
                </c:pt>
                <c:pt idx="141">
                  <c:v>2018</c:v>
                </c:pt>
                <c:pt idx="142">
                  <c:v>2018</c:v>
                </c:pt>
                <c:pt idx="143">
                  <c:v>2018</c:v>
                </c:pt>
                <c:pt idx="144">
                  <c:v>2019</c:v>
                </c:pt>
                <c:pt idx="145">
                  <c:v>2019</c:v>
                </c:pt>
                <c:pt idx="146">
                  <c:v>2019</c:v>
                </c:pt>
                <c:pt idx="147">
                  <c:v>2019</c:v>
                </c:pt>
                <c:pt idx="148">
                  <c:v>2019</c:v>
                </c:pt>
                <c:pt idx="149">
                  <c:v>2019</c:v>
                </c:pt>
                <c:pt idx="150">
                  <c:v>2019</c:v>
                </c:pt>
                <c:pt idx="151">
                  <c:v>2019</c:v>
                </c:pt>
                <c:pt idx="152">
                  <c:v>2019</c:v>
                </c:pt>
                <c:pt idx="153">
                  <c:v>2019</c:v>
                </c:pt>
                <c:pt idx="154">
                  <c:v>2019</c:v>
                </c:pt>
                <c:pt idx="155">
                  <c:v>2019</c:v>
                </c:pt>
                <c:pt idx="156">
                  <c:v>2020</c:v>
                </c:pt>
                <c:pt idx="157">
                  <c:v>2020</c:v>
                </c:pt>
                <c:pt idx="158">
                  <c:v>2020</c:v>
                </c:pt>
                <c:pt idx="159">
                  <c:v>2020</c:v>
                </c:pt>
                <c:pt idx="160">
                  <c:v>2020</c:v>
                </c:pt>
                <c:pt idx="161">
                  <c:v>2020</c:v>
                </c:pt>
                <c:pt idx="162">
                  <c:v>2020</c:v>
                </c:pt>
                <c:pt idx="163">
                  <c:v>2020</c:v>
                </c:pt>
                <c:pt idx="164">
                  <c:v>2020</c:v>
                </c:pt>
                <c:pt idx="165">
                  <c:v>2020</c:v>
                </c:pt>
                <c:pt idx="166">
                  <c:v>2020</c:v>
                </c:pt>
                <c:pt idx="167">
                  <c:v>2020</c:v>
                </c:pt>
                <c:pt idx="168">
                  <c:v>2021</c:v>
                </c:pt>
                <c:pt idx="169">
                  <c:v>2021</c:v>
                </c:pt>
                <c:pt idx="170">
                  <c:v>2021</c:v>
                </c:pt>
                <c:pt idx="171">
                  <c:v>2021</c:v>
                </c:pt>
                <c:pt idx="172">
                  <c:v>2021</c:v>
                </c:pt>
                <c:pt idx="173">
                  <c:v>2021</c:v>
                </c:pt>
                <c:pt idx="174">
                  <c:v>2021</c:v>
                </c:pt>
                <c:pt idx="175">
                  <c:v>2021</c:v>
                </c:pt>
                <c:pt idx="176">
                  <c:v>2021</c:v>
                </c:pt>
                <c:pt idx="177">
                  <c:v>2021</c:v>
                </c:pt>
                <c:pt idx="178">
                  <c:v>2021</c:v>
                </c:pt>
                <c:pt idx="179">
                  <c:v>2021</c:v>
                </c:pt>
                <c:pt idx="180">
                  <c:v>2022</c:v>
                </c:pt>
                <c:pt idx="181">
                  <c:v>2022</c:v>
                </c:pt>
                <c:pt idx="182">
                  <c:v>2022</c:v>
                </c:pt>
                <c:pt idx="183">
                  <c:v>2022</c:v>
                </c:pt>
                <c:pt idx="184">
                  <c:v>2022</c:v>
                </c:pt>
                <c:pt idx="185">
                  <c:v>2022</c:v>
                </c:pt>
                <c:pt idx="186">
                  <c:v>2022</c:v>
                </c:pt>
                <c:pt idx="187">
                  <c:v>2022</c:v>
                </c:pt>
                <c:pt idx="188">
                  <c:v>2022</c:v>
                </c:pt>
                <c:pt idx="189">
                  <c:v>2022</c:v>
                </c:pt>
                <c:pt idx="190">
                  <c:v>2022</c:v>
                </c:pt>
                <c:pt idx="191">
                  <c:v>2022</c:v>
                </c:pt>
                <c:pt idx="192">
                  <c:v>2023</c:v>
                </c:pt>
                <c:pt idx="193">
                  <c:v>2023</c:v>
                </c:pt>
                <c:pt idx="194">
                  <c:v>2023</c:v>
                </c:pt>
                <c:pt idx="195">
                  <c:v>2023</c:v>
                </c:pt>
                <c:pt idx="196">
                  <c:v>2023</c:v>
                </c:pt>
                <c:pt idx="197">
                  <c:v>2023</c:v>
                </c:pt>
                <c:pt idx="198">
                  <c:v>2023</c:v>
                </c:pt>
                <c:pt idx="199">
                  <c:v>2023</c:v>
                </c:pt>
                <c:pt idx="200">
                  <c:v>2023</c:v>
                </c:pt>
                <c:pt idx="201">
                  <c:v>2023</c:v>
                </c:pt>
                <c:pt idx="202">
                  <c:v>2023</c:v>
                </c:pt>
                <c:pt idx="203">
                  <c:v>2023</c:v>
                </c:pt>
                <c:pt idx="204">
                  <c:v>2024</c:v>
                </c:pt>
                <c:pt idx="205">
                  <c:v>2024</c:v>
                </c:pt>
                <c:pt idx="206">
                  <c:v>2024</c:v>
                </c:pt>
                <c:pt idx="207">
                  <c:v>2024</c:v>
                </c:pt>
                <c:pt idx="208">
                  <c:v>2024</c:v>
                </c:pt>
                <c:pt idx="209">
                  <c:v>2024</c:v>
                </c:pt>
                <c:pt idx="210">
                  <c:v>2024</c:v>
                </c:pt>
                <c:pt idx="211">
                  <c:v>2024</c:v>
                </c:pt>
                <c:pt idx="212">
                  <c:v>2024</c:v>
                </c:pt>
                <c:pt idx="213">
                  <c:v>2024</c:v>
                </c:pt>
                <c:pt idx="214">
                  <c:v>2024</c:v>
                </c:pt>
                <c:pt idx="215">
                  <c:v>2024</c:v>
                </c:pt>
                <c:pt idx="216">
                  <c:v>2025</c:v>
                </c:pt>
                <c:pt idx="217">
                  <c:v>2025</c:v>
                </c:pt>
                <c:pt idx="218">
                  <c:v>2025</c:v>
                </c:pt>
                <c:pt idx="219">
                  <c:v>2025</c:v>
                </c:pt>
              </c:numCache>
            </c:numRef>
          </c:cat>
          <c:val>
            <c:numRef>
              <c:f>Data4!$AC$3:$AC$222</c:f>
              <c:numCache>
                <c:formatCode>General</c:formatCode>
                <c:ptCount val="2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2700</c:v>
                </c:pt>
                <c:pt idx="119">
                  <c:v>2700</c:v>
                </c:pt>
                <c:pt idx="120">
                  <c:v>2700</c:v>
                </c:pt>
                <c:pt idx="121">
                  <c:v>2700</c:v>
                </c:pt>
                <c:pt idx="122">
                  <c:v>2700</c:v>
                </c:pt>
                <c:pt idx="123">
                  <c:v>2700</c:v>
                </c:pt>
                <c:pt idx="124">
                  <c:v>2700</c:v>
                </c:pt>
                <c:pt idx="125">
                  <c:v>2700</c:v>
                </c:pt>
                <c:pt idx="126">
                  <c:v>2700</c:v>
                </c:pt>
                <c:pt idx="127">
                  <c:v>2700</c:v>
                </c:pt>
                <c:pt idx="128">
                  <c:v>2700</c:v>
                </c:pt>
                <c:pt idx="129">
                  <c:v>2700</c:v>
                </c:pt>
                <c:pt idx="130">
                  <c:v>2700</c:v>
                </c:pt>
                <c:pt idx="131">
                  <c:v>2700</c:v>
                </c:pt>
                <c:pt idx="132">
                  <c:v>2700</c:v>
                </c:pt>
                <c:pt idx="133">
                  <c:v>2700</c:v>
                </c:pt>
                <c:pt idx="134">
                  <c:v>2700</c:v>
                </c:pt>
                <c:pt idx="135">
                  <c:v>2700</c:v>
                </c:pt>
                <c:pt idx="136">
                  <c:v>2700</c:v>
                </c:pt>
                <c:pt idx="137">
                  <c:v>2700</c:v>
                </c:pt>
                <c:pt idx="138">
                  <c:v>2700</c:v>
                </c:pt>
                <c:pt idx="139">
                  <c:v>2700</c:v>
                </c:pt>
                <c:pt idx="140">
                  <c:v>2700</c:v>
                </c:pt>
                <c:pt idx="141">
                  <c:v>2700</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2700</c:v>
                </c:pt>
                <c:pt idx="169">
                  <c:v>2700</c:v>
                </c:pt>
                <c:pt idx="170">
                  <c:v>2700</c:v>
                </c:pt>
                <c:pt idx="171">
                  <c:v>2700</c:v>
                </c:pt>
                <c:pt idx="172">
                  <c:v>2700</c:v>
                </c:pt>
                <c:pt idx="173">
                  <c:v>2700</c:v>
                </c:pt>
                <c:pt idx="174">
                  <c:v>2700</c:v>
                </c:pt>
                <c:pt idx="175">
                  <c:v>2700</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numCache>
            </c:numRef>
          </c:val>
          <c:smooth val="0"/>
          <c:extLst>
            <c:ext xmlns:c16="http://schemas.microsoft.com/office/drawing/2014/chart" uri="{C3380CC4-5D6E-409C-BE32-E72D297353CC}">
              <c16:uniqueId val="{00000035-211A-450A-9776-1EF746FD5A41}"/>
            </c:ext>
          </c:extLst>
        </c:ser>
        <c:dLbls>
          <c:showLegendKey val="0"/>
          <c:showVal val="0"/>
          <c:showCatName val="0"/>
          <c:showSerName val="0"/>
          <c:showPercent val="0"/>
          <c:showBubbleSize val="0"/>
        </c:dLbls>
        <c:marker val="1"/>
        <c:smooth val="0"/>
        <c:axId val="1230837279"/>
        <c:axId val="1230837759"/>
        <c:extLst/>
      </c:lineChart>
      <c:catAx>
        <c:axId val="1230837279"/>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0837759"/>
        <c:crosses val="autoZero"/>
        <c:auto val="1"/>
        <c:lblAlgn val="ctr"/>
        <c:lblOffset val="100"/>
        <c:tickLblSkip val="12"/>
        <c:tickMarkSkip val="12"/>
        <c:noMultiLvlLbl val="0"/>
      </c:catAx>
      <c:valAx>
        <c:axId val="1230837759"/>
        <c:scaling>
          <c:orientation val="minMax"/>
          <c:max val="2800"/>
          <c:min val="0"/>
        </c:scaling>
        <c:delete val="0"/>
        <c:axPos val="l"/>
        <c:majorGridlines>
          <c:spPr>
            <a:ln w="9525" cap="flat" cmpd="sng" algn="ctr">
              <a:noFill/>
              <a:round/>
            </a:ln>
            <a:effectLst/>
          </c:spPr>
        </c:maj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30837279"/>
        <c:crosses val="autoZero"/>
        <c:crossBetween val="between"/>
        <c:majorUnit val="100"/>
      </c:valAx>
      <c:valAx>
        <c:axId val="1463353631"/>
        <c:scaling>
          <c:orientation val="minMax"/>
        </c:scaling>
        <c:delete val="1"/>
        <c:axPos val="b"/>
        <c:numFmt formatCode="General" sourceLinked="1"/>
        <c:majorTickMark val="out"/>
        <c:minorTickMark val="none"/>
        <c:tickLblPos val="nextTo"/>
        <c:crossAx val="1516268623"/>
        <c:crosses val="autoZero"/>
        <c:crossBetween val="midCat"/>
      </c:valAx>
      <c:catAx>
        <c:axId val="1516268623"/>
        <c:scaling>
          <c:orientation val="minMax"/>
        </c:scaling>
        <c:delete val="0"/>
        <c:axPos val="r"/>
        <c:numFmt formatCode="General" sourceLinked="1"/>
        <c:majorTickMark val="out"/>
        <c:minorTickMark val="none"/>
        <c:tickLblPos val="low"/>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63353631"/>
        <c:crosses val="max"/>
        <c:auto val="0"/>
        <c:lblAlgn val="ctr"/>
        <c:lblOffset val="100"/>
        <c:noMultiLvlLbl val="0"/>
      </c:cat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1D2E7D-00C0-4403-9B35-E4CC67D79C5D}">
  <sheetPr/>
  <sheetViews>
    <sheetView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9AE222-2AB3-45BC-B5FC-D5F2A5C4FE8A}">
  <sheetPr/>
  <sheetViews>
    <sheetView tabSelected="1"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BAB692B-C507-4CF3-8B61-828941FD8510}">
  <sheetPr/>
  <sheetViews>
    <sheetView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0819FFD-6E8A-4506-9636-D6DB003D8D14}">
  <sheetPr/>
  <sheetViews>
    <sheetView workbookViewId="0"/>
  </sheetViews>
  <pageMargins left="0.25" right="0.25" top="0.25" bottom="2.2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42C3B6BF-D3EC-B8AA-D31F-7E003677FD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0.00702</cdr:x>
      <cdr:y>0</cdr:y>
    </cdr:from>
    <cdr:to>
      <cdr:x>0.98324</cdr:x>
      <cdr:y>0.09682</cdr:y>
    </cdr:to>
    <cdr:sp macro="" textlink="">
      <cdr:nvSpPr>
        <cdr:cNvPr id="4" name="TextBox 1"/>
        <cdr:cNvSpPr txBox="1"/>
      </cdr:nvSpPr>
      <cdr:spPr>
        <a:xfrm xmlns:a="http://schemas.openxmlformats.org/drawingml/2006/main">
          <a:off x="66675" y="0"/>
          <a:ext cx="9270590" cy="54318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Gap between expected vs. actual home price inflation can show signs of exuberance</a:t>
          </a:r>
        </a:p>
      </cdr:txBody>
    </cdr:sp>
  </cdr:relSizeAnchor>
  <cdr:relSizeAnchor xmlns:cdr="http://schemas.openxmlformats.org/drawingml/2006/chartDrawing">
    <cdr:from>
      <cdr:x>0.01003</cdr:x>
      <cdr:y>0.08998</cdr:y>
    </cdr:from>
    <cdr:to>
      <cdr:x>0.28156</cdr:x>
      <cdr:y>0.13073</cdr:y>
    </cdr:to>
    <cdr:sp macro="" textlink="">
      <cdr:nvSpPr>
        <cdr:cNvPr id="2" name="TextBox 4"/>
        <cdr:cNvSpPr txBox="1"/>
      </cdr:nvSpPr>
      <cdr:spPr>
        <a:xfrm xmlns:a="http://schemas.openxmlformats.org/drawingml/2006/main">
          <a:off x="95249" y="504826"/>
          <a:ext cx="2578563" cy="228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12-month percent change</a:t>
          </a:r>
        </a:p>
      </cdr:txBody>
    </cdr:sp>
  </cdr:relSizeAnchor>
  <cdr:relSizeAnchor xmlns:cdr="http://schemas.openxmlformats.org/drawingml/2006/chartDrawing">
    <cdr:from>
      <cdr:x>0.00702</cdr:x>
      <cdr:y>0.85229</cdr:y>
    </cdr:from>
    <cdr:to>
      <cdr:x>0.98883</cdr:x>
      <cdr:y>1</cdr:y>
    </cdr:to>
    <cdr:sp macro="" textlink="">
      <cdr:nvSpPr>
        <cdr:cNvPr id="7" name="TextBox 5"/>
        <cdr:cNvSpPr txBox="1"/>
      </cdr:nvSpPr>
      <cdr:spPr>
        <a:xfrm xmlns:a="http://schemas.openxmlformats.org/drawingml/2006/main">
          <a:off x="66693" y="4781550"/>
          <a:ext cx="9323686" cy="8286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NOTES: Shaded areas represent periods of exuberance based on cumulative forecast errors using forecasts from the University of Michigan Survey of Consumers and New York Fed Survey of Consumer Expectations</a:t>
          </a:r>
          <a:r>
            <a:rPr lang="en-US" sz="1100" b="0" i="0" baseline="0">
              <a:solidFill>
                <a:schemeClr val="dk1"/>
              </a:solidFill>
              <a:effectLst/>
              <a:latin typeface="Arial" panose="020B0604020202020204" pitchFamily="34" charset="0"/>
              <a:ea typeface="+mn-ea"/>
              <a:cs typeface="Arial" panose="020B0604020202020204" pitchFamily="34" charset="0"/>
            </a:rPr>
            <a:t>. Dark green is the overlap of the two.</a:t>
          </a:r>
          <a:endParaRPr lang="en-US" sz="1100" b="0" i="0" kern="900" baseline="0">
            <a:solidFill>
              <a:srgbClr val="000000"/>
            </a:solidFill>
            <a:effectLst/>
            <a:latin typeface="Arial" panose="020B0604020202020204" pitchFamily="34" charset="0"/>
            <a:ea typeface="+mn-ea"/>
            <a:cs typeface="Arial" panose="020B0604020202020204" pitchFamily="34" charset="0"/>
          </a:endParaRP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S&amp;P CoreLogic; Michigan Survey of Consumers; Federal Reserve Bank of New York Survey of Consumer Expectations;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0.40421</cdr:x>
      <cdr:y>0.28692</cdr:y>
    </cdr:from>
    <cdr:to>
      <cdr:x>0.45436</cdr:x>
      <cdr:y>0.28693</cdr:y>
    </cdr:to>
    <cdr:cxnSp macro="">
      <cdr:nvCxnSpPr>
        <cdr:cNvPr id="5" name="Straight Arrow Connector 4">
          <a:extLst xmlns:a="http://schemas.openxmlformats.org/drawingml/2006/main">
            <a:ext uri="{FF2B5EF4-FFF2-40B4-BE49-F238E27FC236}">
              <a16:creationId xmlns:a16="http://schemas.microsoft.com/office/drawing/2014/main" id="{8FE917CF-D019-A5D5-83E5-A93038C350B3}"/>
            </a:ext>
          </a:extLst>
        </cdr:cNvPr>
        <cdr:cNvCxnSpPr/>
      </cdr:nvCxnSpPr>
      <cdr:spPr>
        <a:xfrm xmlns:a="http://schemas.openxmlformats.org/drawingml/2006/main" flipV="1">
          <a:off x="3838571" y="1609705"/>
          <a:ext cx="476246" cy="56"/>
        </a:xfrm>
        <a:prstGeom xmlns:a="http://schemas.openxmlformats.org/drawingml/2006/main" prst="straightConnector1">
          <a:avLst/>
        </a:prstGeom>
        <a:ln xmlns:a="http://schemas.openxmlformats.org/drawingml/2006/main" w="38100">
          <a:solidFill>
            <a:schemeClr val="accent6">
              <a:lumMod val="75000"/>
            </a:schemeClr>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0.4587</cdr:x>
      <cdr:y>0.33673</cdr:y>
    </cdr:from>
    <cdr:to>
      <cdr:x>0.50251</cdr:x>
      <cdr:y>0.33786</cdr:y>
    </cdr:to>
    <cdr:cxnSp macro="">
      <cdr:nvCxnSpPr>
        <cdr:cNvPr id="9" name="Straight Arrow Connector 8">
          <a:extLst xmlns:a="http://schemas.openxmlformats.org/drawingml/2006/main">
            <a:ext uri="{FF2B5EF4-FFF2-40B4-BE49-F238E27FC236}">
              <a16:creationId xmlns:a16="http://schemas.microsoft.com/office/drawing/2014/main" id="{242B2C05-2E9E-1A87-C7DB-A1798C049F90}"/>
            </a:ext>
          </a:extLst>
        </cdr:cNvPr>
        <cdr:cNvCxnSpPr/>
      </cdr:nvCxnSpPr>
      <cdr:spPr>
        <a:xfrm xmlns:a="http://schemas.openxmlformats.org/drawingml/2006/main">
          <a:off x="4356040" y="1889107"/>
          <a:ext cx="415985" cy="6368"/>
        </a:xfrm>
        <a:prstGeom xmlns:a="http://schemas.openxmlformats.org/drawingml/2006/main" prst="straightConnector1">
          <a:avLst/>
        </a:prstGeom>
        <a:ln xmlns:a="http://schemas.openxmlformats.org/drawingml/2006/main" w="38100">
          <a:solidFill>
            <a:schemeClr val="tx2">
              <a:lumMod val="50000"/>
              <a:lumOff val="50000"/>
            </a:schemeClr>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0.70612</cdr:x>
      <cdr:y>0.10357</cdr:y>
    </cdr:from>
    <cdr:to>
      <cdr:x>0.99498</cdr:x>
      <cdr:y>0.13984</cdr:y>
    </cdr:to>
    <cdr:sp macro="" textlink="">
      <cdr:nvSpPr>
        <cdr:cNvPr id="10" name="TextBox 4">
          <a:extLst xmlns:a="http://schemas.openxmlformats.org/drawingml/2006/main">
            <a:ext uri="{FF2B5EF4-FFF2-40B4-BE49-F238E27FC236}">
              <a16:creationId xmlns:a16="http://schemas.microsoft.com/office/drawing/2014/main" id="{232025B0-E1AD-15F8-E8ED-D58AF906453C}"/>
            </a:ext>
          </a:extLst>
        </cdr:cNvPr>
        <cdr:cNvSpPr txBox="1"/>
      </cdr:nvSpPr>
      <cdr:spPr>
        <a:xfrm xmlns:a="http://schemas.openxmlformats.org/drawingml/2006/main">
          <a:off x="6705600" y="581025"/>
          <a:ext cx="2743153" cy="20350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200">
              <a:solidFill>
                <a:srgbClr val="000000"/>
              </a:solidFill>
              <a:latin typeface="Arial" panose="020B0604020202020204" pitchFamily="34" charset="0"/>
              <a:cs typeface="Arial" panose="020B0604020202020204" pitchFamily="34" charset="0"/>
            </a:rPr>
            <a:t>One-year ahead forecasts, percent </a:t>
          </a:r>
        </a:p>
      </cdr:txBody>
    </cdr:sp>
  </cdr:relSizeAnchor>
  <cdr:relSizeAnchor xmlns:cdr="http://schemas.openxmlformats.org/drawingml/2006/chartDrawing">
    <cdr:from>
      <cdr:x>0.07623</cdr:x>
      <cdr:y>0.24278</cdr:y>
    </cdr:from>
    <cdr:to>
      <cdr:x>0.10933</cdr:x>
      <cdr:y>0.24278</cdr:y>
    </cdr:to>
    <cdr:cxnSp macro="">
      <cdr:nvCxnSpPr>
        <cdr:cNvPr id="12" name="Straight Arrow Connector 11">
          <a:extLst xmlns:a="http://schemas.openxmlformats.org/drawingml/2006/main">
            <a:ext uri="{FF2B5EF4-FFF2-40B4-BE49-F238E27FC236}">
              <a16:creationId xmlns:a16="http://schemas.microsoft.com/office/drawing/2014/main" id="{B4E553EA-E9F2-73EF-83E3-B052B068CC2A}"/>
            </a:ext>
          </a:extLst>
        </cdr:cNvPr>
        <cdr:cNvCxnSpPr/>
      </cdr:nvCxnSpPr>
      <cdr:spPr>
        <a:xfrm xmlns:a="http://schemas.openxmlformats.org/drawingml/2006/main" flipH="1">
          <a:off x="723900" y="1362063"/>
          <a:ext cx="314305" cy="12"/>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4</xdr:col>
      <xdr:colOff>238125</xdr:colOff>
      <xdr:row>2</xdr:row>
      <xdr:rowOff>136525</xdr:rowOff>
    </xdr:from>
    <xdr:to>
      <xdr:col>11</xdr:col>
      <xdr:colOff>542925</xdr:colOff>
      <xdr:row>17</xdr:row>
      <xdr:rowOff>22225</xdr:rowOff>
    </xdr:to>
    <xdr:graphicFrame macro="">
      <xdr:nvGraphicFramePr>
        <xdr:cNvPr id="2" name="Chart 1">
          <a:extLst>
            <a:ext uri="{FF2B5EF4-FFF2-40B4-BE49-F238E27FC236}">
              <a16:creationId xmlns:a16="http://schemas.microsoft.com/office/drawing/2014/main" id="{47B8790A-8247-423F-8DA7-DF062161A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238125</xdr:colOff>
      <xdr:row>17</xdr:row>
      <xdr:rowOff>53975</xdr:rowOff>
    </xdr:from>
    <xdr:to>
      <xdr:col>11</xdr:col>
      <xdr:colOff>542925</xdr:colOff>
      <xdr:row>31</xdr:row>
      <xdr:rowOff>130175</xdr:rowOff>
    </xdr:to>
    <xdr:graphicFrame macro="">
      <xdr:nvGraphicFramePr>
        <xdr:cNvPr id="3" name="Chart 2">
          <a:extLst>
            <a:ext uri="{FF2B5EF4-FFF2-40B4-BE49-F238E27FC236}">
              <a16:creationId xmlns:a16="http://schemas.microsoft.com/office/drawing/2014/main" id="{7E2492BB-9753-40E3-B6A9-B4FAB6CA1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BD626001-89ED-4661-6851-D81AB6E27A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0.00401</cdr:x>
      <cdr:y>0</cdr:y>
    </cdr:from>
    <cdr:to>
      <cdr:x>0.98324</cdr:x>
      <cdr:y>0.09682</cdr:y>
    </cdr:to>
    <cdr:sp macro="" textlink="">
      <cdr:nvSpPr>
        <cdr:cNvPr id="4" name="TextBox 1"/>
        <cdr:cNvSpPr txBox="1"/>
      </cdr:nvSpPr>
      <cdr:spPr>
        <a:xfrm xmlns:a="http://schemas.openxmlformats.org/drawingml/2006/main">
          <a:off x="38100" y="0"/>
          <a:ext cx="9299165" cy="54318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Financial conditions may fuel exuberance; policy signals not always fully priced </a:t>
          </a:r>
        </a:p>
      </cdr:txBody>
    </cdr:sp>
  </cdr:relSizeAnchor>
  <cdr:relSizeAnchor xmlns:cdr="http://schemas.openxmlformats.org/drawingml/2006/chartDrawing">
    <cdr:from>
      <cdr:x>0.00206</cdr:x>
      <cdr:y>0.10704</cdr:y>
    </cdr:from>
    <cdr:to>
      <cdr:x>1</cdr:x>
      <cdr:y>0.14801</cdr:y>
    </cdr:to>
    <cdr:sp macro="" textlink="">
      <cdr:nvSpPr>
        <cdr:cNvPr id="2" name="TextBox 4"/>
        <cdr:cNvSpPr txBox="1"/>
      </cdr:nvSpPr>
      <cdr:spPr>
        <a:xfrm xmlns:a="http://schemas.openxmlformats.org/drawingml/2006/main">
          <a:off x="19548" y="600264"/>
          <a:ext cx="9469733" cy="22977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Percent</a:t>
          </a:r>
          <a:r>
            <a:rPr lang="en-US" sz="1200" baseline="0">
              <a:solidFill>
                <a:srgbClr val="000000"/>
              </a:solidFill>
              <a:latin typeface="Arial" panose="020B0604020202020204" pitchFamily="34" charset="0"/>
              <a:cs typeface="Arial" panose="020B0604020202020204" pitchFamily="34" charset="0"/>
            </a:rPr>
            <a:t> annualized                                                                                                                                                                                  Percent</a:t>
          </a:r>
          <a:endParaRPr lang="en-US" sz="120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0.00602</cdr:x>
      <cdr:y>0.79966</cdr:y>
    </cdr:from>
    <cdr:to>
      <cdr:x>0.98783</cdr:x>
      <cdr:y>1</cdr:y>
    </cdr:to>
    <cdr:sp macro="" textlink="">
      <cdr:nvSpPr>
        <cdr:cNvPr id="7" name="TextBox 5"/>
        <cdr:cNvSpPr txBox="1"/>
      </cdr:nvSpPr>
      <cdr:spPr>
        <a:xfrm xmlns:a="http://schemas.openxmlformats.org/drawingml/2006/main">
          <a:off x="57168" y="4486276"/>
          <a:ext cx="9323686" cy="112394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200"/>
            </a:spcAft>
            <a:buClrTx/>
            <a:buSzTx/>
            <a:buFontTx/>
            <a:buNone/>
            <a:tabLst/>
            <a:defRPr/>
          </a:pPr>
          <a:r>
            <a:rPr lang="en-US" sz="1100" b="0" i="0" kern="900" baseline="0">
              <a:solidFill>
                <a:srgbClr val="000000"/>
              </a:solidFill>
              <a:effectLst/>
              <a:latin typeface="Arial" panose="020B0604020202020204" pitchFamily="34" charset="0"/>
              <a:ea typeface="+mn-ea"/>
              <a:cs typeface="Arial" panose="020B0604020202020204" pitchFamily="34" charset="0"/>
            </a:rPr>
            <a:t>NOTES: The figure shows the three-month Treasury bill yield at constant maturity, its nowcast and two-year-ahead forecasts (quarterly frequency) from private forecasters, the implied path from the Federal Open Market Committee’s median Summary of Economic Projections and the Fed Board of Governors' Financial Conditions Index. The last observation for all series, or latest forecast release, is first quarter 2025. </a:t>
          </a:r>
          <a:r>
            <a:rPr lang="en-US" sz="1100" b="0" i="0" baseline="0">
              <a:solidFill>
                <a:schemeClr val="dk1"/>
              </a:solidFill>
              <a:effectLst/>
              <a:latin typeface="Arial" panose="020B0604020202020204" pitchFamily="34" charset="0"/>
              <a:ea typeface="+mn-ea"/>
              <a:cs typeface="Arial" panose="020B0604020202020204" pitchFamily="34" charset="0"/>
            </a:rPr>
            <a:t>Shaded areas denote periods of exuberance based on cumulative forecast errors using expectations from the University of  Michigan and New York Fed consumer surveys</a:t>
          </a:r>
          <a:r>
            <a:rPr lang="en-US" sz="1100" b="0" i="0" baseline="0">
              <a:solidFill>
                <a:schemeClr val="dk1"/>
              </a:solidFill>
              <a:effectLst/>
              <a:latin typeface="+mn-lt"/>
              <a:ea typeface="+mn-ea"/>
              <a:cs typeface="+mn-cs"/>
            </a:rPr>
            <a:t>. </a:t>
          </a:r>
          <a:r>
            <a:rPr lang="en-US" sz="1100" b="0" i="0" baseline="0">
              <a:solidFill>
                <a:schemeClr val="dk1"/>
              </a:solidFill>
              <a:effectLst/>
              <a:latin typeface="Arial" panose="020B0604020202020204" pitchFamily="34" charset="0"/>
              <a:ea typeface="+mn-ea"/>
              <a:cs typeface="Arial" panose="020B0604020202020204" pitchFamily="34" charset="0"/>
            </a:rPr>
            <a:t>Dark green is the overlap of the two.</a:t>
          </a:r>
          <a:endParaRPr lang="en-US" sz="1100" b="0" i="0" kern="900" baseline="0">
            <a:solidFill>
              <a:srgbClr val="000000"/>
            </a:solidFill>
            <a:effectLst/>
            <a:latin typeface="Arial" panose="020B0604020202020204" pitchFamily="34" charset="0"/>
            <a:ea typeface="+mn-ea"/>
            <a:cs typeface="Arial" panose="020B0604020202020204" pitchFamily="34" charset="0"/>
          </a:endParaRP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Haver/U.S. Treasury; Consensus Economics; Haver/Federal Reserve Board of Governors;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0.56948</cdr:x>
      <cdr:y>0.39473</cdr:y>
    </cdr:from>
    <cdr:to>
      <cdr:x>0.6273</cdr:x>
      <cdr:y>0.39473</cdr:y>
    </cdr:to>
    <cdr:cxnSp macro="">
      <cdr:nvCxnSpPr>
        <cdr:cNvPr id="3" name="Straight Arrow Connector 2">
          <a:extLst xmlns:a="http://schemas.openxmlformats.org/drawingml/2006/main">
            <a:ext uri="{FF2B5EF4-FFF2-40B4-BE49-F238E27FC236}">
              <a16:creationId xmlns:a16="http://schemas.microsoft.com/office/drawing/2014/main" id="{BAA99F9A-3C29-5DDF-E360-AB8BD353AF87}"/>
            </a:ext>
          </a:extLst>
        </cdr:cNvPr>
        <cdr:cNvCxnSpPr/>
      </cdr:nvCxnSpPr>
      <cdr:spPr>
        <a:xfrm xmlns:a="http://schemas.openxmlformats.org/drawingml/2006/main">
          <a:off x="5407985" y="2214505"/>
          <a:ext cx="549083" cy="0"/>
        </a:xfrm>
        <a:prstGeom xmlns:a="http://schemas.openxmlformats.org/drawingml/2006/main" prst="straightConnector1">
          <a:avLst/>
        </a:prstGeom>
        <a:ln xmlns:a="http://schemas.openxmlformats.org/drawingml/2006/main" w="38100">
          <a:solidFill>
            <a:srgbClr val="C00000"/>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1</cdr:x>
      <cdr:y>1</cdr:y>
    </cdr:to>
    <cdr:pic>
      <cdr:nvPicPr>
        <cdr:cNvPr id="5" name="Picture 4">
          <a:extLst xmlns:a="http://schemas.openxmlformats.org/drawingml/2006/main">
            <a:ext uri="{FF2B5EF4-FFF2-40B4-BE49-F238E27FC236}">
              <a16:creationId xmlns:a16="http://schemas.microsoft.com/office/drawing/2014/main" id="{84090D84-EF73-9BB9-4382-B9EBC762E79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0800" y="50800"/>
          <a:ext cx="9498391" cy="5614903"/>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6672F57E-4DFF-BF84-306F-744166C78D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0.00903</cdr:x>
      <cdr:y>0</cdr:y>
    </cdr:from>
    <cdr:to>
      <cdr:x>0.98324</cdr:x>
      <cdr:y>0.09682</cdr:y>
    </cdr:to>
    <cdr:sp macro="" textlink="">
      <cdr:nvSpPr>
        <cdr:cNvPr id="4" name="TextBox 1"/>
        <cdr:cNvSpPr txBox="1"/>
      </cdr:nvSpPr>
      <cdr:spPr>
        <a:xfrm xmlns:a="http://schemas.openxmlformats.org/drawingml/2006/main">
          <a:off x="85725" y="0"/>
          <a:ext cx="9251540" cy="54318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Housing exuberance tends to follow easing financial conditions, rising optimism</a:t>
          </a:r>
        </a:p>
      </cdr:txBody>
    </cdr:sp>
  </cdr:relSizeAnchor>
  <cdr:relSizeAnchor xmlns:cdr="http://schemas.openxmlformats.org/drawingml/2006/chartDrawing">
    <cdr:from>
      <cdr:x>0.01103</cdr:x>
      <cdr:y>0.09338</cdr:y>
    </cdr:from>
    <cdr:to>
      <cdr:x>1</cdr:x>
      <cdr:y>0.14067</cdr:y>
    </cdr:to>
    <cdr:sp macro="" textlink="">
      <cdr:nvSpPr>
        <cdr:cNvPr id="2" name="TextBox 4"/>
        <cdr:cNvSpPr txBox="1"/>
      </cdr:nvSpPr>
      <cdr:spPr>
        <a:xfrm xmlns:a="http://schemas.openxmlformats.org/drawingml/2006/main">
          <a:off x="104775" y="523875"/>
          <a:ext cx="9391650" cy="2653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Index                                                                                                                                                                                                      </a:t>
          </a:r>
          <a:r>
            <a:rPr lang="en-US" sz="1200" baseline="0">
              <a:solidFill>
                <a:srgbClr val="000000"/>
              </a:solidFill>
              <a:latin typeface="Arial" panose="020B0604020202020204" pitchFamily="34" charset="0"/>
              <a:cs typeface="Arial" panose="020B0604020202020204" pitchFamily="34" charset="0"/>
            </a:rPr>
            <a:t> </a:t>
          </a:r>
          <a:r>
            <a:rPr lang="en-US" sz="1200">
              <a:solidFill>
                <a:srgbClr val="000000"/>
              </a:solidFill>
              <a:latin typeface="Arial" panose="020B0604020202020204" pitchFamily="34" charset="0"/>
              <a:cs typeface="Arial" panose="020B0604020202020204" pitchFamily="34" charset="0"/>
            </a:rPr>
            <a:t> Percent</a:t>
          </a:r>
        </a:p>
      </cdr:txBody>
    </cdr:sp>
  </cdr:relSizeAnchor>
  <cdr:relSizeAnchor xmlns:cdr="http://schemas.openxmlformats.org/drawingml/2006/chartDrawing">
    <cdr:from>
      <cdr:x>0.00602</cdr:x>
      <cdr:y>0.81979</cdr:y>
    </cdr:from>
    <cdr:to>
      <cdr:x>1</cdr:x>
      <cdr:y>1</cdr:y>
    </cdr:to>
    <cdr:sp macro="" textlink="">
      <cdr:nvSpPr>
        <cdr:cNvPr id="7" name="TextBox 5"/>
        <cdr:cNvSpPr txBox="1"/>
      </cdr:nvSpPr>
      <cdr:spPr>
        <a:xfrm xmlns:a="http://schemas.openxmlformats.org/drawingml/2006/main">
          <a:off x="57168" y="4599214"/>
          <a:ext cx="9439257" cy="10110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200"/>
            </a:spcAft>
            <a:buClrTx/>
            <a:buSzTx/>
            <a:buFontTx/>
            <a:buNone/>
            <a:tabLst/>
            <a:defRPr/>
          </a:pPr>
          <a:r>
            <a:rPr lang="en-US" sz="1100" b="0" i="0" kern="900" baseline="0">
              <a:solidFill>
                <a:srgbClr val="000000"/>
              </a:solidFill>
              <a:effectLst/>
              <a:latin typeface="Arial" panose="020B0604020202020204" pitchFamily="34" charset="0"/>
              <a:ea typeface="+mn-ea"/>
              <a:cs typeface="Arial" panose="020B0604020202020204" pitchFamily="34" charset="0"/>
            </a:rPr>
            <a:t>NOTES: The Fed Board of Governors index positive (negative) values indicates headwinds (tailwinds). The last observation is May 2025 for the Fannie Mae index and April 2025 for the Fed Board of Governors index. Shaded areas denote periods of exuberance based on cumulative forecast errors using expectations from the University of  Michigan and New York Fed consumer surveys. </a:t>
          </a:r>
          <a:r>
            <a:rPr lang="en-US" sz="1100" b="0" i="0" baseline="0">
              <a:solidFill>
                <a:schemeClr val="dk1"/>
              </a:solidFill>
              <a:effectLst/>
              <a:latin typeface="Arial" panose="020B0604020202020204" pitchFamily="34" charset="0"/>
              <a:ea typeface="+mn-ea"/>
              <a:cs typeface="Arial" panose="020B0604020202020204" pitchFamily="34" charset="0"/>
            </a:rPr>
            <a:t>Dark green is the overlap of the two.</a:t>
          </a:r>
          <a:endParaRPr lang="en-US" sz="1100" b="0" i="0" kern="900" baseline="0">
            <a:solidFill>
              <a:srgbClr val="000000"/>
            </a:solidFill>
            <a:effectLst/>
            <a:latin typeface="Arial" panose="020B0604020202020204" pitchFamily="34" charset="0"/>
            <a:ea typeface="+mn-ea"/>
            <a:cs typeface="Arial" panose="020B0604020202020204" pitchFamily="34" charset="0"/>
          </a:endParaRP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FRED/Fannie Mae; University of Michigan Survey of Consumers; New York Fed Survey of Consumer Expectations; Fed Board of Governors;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0.2552</cdr:x>
      <cdr:y>0.34344</cdr:y>
    </cdr:from>
    <cdr:to>
      <cdr:x>0.31297</cdr:x>
      <cdr:y>0.34344</cdr:y>
    </cdr:to>
    <cdr:cxnSp macro="">
      <cdr:nvCxnSpPr>
        <cdr:cNvPr id="5" name="Straight Arrow Connector 4">
          <a:extLst xmlns:a="http://schemas.openxmlformats.org/drawingml/2006/main">
            <a:ext uri="{FF2B5EF4-FFF2-40B4-BE49-F238E27FC236}">
              <a16:creationId xmlns:a16="http://schemas.microsoft.com/office/drawing/2014/main" id="{2A04AC74-1DF6-BAD2-EAF2-2924F5623325}"/>
            </a:ext>
          </a:extLst>
        </cdr:cNvPr>
        <cdr:cNvCxnSpPr/>
      </cdr:nvCxnSpPr>
      <cdr:spPr>
        <a:xfrm xmlns:a="http://schemas.openxmlformats.org/drawingml/2006/main">
          <a:off x="2423451" y="1926766"/>
          <a:ext cx="548608" cy="0"/>
        </a:xfrm>
        <a:prstGeom xmlns:a="http://schemas.openxmlformats.org/drawingml/2006/main" prst="straightConnector1">
          <a:avLst/>
        </a:prstGeom>
        <a:ln xmlns:a="http://schemas.openxmlformats.org/drawingml/2006/main">
          <a:solidFill>
            <a:srgbClr val="C00000"/>
          </a:solidFill>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dr:relSizeAnchor xmlns:cdr="http://schemas.openxmlformats.org/drawingml/2006/chartDrawing">
    <cdr:from>
      <cdr:x>0.13139</cdr:x>
      <cdr:y>0.24278</cdr:y>
    </cdr:from>
    <cdr:to>
      <cdr:x>0.17252</cdr:x>
      <cdr:y>0.24278</cdr:y>
    </cdr:to>
    <cdr:cxnSp macro="">
      <cdr:nvCxnSpPr>
        <cdr:cNvPr id="6" name="Straight Arrow Connector 5">
          <a:extLst xmlns:a="http://schemas.openxmlformats.org/drawingml/2006/main">
            <a:ext uri="{FF2B5EF4-FFF2-40B4-BE49-F238E27FC236}">
              <a16:creationId xmlns:a16="http://schemas.microsoft.com/office/drawing/2014/main" id="{6246C29D-7C44-DF3B-30D0-1486C03ACE5C}"/>
            </a:ext>
          </a:extLst>
        </cdr:cNvPr>
        <cdr:cNvCxnSpPr/>
      </cdr:nvCxnSpPr>
      <cdr:spPr>
        <a:xfrm xmlns:a="http://schemas.openxmlformats.org/drawingml/2006/main" flipH="1">
          <a:off x="1247775" y="1362075"/>
          <a:ext cx="390525" cy="0"/>
        </a:xfrm>
        <a:prstGeom xmlns:a="http://schemas.openxmlformats.org/drawingml/2006/main" prst="straightConnector1">
          <a:avLst/>
        </a:prstGeom>
        <a:ln xmlns:a="http://schemas.openxmlformats.org/drawingml/2006/main">
          <a:tailEnd type="triangle"/>
        </a:ln>
      </cdr:spPr>
      <cdr:style>
        <a:lnRef xmlns:a="http://schemas.openxmlformats.org/drawingml/2006/main" idx="3">
          <a:schemeClr val="dk1"/>
        </a:lnRef>
        <a:fillRef xmlns:a="http://schemas.openxmlformats.org/drawingml/2006/main" idx="0">
          <a:schemeClr val="dk1"/>
        </a:fillRef>
        <a:effectRef xmlns:a="http://schemas.openxmlformats.org/drawingml/2006/main" idx="2">
          <a:schemeClr val="dk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2C87CD57-BDE7-ED03-040B-3647A036E6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0.00602</cdr:x>
      <cdr:y>0</cdr:y>
    </cdr:from>
    <cdr:to>
      <cdr:x>1</cdr:x>
      <cdr:y>0.12673</cdr:y>
    </cdr:to>
    <cdr:sp macro="" textlink="">
      <cdr:nvSpPr>
        <cdr:cNvPr id="3" name="TextBox 1">
          <a:extLst xmlns:a="http://schemas.openxmlformats.org/drawingml/2006/main">
            <a:ext uri="{FF2B5EF4-FFF2-40B4-BE49-F238E27FC236}">
              <a16:creationId xmlns:a16="http://schemas.microsoft.com/office/drawing/2014/main" id="{F365E242-D344-07B1-5F56-207481DED037}"/>
            </a:ext>
          </a:extLst>
        </cdr:cNvPr>
        <cdr:cNvSpPr txBox="1"/>
      </cdr:nvSpPr>
      <cdr:spPr>
        <a:xfrm xmlns:a="http://schemas.openxmlformats.org/drawingml/2006/main">
          <a:off x="57150" y="0"/>
          <a:ext cx="9439275" cy="682013"/>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1E4C7E"/>
              </a:solidFill>
              <a:effectLst/>
              <a:latin typeface="Arial" panose="020B0604020202020204" pitchFamily="34" charset="0"/>
              <a:ea typeface="+mn-ea"/>
              <a:cs typeface="Arial" panose="020B0604020202020204" pitchFamily="34" charset="0"/>
            </a:rPr>
            <a:t>Chart 4</a:t>
          </a:r>
        </a:p>
        <a:p xmlns:a="http://schemas.openxmlformats.org/drawingml/2006/main">
          <a:pPr rtl="0">
            <a:lnSpc>
              <a:spcPts val="1800"/>
            </a:lnSpc>
          </a:pPr>
          <a:r>
            <a:rPr lang="en-US" sz="1400" b="1" i="0" baseline="0">
              <a:solidFill>
                <a:srgbClr val="1E4C7E"/>
              </a:solidFill>
              <a:effectLst/>
              <a:latin typeface="Arial" panose="020B0604020202020204" pitchFamily="34" charset="0"/>
              <a:ea typeface="+mn-ea"/>
              <a:cs typeface="Arial" panose="020B0604020202020204" pitchFamily="34" charset="0"/>
            </a:rPr>
            <a:t>Consistent detection of housing exuberance found across socio-economic groups, surveys</a:t>
          </a:r>
          <a:endParaRPr lang="en-US" sz="1250">
            <a:solidFill>
              <a:srgbClr val="1E4C7E"/>
            </a:solidFill>
            <a:effectLst/>
            <a:latin typeface="Arial" panose="020B0604020202020204" pitchFamily="34" charset="0"/>
            <a:cs typeface="Arial" panose="020B0604020202020204" pitchFamily="34" charset="0"/>
          </a:endParaRPr>
        </a:p>
        <a:p xmlns:a="http://schemas.openxmlformats.org/drawingml/2006/main">
          <a:pPr rtl="0">
            <a:lnSpc>
              <a:spcPts val="1800"/>
            </a:lnSpc>
          </a:pPr>
          <a:endParaRPr lang="en-US" sz="1400">
            <a:solidFill>
              <a:srgbClr val="1E4C7E"/>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0.71685</cdr:x>
      <cdr:y>0.96632</cdr:y>
    </cdr:from>
    <cdr:to>
      <cdr:x>0.99632</cdr:x>
      <cdr:y>1</cdr:y>
    </cdr:to>
    <cdr:sp macro="" textlink="">
      <cdr:nvSpPr>
        <cdr:cNvPr id="2" name="TextBox 4">
          <a:extLst xmlns:a="http://schemas.openxmlformats.org/drawingml/2006/main">
            <a:ext uri="{FF2B5EF4-FFF2-40B4-BE49-F238E27FC236}">
              <a16:creationId xmlns:a16="http://schemas.microsoft.com/office/drawing/2014/main" id="{9E51B527-B341-A49D-023D-6D500A64D194}"/>
            </a:ext>
          </a:extLst>
        </cdr:cNvPr>
        <cdr:cNvSpPr txBox="1"/>
      </cdr:nvSpPr>
      <cdr:spPr>
        <a:xfrm xmlns:a="http://schemas.openxmlformats.org/drawingml/2006/main">
          <a:off x="6804070" y="5195770"/>
          <a:ext cx="2652635" cy="18109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0.00802</cdr:x>
      <cdr:y>0.84425</cdr:y>
    </cdr:from>
    <cdr:to>
      <cdr:x>0.98556</cdr:x>
      <cdr:y>0.99604</cdr:y>
    </cdr:to>
    <cdr:sp macro="" textlink="">
      <cdr:nvSpPr>
        <cdr:cNvPr id="4" name="TextBox 5">
          <a:extLst xmlns:a="http://schemas.openxmlformats.org/drawingml/2006/main">
            <a:ext uri="{FF2B5EF4-FFF2-40B4-BE49-F238E27FC236}">
              <a16:creationId xmlns:a16="http://schemas.microsoft.com/office/drawing/2014/main" id="{CF19E34C-AB25-D7FB-2D3B-C17377B34E0B}"/>
            </a:ext>
          </a:extLst>
        </cdr:cNvPr>
        <cdr:cNvSpPr txBox="1"/>
      </cdr:nvSpPr>
      <cdr:spPr>
        <a:xfrm xmlns:a="http://schemas.openxmlformats.org/drawingml/2006/main">
          <a:off x="76199" y="4543425"/>
          <a:ext cx="9283097" cy="816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NOTES: The figure shows exuberance episodes identified from cumulative errors using the Case-Shiller index and one-year ahead forecasts from the University of Michigan Survey of Consumers and the Federal Reserve Bank of New York (FRBNY) Survey of Consumer Expectations (monthly frequency). Episodes are detected with aggregated data and disaggregated forecasts by socio-economic group. Last observation is December 2023. </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S&amp;P CoreLogic; Michigan Survey of Consumers; FRBNY Survey of Consumer Expectations; authors' calculations.</a:t>
          </a:r>
        </a:p>
        <a:p xmlns:a="http://schemas.openxmlformats.org/drawingml/2006/main">
          <a:pPr>
            <a:lnSpc>
              <a:spcPct val="100000"/>
            </a:lnSpc>
            <a:spcAft>
              <a:spcPts val="200"/>
            </a:spcAft>
          </a:pPr>
          <a:endParaRPr lang="en-US" sz="1100" kern="900" baseline="0">
            <a:solidFill>
              <a:srgbClr val="000000"/>
            </a:solidFill>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2712-3D38-4AAF-9E78-162B11AE7BF0}">
  <sheetPr>
    <tabColor rgb="FFFF0000"/>
  </sheetPr>
  <dimension ref="A1:V218"/>
  <sheetViews>
    <sheetView workbookViewId="0">
      <pane xSplit="1" ySplit="1" topLeftCell="F14" activePane="bottomRight" state="frozen"/>
      <selection pane="topRight" activeCell="B1" sqref="B1"/>
      <selection pane="bottomLeft" activeCell="A2" sqref="A2"/>
      <selection pane="bottomRight" activeCell="Q27" sqref="Q27"/>
    </sheetView>
  </sheetViews>
  <sheetFormatPr defaultRowHeight="15" x14ac:dyDescent="0.25"/>
  <cols>
    <col min="1" max="1" width="10.5703125" bestFit="1" customWidth="1"/>
    <col min="3" max="3" width="9.140625" style="2"/>
    <col min="16" max="16" width="12" style="2" bestFit="1" customWidth="1"/>
    <col min="17" max="17" width="13.5703125" style="42" customWidth="1"/>
  </cols>
  <sheetData>
    <row r="1" spans="1:22" x14ac:dyDescent="0.25">
      <c r="A1" t="s">
        <v>22</v>
      </c>
      <c r="B1" t="s">
        <v>23</v>
      </c>
      <c r="C1" s="2" t="s">
        <v>24</v>
      </c>
      <c r="D1" t="s">
        <v>25</v>
      </c>
      <c r="E1" t="s">
        <v>26</v>
      </c>
      <c r="F1" t="s">
        <v>27</v>
      </c>
      <c r="G1" t="s">
        <v>28</v>
      </c>
      <c r="H1" t="s">
        <v>29</v>
      </c>
      <c r="I1" t="s">
        <v>30</v>
      </c>
      <c r="J1" t="s">
        <v>31</v>
      </c>
      <c r="K1" t="s">
        <v>32</v>
      </c>
      <c r="L1" t="s">
        <v>33</v>
      </c>
      <c r="M1" t="s">
        <v>34</v>
      </c>
      <c r="N1" t="s">
        <v>35</v>
      </c>
      <c r="O1" t="s">
        <v>36</v>
      </c>
      <c r="P1" s="2" t="s">
        <v>37</v>
      </c>
      <c r="Q1" s="42" t="s">
        <v>38</v>
      </c>
      <c r="R1" t="s">
        <v>14</v>
      </c>
      <c r="S1" t="s">
        <v>222</v>
      </c>
      <c r="U1" t="s">
        <v>223</v>
      </c>
    </row>
    <row r="2" spans="1:22" x14ac:dyDescent="0.25">
      <c r="A2" s="7">
        <v>38718</v>
      </c>
      <c r="B2">
        <v>182.321</v>
      </c>
      <c r="C2" s="2" t="s">
        <v>39</v>
      </c>
      <c r="D2" t="s">
        <v>39</v>
      </c>
      <c r="E2" t="s">
        <v>39</v>
      </c>
      <c r="F2" t="s">
        <v>39</v>
      </c>
      <c r="G2" t="s">
        <v>39</v>
      </c>
      <c r="H2" t="s">
        <v>39</v>
      </c>
      <c r="I2" t="s">
        <v>39</v>
      </c>
      <c r="J2" t="s">
        <v>39</v>
      </c>
      <c r="K2" t="s">
        <v>39</v>
      </c>
      <c r="L2" t="s">
        <v>39</v>
      </c>
      <c r="M2" t="s">
        <v>39</v>
      </c>
      <c r="N2" t="s">
        <v>39</v>
      </c>
      <c r="O2" t="s">
        <v>39</v>
      </c>
      <c r="R2">
        <v>0</v>
      </c>
      <c r="S2">
        <v>0</v>
      </c>
      <c r="T2">
        <f>-S2</f>
        <v>0</v>
      </c>
      <c r="U2">
        <v>0</v>
      </c>
      <c r="V2">
        <f>-U2</f>
        <v>0</v>
      </c>
    </row>
    <row r="3" spans="1:22" x14ac:dyDescent="0.25">
      <c r="A3" s="7">
        <v>38749</v>
      </c>
      <c r="B3">
        <v>183.28800000000001</v>
      </c>
      <c r="C3" s="2" t="s">
        <v>39</v>
      </c>
      <c r="D3" t="s">
        <v>39</v>
      </c>
      <c r="E3" t="s">
        <v>39</v>
      </c>
      <c r="F3" t="s">
        <v>39</v>
      </c>
      <c r="G3" t="s">
        <v>39</v>
      </c>
      <c r="H3" t="s">
        <v>39</v>
      </c>
      <c r="I3" t="s">
        <v>39</v>
      </c>
      <c r="J3" t="s">
        <v>39</v>
      </c>
      <c r="K3" t="s">
        <v>39</v>
      </c>
      <c r="L3" t="s">
        <v>39</v>
      </c>
      <c r="M3" t="s">
        <v>39</v>
      </c>
      <c r="N3" t="s">
        <v>39</v>
      </c>
      <c r="O3" t="s">
        <v>39</v>
      </c>
      <c r="R3">
        <v>0</v>
      </c>
      <c r="S3">
        <v>0</v>
      </c>
      <c r="T3">
        <f t="shared" ref="T3:T66" si="0">-S3</f>
        <v>0</v>
      </c>
      <c r="U3">
        <v>0</v>
      </c>
      <c r="V3">
        <f t="shared" ref="V3:V66" si="1">-U3</f>
        <v>0</v>
      </c>
    </row>
    <row r="4" spans="1:22" x14ac:dyDescent="0.25">
      <c r="A4" s="7">
        <v>38777</v>
      </c>
      <c r="B4">
        <v>184.364</v>
      </c>
      <c r="C4" s="2" t="s">
        <v>39</v>
      </c>
      <c r="D4" t="s">
        <v>39</v>
      </c>
      <c r="E4" t="s">
        <v>39</v>
      </c>
      <c r="F4" t="s">
        <v>39</v>
      </c>
      <c r="G4" t="s">
        <v>39</v>
      </c>
      <c r="H4" t="s">
        <v>39</v>
      </c>
      <c r="I4" t="s">
        <v>39</v>
      </c>
      <c r="J4" t="s">
        <v>39</v>
      </c>
      <c r="K4" t="s">
        <v>39</v>
      </c>
      <c r="L4" t="s">
        <v>39</v>
      </c>
      <c r="M4" t="s">
        <v>39</v>
      </c>
      <c r="N4" t="s">
        <v>39</v>
      </c>
      <c r="O4" t="s">
        <v>39</v>
      </c>
      <c r="R4">
        <v>0</v>
      </c>
      <c r="S4">
        <v>0</v>
      </c>
      <c r="T4">
        <f t="shared" si="0"/>
        <v>0</v>
      </c>
      <c r="U4">
        <v>0</v>
      </c>
      <c r="V4">
        <f t="shared" si="1"/>
        <v>0</v>
      </c>
    </row>
    <row r="5" spans="1:22" x14ac:dyDescent="0.25">
      <c r="A5" s="7">
        <v>38808</v>
      </c>
      <c r="B5">
        <v>184.32900000000001</v>
      </c>
      <c r="C5" s="2" t="s">
        <v>39</v>
      </c>
      <c r="D5" t="s">
        <v>39</v>
      </c>
      <c r="E5" t="s">
        <v>39</v>
      </c>
      <c r="F5" t="s">
        <v>39</v>
      </c>
      <c r="G5" t="s">
        <v>39</v>
      </c>
      <c r="H5" t="s">
        <v>39</v>
      </c>
      <c r="I5" t="s">
        <v>39</v>
      </c>
      <c r="J5" t="s">
        <v>39</v>
      </c>
      <c r="K5" t="s">
        <v>39</v>
      </c>
      <c r="L5" t="s">
        <v>39</v>
      </c>
      <c r="M5" t="s">
        <v>39</v>
      </c>
      <c r="N5" t="s">
        <v>39</v>
      </c>
      <c r="O5" t="s">
        <v>39</v>
      </c>
      <c r="R5">
        <v>0</v>
      </c>
      <c r="S5">
        <v>0</v>
      </c>
      <c r="T5">
        <f t="shared" si="0"/>
        <v>0</v>
      </c>
      <c r="U5">
        <v>0</v>
      </c>
      <c r="V5">
        <f t="shared" si="1"/>
        <v>0</v>
      </c>
    </row>
    <row r="6" spans="1:22" x14ac:dyDescent="0.25">
      <c r="A6" s="7">
        <v>38838</v>
      </c>
      <c r="B6">
        <v>184.155</v>
      </c>
      <c r="C6" s="2" t="s">
        <v>39</v>
      </c>
      <c r="D6" t="s">
        <v>39</v>
      </c>
      <c r="E6" t="s">
        <v>39</v>
      </c>
      <c r="F6" t="s">
        <v>39</v>
      </c>
      <c r="G6" t="s">
        <v>39</v>
      </c>
      <c r="H6" t="s">
        <v>39</v>
      </c>
      <c r="I6" t="s">
        <v>39</v>
      </c>
      <c r="J6" t="s">
        <v>39</v>
      </c>
      <c r="K6" t="s">
        <v>39</v>
      </c>
      <c r="L6" t="s">
        <v>39</v>
      </c>
      <c r="M6" t="s">
        <v>39</v>
      </c>
      <c r="N6" t="s">
        <v>39</v>
      </c>
      <c r="O6" t="s">
        <v>39</v>
      </c>
      <c r="R6">
        <v>0</v>
      </c>
      <c r="S6">
        <v>0</v>
      </c>
      <c r="T6">
        <f t="shared" si="0"/>
        <v>0</v>
      </c>
      <c r="U6">
        <v>0</v>
      </c>
      <c r="V6">
        <f t="shared" si="1"/>
        <v>0</v>
      </c>
    </row>
    <row r="7" spans="1:22" x14ac:dyDescent="0.25">
      <c r="A7" s="7">
        <v>38869</v>
      </c>
      <c r="B7">
        <v>183.50700000000001</v>
      </c>
      <c r="C7" s="2" t="s">
        <v>39</v>
      </c>
      <c r="D7" t="s">
        <v>39</v>
      </c>
      <c r="E7" t="s">
        <v>39</v>
      </c>
      <c r="F7" t="s">
        <v>39</v>
      </c>
      <c r="G7" t="s">
        <v>39</v>
      </c>
      <c r="H7" t="s">
        <v>39</v>
      </c>
      <c r="I7" t="s">
        <v>39</v>
      </c>
      <c r="J7" t="s">
        <v>39</v>
      </c>
      <c r="K7" t="s">
        <v>39</v>
      </c>
      <c r="L7" t="s">
        <v>39</v>
      </c>
      <c r="M7" t="s">
        <v>39</v>
      </c>
      <c r="N7" t="s">
        <v>39</v>
      </c>
      <c r="O7" t="s">
        <v>39</v>
      </c>
      <c r="R7">
        <v>0</v>
      </c>
      <c r="S7">
        <v>0</v>
      </c>
      <c r="T7">
        <f t="shared" si="0"/>
        <v>0</v>
      </c>
      <c r="U7">
        <v>0</v>
      </c>
      <c r="V7">
        <f t="shared" si="1"/>
        <v>0</v>
      </c>
    </row>
    <row r="8" spans="1:22" x14ac:dyDescent="0.25">
      <c r="A8" s="7">
        <v>38899</v>
      </c>
      <c r="B8">
        <v>183.066</v>
      </c>
      <c r="C8" s="2" t="s">
        <v>39</v>
      </c>
      <c r="D8" t="s">
        <v>39</v>
      </c>
      <c r="E8" t="s">
        <v>39</v>
      </c>
      <c r="F8" t="s">
        <v>39</v>
      </c>
      <c r="G8" t="s">
        <v>39</v>
      </c>
      <c r="H8" t="s">
        <v>39</v>
      </c>
      <c r="I8" t="s">
        <v>39</v>
      </c>
      <c r="J8" t="s">
        <v>39</v>
      </c>
      <c r="K8" t="s">
        <v>39</v>
      </c>
      <c r="L8" t="s">
        <v>39</v>
      </c>
      <c r="M8" t="s">
        <v>39</v>
      </c>
      <c r="N8" t="s">
        <v>39</v>
      </c>
      <c r="O8" t="s">
        <v>39</v>
      </c>
      <c r="R8">
        <v>0</v>
      </c>
      <c r="S8">
        <v>0</v>
      </c>
      <c r="T8">
        <f t="shared" si="0"/>
        <v>0</v>
      </c>
      <c r="U8">
        <v>0</v>
      </c>
      <c r="V8">
        <f t="shared" si="1"/>
        <v>0</v>
      </c>
    </row>
    <row r="9" spans="1:22" x14ac:dyDescent="0.25">
      <c r="A9" s="7">
        <v>38930</v>
      </c>
      <c r="B9">
        <v>182.59399999999999</v>
      </c>
      <c r="C9" s="2" t="s">
        <v>39</v>
      </c>
      <c r="D9" t="s">
        <v>39</v>
      </c>
      <c r="E9" t="s">
        <v>39</v>
      </c>
      <c r="F9" t="s">
        <v>39</v>
      </c>
      <c r="G9" t="s">
        <v>39</v>
      </c>
      <c r="H9" t="s">
        <v>39</v>
      </c>
      <c r="I9" t="s">
        <v>39</v>
      </c>
      <c r="J9" t="s">
        <v>39</v>
      </c>
      <c r="K9" t="s">
        <v>39</v>
      </c>
      <c r="L9" t="s">
        <v>39</v>
      </c>
      <c r="M9" t="s">
        <v>39</v>
      </c>
      <c r="N9" t="s">
        <v>39</v>
      </c>
      <c r="O9" t="s">
        <v>39</v>
      </c>
      <c r="R9">
        <v>0</v>
      </c>
      <c r="S9">
        <v>0</v>
      </c>
      <c r="T9">
        <f t="shared" si="0"/>
        <v>0</v>
      </c>
      <c r="U9">
        <v>0</v>
      </c>
      <c r="V9">
        <f t="shared" si="1"/>
        <v>0</v>
      </c>
    </row>
    <row r="10" spans="1:22" x14ac:dyDescent="0.25">
      <c r="A10" s="7">
        <v>38961</v>
      </c>
      <c r="B10">
        <v>182.798</v>
      </c>
      <c r="C10" s="2" t="s">
        <v>39</v>
      </c>
      <c r="D10" t="s">
        <v>39</v>
      </c>
      <c r="E10" t="s">
        <v>39</v>
      </c>
      <c r="F10" t="s">
        <v>39</v>
      </c>
      <c r="G10" t="s">
        <v>39</v>
      </c>
      <c r="H10" t="s">
        <v>39</v>
      </c>
      <c r="I10" t="s">
        <v>39</v>
      </c>
      <c r="J10" t="s">
        <v>39</v>
      </c>
      <c r="K10" t="s">
        <v>39</v>
      </c>
      <c r="L10" t="s">
        <v>39</v>
      </c>
      <c r="M10" t="s">
        <v>39</v>
      </c>
      <c r="N10" t="s">
        <v>39</v>
      </c>
      <c r="O10" t="s">
        <v>39</v>
      </c>
      <c r="R10">
        <v>0</v>
      </c>
      <c r="S10">
        <v>0</v>
      </c>
      <c r="T10">
        <f t="shared" si="0"/>
        <v>0</v>
      </c>
      <c r="U10">
        <v>0</v>
      </c>
      <c r="V10">
        <f t="shared" si="1"/>
        <v>0</v>
      </c>
    </row>
    <row r="11" spans="1:22" x14ac:dyDescent="0.25">
      <c r="A11" s="7">
        <v>38991</v>
      </c>
      <c r="B11">
        <v>183.19800000000001</v>
      </c>
      <c r="C11" s="2" t="s">
        <v>39</v>
      </c>
      <c r="D11" t="s">
        <v>39</v>
      </c>
      <c r="E11" t="s">
        <v>39</v>
      </c>
      <c r="F11" t="s">
        <v>39</v>
      </c>
      <c r="G11" t="s">
        <v>39</v>
      </c>
      <c r="H11" t="s">
        <v>39</v>
      </c>
      <c r="I11" t="s">
        <v>39</v>
      </c>
      <c r="J11" t="s">
        <v>39</v>
      </c>
      <c r="K11" t="s">
        <v>39</v>
      </c>
      <c r="L11" t="s">
        <v>39</v>
      </c>
      <c r="M11" t="s">
        <v>39</v>
      </c>
      <c r="N11" t="s">
        <v>39</v>
      </c>
      <c r="O11" t="s">
        <v>39</v>
      </c>
      <c r="R11">
        <v>0</v>
      </c>
      <c r="S11">
        <v>0</v>
      </c>
      <c r="T11">
        <f t="shared" si="0"/>
        <v>0</v>
      </c>
      <c r="U11">
        <v>0</v>
      </c>
      <c r="V11">
        <f t="shared" si="1"/>
        <v>0</v>
      </c>
    </row>
    <row r="12" spans="1:22" x14ac:dyDescent="0.25">
      <c r="A12" s="7">
        <v>39022</v>
      </c>
      <c r="B12">
        <v>183.608</v>
      </c>
      <c r="C12" s="2" t="s">
        <v>39</v>
      </c>
      <c r="D12" t="s">
        <v>39</v>
      </c>
      <c r="E12" t="s">
        <v>39</v>
      </c>
      <c r="F12" t="s">
        <v>39</v>
      </c>
      <c r="G12" t="s">
        <v>39</v>
      </c>
      <c r="H12" t="s">
        <v>39</v>
      </c>
      <c r="I12" t="s">
        <v>39</v>
      </c>
      <c r="J12" t="s">
        <v>39</v>
      </c>
      <c r="K12" t="s">
        <v>39</v>
      </c>
      <c r="L12" t="s">
        <v>39</v>
      </c>
      <c r="M12" t="s">
        <v>39</v>
      </c>
      <c r="N12" t="s">
        <v>39</v>
      </c>
      <c r="O12" t="s">
        <v>39</v>
      </c>
      <c r="R12">
        <v>0</v>
      </c>
      <c r="S12">
        <v>0</v>
      </c>
      <c r="T12">
        <f t="shared" si="0"/>
        <v>0</v>
      </c>
      <c r="U12">
        <v>0</v>
      </c>
      <c r="V12">
        <f t="shared" si="1"/>
        <v>0</v>
      </c>
    </row>
    <row r="13" spans="1:22" x14ac:dyDescent="0.25">
      <c r="A13" s="7">
        <v>39052</v>
      </c>
      <c r="B13">
        <v>184.13900000000001</v>
      </c>
      <c r="C13" s="2" t="s">
        <v>39</v>
      </c>
      <c r="D13" t="s">
        <v>39</v>
      </c>
      <c r="E13" t="s">
        <v>39</v>
      </c>
      <c r="F13" t="s">
        <v>39</v>
      </c>
      <c r="G13" t="s">
        <v>39</v>
      </c>
      <c r="H13" t="s">
        <v>39</v>
      </c>
      <c r="I13" t="s">
        <v>39</v>
      </c>
      <c r="J13" t="s">
        <v>39</v>
      </c>
      <c r="K13" t="s">
        <v>39</v>
      </c>
      <c r="L13" t="s">
        <v>39</v>
      </c>
      <c r="M13" t="s">
        <v>39</v>
      </c>
      <c r="N13" t="s">
        <v>39</v>
      </c>
      <c r="O13" t="s">
        <v>39</v>
      </c>
      <c r="R13">
        <v>0</v>
      </c>
      <c r="S13">
        <v>0</v>
      </c>
      <c r="T13">
        <f t="shared" si="0"/>
        <v>0</v>
      </c>
      <c r="U13">
        <v>0</v>
      </c>
      <c r="V13">
        <f t="shared" si="1"/>
        <v>0</v>
      </c>
    </row>
    <row r="14" spans="1:22" x14ac:dyDescent="0.25">
      <c r="A14" s="7">
        <v>39083</v>
      </c>
      <c r="B14">
        <v>184.517</v>
      </c>
      <c r="C14" s="2">
        <v>2.2999999999999998</v>
      </c>
      <c r="D14">
        <v>2.23</v>
      </c>
      <c r="E14">
        <v>2.15</v>
      </c>
      <c r="F14">
        <v>1.97</v>
      </c>
      <c r="G14">
        <v>1.84</v>
      </c>
      <c r="H14">
        <v>1.95</v>
      </c>
      <c r="I14">
        <v>1.89</v>
      </c>
      <c r="J14">
        <v>1.93</v>
      </c>
      <c r="K14">
        <v>1.87</v>
      </c>
      <c r="L14">
        <v>2.1800000000000002</v>
      </c>
      <c r="M14">
        <v>1.8</v>
      </c>
      <c r="N14">
        <v>1.78</v>
      </c>
      <c r="O14">
        <v>2.0499999999999998</v>
      </c>
      <c r="P14" s="2">
        <f>(B14-B2)/B2*100</f>
        <v>1.2044690408674799</v>
      </c>
      <c r="R14">
        <v>0</v>
      </c>
      <c r="S14">
        <v>0</v>
      </c>
      <c r="T14">
        <f t="shared" si="0"/>
        <v>0</v>
      </c>
      <c r="U14">
        <v>0</v>
      </c>
      <c r="V14">
        <f t="shared" si="1"/>
        <v>0</v>
      </c>
    </row>
    <row r="15" spans="1:22" x14ac:dyDescent="0.25">
      <c r="A15" s="7">
        <v>39114</v>
      </c>
      <c r="B15">
        <v>184.59899999999999</v>
      </c>
      <c r="C15" s="2">
        <v>2.2000000000000002</v>
      </c>
      <c r="D15">
        <v>1.51</v>
      </c>
      <c r="E15">
        <v>1.43</v>
      </c>
      <c r="F15">
        <v>1.69</v>
      </c>
      <c r="G15">
        <v>1.1599999999999999</v>
      </c>
      <c r="H15">
        <v>1.32</v>
      </c>
      <c r="I15">
        <v>1.43</v>
      </c>
      <c r="J15">
        <v>1.33</v>
      </c>
      <c r="K15">
        <v>1.52</v>
      </c>
      <c r="L15">
        <v>1.1499999999999999</v>
      </c>
      <c r="M15">
        <v>1.79</v>
      </c>
      <c r="N15">
        <v>1.29</v>
      </c>
      <c r="O15">
        <v>1.6</v>
      </c>
      <c r="P15" s="2">
        <f t="shared" ref="P15:P78" si="2">(B15-B3)/B3*100</f>
        <v>0.7152677753044272</v>
      </c>
      <c r="R15">
        <v>0</v>
      </c>
      <c r="S15">
        <v>0</v>
      </c>
      <c r="T15">
        <f t="shared" si="0"/>
        <v>0</v>
      </c>
      <c r="U15">
        <v>0</v>
      </c>
      <c r="V15">
        <f t="shared" si="1"/>
        <v>0</v>
      </c>
    </row>
    <row r="16" spans="1:22" x14ac:dyDescent="0.25">
      <c r="A16" s="7">
        <v>39142</v>
      </c>
      <c r="B16">
        <v>184.15100000000001</v>
      </c>
      <c r="C16" s="2">
        <v>2.5</v>
      </c>
      <c r="D16">
        <v>1.68</v>
      </c>
      <c r="E16">
        <v>1.52</v>
      </c>
      <c r="F16">
        <v>1.94</v>
      </c>
      <c r="G16">
        <v>1.46</v>
      </c>
      <c r="H16">
        <v>1.65</v>
      </c>
      <c r="I16">
        <v>1.7</v>
      </c>
      <c r="J16">
        <v>1.73</v>
      </c>
      <c r="K16">
        <v>1.61</v>
      </c>
      <c r="L16">
        <v>2.09</v>
      </c>
      <c r="M16">
        <v>1.1200000000000001</v>
      </c>
      <c r="N16">
        <v>1.74</v>
      </c>
      <c r="O16">
        <v>1.61</v>
      </c>
      <c r="P16" s="2">
        <f t="shared" si="2"/>
        <v>-0.11553231650430337</v>
      </c>
      <c r="R16">
        <v>0</v>
      </c>
      <c r="S16">
        <v>0</v>
      </c>
      <c r="T16">
        <f t="shared" si="0"/>
        <v>0</v>
      </c>
      <c r="U16">
        <v>0</v>
      </c>
      <c r="V16">
        <f t="shared" si="1"/>
        <v>0</v>
      </c>
    </row>
    <row r="17" spans="1:22" x14ac:dyDescent="0.25">
      <c r="A17" s="7">
        <v>39173</v>
      </c>
      <c r="B17">
        <v>183.011</v>
      </c>
      <c r="C17" s="2">
        <v>1.5</v>
      </c>
      <c r="D17">
        <v>1.01</v>
      </c>
      <c r="E17">
        <v>1.1399999999999999</v>
      </c>
      <c r="F17">
        <v>1.1499999999999999</v>
      </c>
      <c r="G17">
        <v>0.84</v>
      </c>
      <c r="H17">
        <v>0.62</v>
      </c>
      <c r="I17">
        <v>1.1499999999999999</v>
      </c>
      <c r="J17">
        <v>1.08</v>
      </c>
      <c r="K17">
        <v>0.86</v>
      </c>
      <c r="L17">
        <v>1.1499999999999999</v>
      </c>
      <c r="M17">
        <v>0.94</v>
      </c>
      <c r="N17">
        <v>0.94</v>
      </c>
      <c r="O17">
        <v>1.05</v>
      </c>
      <c r="P17" s="2">
        <f t="shared" si="2"/>
        <v>-0.71502585051728818</v>
      </c>
      <c r="R17">
        <v>0</v>
      </c>
      <c r="S17">
        <v>0</v>
      </c>
      <c r="T17">
        <f t="shared" si="0"/>
        <v>0</v>
      </c>
      <c r="U17">
        <v>0</v>
      </c>
      <c r="V17">
        <f t="shared" si="1"/>
        <v>0</v>
      </c>
    </row>
    <row r="18" spans="1:22" x14ac:dyDescent="0.25">
      <c r="A18" s="7">
        <v>39203</v>
      </c>
      <c r="B18">
        <v>181.601</v>
      </c>
      <c r="C18" s="2">
        <v>1.5</v>
      </c>
      <c r="D18">
        <v>2.19</v>
      </c>
      <c r="E18">
        <v>1.2</v>
      </c>
      <c r="F18">
        <v>1.2</v>
      </c>
      <c r="G18">
        <v>1.58</v>
      </c>
      <c r="H18">
        <v>1.28</v>
      </c>
      <c r="I18">
        <v>1.46</v>
      </c>
      <c r="J18">
        <v>1.47</v>
      </c>
      <c r="K18">
        <v>1.33</v>
      </c>
      <c r="L18">
        <v>1.19</v>
      </c>
      <c r="M18">
        <v>1.95</v>
      </c>
      <c r="N18">
        <v>1.4</v>
      </c>
      <c r="O18">
        <v>1.4</v>
      </c>
      <c r="P18" s="2">
        <f t="shared" si="2"/>
        <v>-1.3868751866634097</v>
      </c>
      <c r="R18">
        <v>0</v>
      </c>
      <c r="S18">
        <v>0</v>
      </c>
      <c r="T18">
        <f t="shared" si="0"/>
        <v>0</v>
      </c>
      <c r="U18">
        <v>0</v>
      </c>
      <c r="V18">
        <f t="shared" si="1"/>
        <v>0</v>
      </c>
    </row>
    <row r="19" spans="1:22" x14ac:dyDescent="0.25">
      <c r="A19" s="7">
        <v>39234</v>
      </c>
      <c r="B19">
        <v>180.25299999999999</v>
      </c>
      <c r="C19" s="2">
        <v>1.5</v>
      </c>
      <c r="D19">
        <v>1.64</v>
      </c>
      <c r="E19">
        <v>0.67</v>
      </c>
      <c r="F19">
        <v>1.32</v>
      </c>
      <c r="G19">
        <v>1.21</v>
      </c>
      <c r="H19">
        <v>1.23</v>
      </c>
      <c r="I19">
        <v>1.28</v>
      </c>
      <c r="J19">
        <v>1.36</v>
      </c>
      <c r="K19">
        <v>1.17</v>
      </c>
      <c r="L19">
        <v>1.1100000000000001</v>
      </c>
      <c r="M19">
        <v>1.56</v>
      </c>
      <c r="N19">
        <v>1.17</v>
      </c>
      <c r="O19">
        <v>1.38</v>
      </c>
      <c r="P19" s="2">
        <f t="shared" si="2"/>
        <v>-1.7732293590980286</v>
      </c>
      <c r="R19">
        <v>0</v>
      </c>
      <c r="S19">
        <v>0</v>
      </c>
      <c r="T19">
        <f t="shared" si="0"/>
        <v>0</v>
      </c>
      <c r="U19">
        <v>0</v>
      </c>
      <c r="V19">
        <f t="shared" si="1"/>
        <v>0</v>
      </c>
    </row>
    <row r="20" spans="1:22" x14ac:dyDescent="0.25">
      <c r="A20" s="7">
        <v>39264</v>
      </c>
      <c r="B20">
        <v>179.11</v>
      </c>
      <c r="C20" s="2">
        <v>1.8</v>
      </c>
      <c r="D20">
        <v>1.1100000000000001</v>
      </c>
      <c r="E20">
        <v>1.68</v>
      </c>
      <c r="F20">
        <v>1.1499999999999999</v>
      </c>
      <c r="G20">
        <v>1.47</v>
      </c>
      <c r="H20">
        <v>1.36</v>
      </c>
      <c r="I20">
        <v>1.32</v>
      </c>
      <c r="J20">
        <v>1.44</v>
      </c>
      <c r="K20">
        <v>1.1200000000000001</v>
      </c>
      <c r="L20">
        <v>1.45</v>
      </c>
      <c r="M20">
        <v>1.1599999999999999</v>
      </c>
      <c r="N20">
        <v>1.26</v>
      </c>
      <c r="O20">
        <v>1.4</v>
      </c>
      <c r="P20" s="2">
        <f t="shared" si="2"/>
        <v>-2.160969267914298</v>
      </c>
      <c r="R20">
        <v>0</v>
      </c>
      <c r="S20">
        <v>0</v>
      </c>
      <c r="T20">
        <f t="shared" si="0"/>
        <v>0</v>
      </c>
      <c r="U20">
        <v>0</v>
      </c>
      <c r="V20">
        <f t="shared" si="1"/>
        <v>0</v>
      </c>
    </row>
    <row r="21" spans="1:22" x14ac:dyDescent="0.25">
      <c r="A21" s="7">
        <v>39295</v>
      </c>
      <c r="B21">
        <v>178.11600000000001</v>
      </c>
      <c r="C21" s="2">
        <v>0.7</v>
      </c>
      <c r="D21">
        <v>0.83</v>
      </c>
      <c r="E21">
        <v>0.44</v>
      </c>
      <c r="F21">
        <v>0.01</v>
      </c>
      <c r="G21">
        <v>1.01</v>
      </c>
      <c r="H21">
        <v>0.72</v>
      </c>
      <c r="I21">
        <v>0.41</v>
      </c>
      <c r="J21">
        <v>0.59</v>
      </c>
      <c r="K21">
        <v>0.42</v>
      </c>
      <c r="L21">
        <v>0.56000000000000005</v>
      </c>
      <c r="M21">
        <v>0.16</v>
      </c>
      <c r="N21">
        <v>0.59</v>
      </c>
      <c r="O21">
        <v>0.39</v>
      </c>
      <c r="P21" s="2">
        <f t="shared" si="2"/>
        <v>-2.4524354579011249</v>
      </c>
      <c r="R21">
        <v>0</v>
      </c>
      <c r="S21">
        <v>0</v>
      </c>
      <c r="T21">
        <f t="shared" si="0"/>
        <v>0</v>
      </c>
      <c r="U21">
        <v>0</v>
      </c>
      <c r="V21">
        <f t="shared" si="1"/>
        <v>0</v>
      </c>
    </row>
    <row r="22" spans="1:22" x14ac:dyDescent="0.25">
      <c r="A22" s="7">
        <v>39326</v>
      </c>
      <c r="B22">
        <v>177.55699999999999</v>
      </c>
      <c r="C22" s="2">
        <v>0.5</v>
      </c>
      <c r="D22">
        <v>0.94</v>
      </c>
      <c r="E22">
        <v>-0.08</v>
      </c>
      <c r="F22">
        <v>0.01</v>
      </c>
      <c r="G22">
        <v>0.68</v>
      </c>
      <c r="H22">
        <v>0.38</v>
      </c>
      <c r="I22">
        <v>0.39</v>
      </c>
      <c r="J22">
        <v>0.55000000000000004</v>
      </c>
      <c r="K22">
        <v>0.14000000000000001</v>
      </c>
      <c r="L22">
        <v>0.77</v>
      </c>
      <c r="M22">
        <v>-0.38</v>
      </c>
      <c r="N22">
        <v>0.38</v>
      </c>
      <c r="O22">
        <v>0.41</v>
      </c>
      <c r="P22" s="2">
        <f t="shared" si="2"/>
        <v>-2.8670992023982831</v>
      </c>
      <c r="R22">
        <v>0</v>
      </c>
      <c r="S22">
        <v>0</v>
      </c>
      <c r="T22">
        <f t="shared" si="0"/>
        <v>0</v>
      </c>
      <c r="U22">
        <v>0</v>
      </c>
      <c r="V22">
        <f t="shared" si="1"/>
        <v>0</v>
      </c>
    </row>
    <row r="23" spans="1:22" x14ac:dyDescent="0.25">
      <c r="A23" s="7">
        <v>39356</v>
      </c>
      <c r="B23">
        <v>176.62299999999999</v>
      </c>
      <c r="C23" s="2">
        <v>0.7</v>
      </c>
      <c r="D23">
        <v>0.08</v>
      </c>
      <c r="E23">
        <v>-0.27</v>
      </c>
      <c r="F23">
        <v>0.52</v>
      </c>
      <c r="G23">
        <v>-0.56000000000000005</v>
      </c>
      <c r="H23">
        <v>0.18</v>
      </c>
      <c r="I23">
        <v>-0.13</v>
      </c>
      <c r="J23">
        <v>0.06</v>
      </c>
      <c r="K23">
        <v>-0.2</v>
      </c>
      <c r="L23">
        <v>-0.22</v>
      </c>
      <c r="M23">
        <v>0</v>
      </c>
      <c r="N23">
        <v>-0.08</v>
      </c>
      <c r="O23">
        <v>0</v>
      </c>
      <c r="P23" s="2">
        <f t="shared" si="2"/>
        <v>-3.5890129804910624</v>
      </c>
      <c r="R23">
        <v>0</v>
      </c>
      <c r="S23">
        <v>0</v>
      </c>
      <c r="T23">
        <f t="shared" si="0"/>
        <v>0</v>
      </c>
      <c r="U23">
        <v>0</v>
      </c>
      <c r="V23">
        <f t="shared" si="1"/>
        <v>0</v>
      </c>
    </row>
    <row r="24" spans="1:22" x14ac:dyDescent="0.25">
      <c r="A24" s="7">
        <v>39387</v>
      </c>
      <c r="B24">
        <v>175.14599999999999</v>
      </c>
      <c r="C24" s="2">
        <v>0.1</v>
      </c>
      <c r="D24">
        <v>-0.06</v>
      </c>
      <c r="E24">
        <v>0.02</v>
      </c>
      <c r="F24">
        <v>0.14000000000000001</v>
      </c>
      <c r="G24">
        <v>-0.19</v>
      </c>
      <c r="H24">
        <v>0.3</v>
      </c>
      <c r="I24">
        <v>-0.21</v>
      </c>
      <c r="J24">
        <v>0.21</v>
      </c>
      <c r="K24">
        <v>-0.42</v>
      </c>
      <c r="L24">
        <v>-0.02</v>
      </c>
      <c r="M24">
        <v>-0.27</v>
      </c>
      <c r="N24">
        <v>0.01</v>
      </c>
      <c r="O24">
        <v>-0.11</v>
      </c>
      <c r="P24" s="2">
        <f t="shared" si="2"/>
        <v>-4.6087316456799368</v>
      </c>
      <c r="R24">
        <v>0</v>
      </c>
      <c r="S24">
        <v>0</v>
      </c>
      <c r="T24">
        <f t="shared" si="0"/>
        <v>0</v>
      </c>
      <c r="U24">
        <v>0</v>
      </c>
      <c r="V24">
        <f t="shared" si="1"/>
        <v>0</v>
      </c>
    </row>
    <row r="25" spans="1:22" x14ac:dyDescent="0.25">
      <c r="A25" s="7">
        <v>39417</v>
      </c>
      <c r="B25">
        <v>174.34</v>
      </c>
      <c r="C25" s="2">
        <v>-0.2</v>
      </c>
      <c r="D25">
        <v>-0.03</v>
      </c>
      <c r="E25">
        <v>-0.52</v>
      </c>
      <c r="F25">
        <v>-0.05</v>
      </c>
      <c r="G25">
        <v>-0.22</v>
      </c>
      <c r="H25">
        <v>0.01</v>
      </c>
      <c r="I25">
        <v>-0.2</v>
      </c>
      <c r="J25">
        <v>-0.03</v>
      </c>
      <c r="K25">
        <v>-0.32</v>
      </c>
      <c r="L25">
        <v>0.15</v>
      </c>
      <c r="M25">
        <v>-0.43</v>
      </c>
      <c r="N25">
        <v>-0.15</v>
      </c>
      <c r="O25">
        <v>-0.14000000000000001</v>
      </c>
      <c r="P25" s="2">
        <f t="shared" si="2"/>
        <v>-5.3215234143771859</v>
      </c>
      <c r="R25">
        <v>0</v>
      </c>
      <c r="S25">
        <v>0</v>
      </c>
      <c r="T25">
        <f t="shared" si="0"/>
        <v>0</v>
      </c>
      <c r="U25">
        <v>0</v>
      </c>
      <c r="V25">
        <f t="shared" si="1"/>
        <v>0</v>
      </c>
    </row>
    <row r="26" spans="1:22" x14ac:dyDescent="0.25">
      <c r="A26" s="7">
        <v>39448</v>
      </c>
      <c r="B26">
        <v>173.131</v>
      </c>
      <c r="C26" s="2">
        <v>-0.3</v>
      </c>
      <c r="D26">
        <v>-0.15</v>
      </c>
      <c r="E26">
        <v>-0.28999999999999998</v>
      </c>
      <c r="F26">
        <v>0.18</v>
      </c>
      <c r="G26">
        <v>-0.27</v>
      </c>
      <c r="H26">
        <v>0.38</v>
      </c>
      <c r="I26">
        <v>-0.26</v>
      </c>
      <c r="J26">
        <v>-0.3</v>
      </c>
      <c r="K26">
        <v>0.28000000000000003</v>
      </c>
      <c r="L26">
        <v>-0.17</v>
      </c>
      <c r="M26">
        <v>0.02</v>
      </c>
      <c r="N26">
        <v>-0.05</v>
      </c>
      <c r="O26">
        <v>-0.08</v>
      </c>
      <c r="P26" s="2">
        <f t="shared" si="2"/>
        <v>-6.1707051382799394</v>
      </c>
      <c r="Q26" s="42">
        <f>P26-C14</f>
        <v>-8.4707051382799392</v>
      </c>
      <c r="R26">
        <v>0</v>
      </c>
      <c r="S26">
        <v>0</v>
      </c>
      <c r="T26">
        <f t="shared" si="0"/>
        <v>0</v>
      </c>
      <c r="U26">
        <v>0</v>
      </c>
      <c r="V26">
        <f t="shared" si="1"/>
        <v>0</v>
      </c>
    </row>
    <row r="27" spans="1:22" x14ac:dyDescent="0.25">
      <c r="A27" s="7">
        <v>39479</v>
      </c>
      <c r="B27">
        <v>171.53899999999999</v>
      </c>
      <c r="C27" s="2">
        <v>-1</v>
      </c>
      <c r="D27">
        <v>-0.81</v>
      </c>
      <c r="E27">
        <v>-0.6</v>
      </c>
      <c r="F27">
        <v>-0.63</v>
      </c>
      <c r="G27">
        <v>-0.43</v>
      </c>
      <c r="H27">
        <v>0.26</v>
      </c>
      <c r="I27">
        <v>-0.93</v>
      </c>
      <c r="J27">
        <v>-0.36</v>
      </c>
      <c r="K27">
        <v>-0.74</v>
      </c>
      <c r="L27">
        <v>-0.17</v>
      </c>
      <c r="M27">
        <v>-1.25</v>
      </c>
      <c r="N27">
        <v>-0.19</v>
      </c>
      <c r="O27">
        <v>-1</v>
      </c>
      <c r="P27" s="2">
        <f t="shared" si="2"/>
        <v>-7.0747945546833959</v>
      </c>
      <c r="Q27" s="42">
        <f t="shared" ref="Q27:Q90" si="3">P27-C15</f>
        <v>-9.2747945546833961</v>
      </c>
      <c r="R27">
        <v>0</v>
      </c>
      <c r="S27">
        <v>0</v>
      </c>
      <c r="T27">
        <f t="shared" si="0"/>
        <v>0</v>
      </c>
      <c r="U27">
        <v>0</v>
      </c>
      <c r="V27">
        <f t="shared" si="1"/>
        <v>0</v>
      </c>
    </row>
    <row r="28" spans="1:22" x14ac:dyDescent="0.25">
      <c r="A28" s="7">
        <v>39508</v>
      </c>
      <c r="B28">
        <v>170.05199999999999</v>
      </c>
      <c r="C28" s="2">
        <v>-0.4</v>
      </c>
      <c r="D28">
        <v>-0.73</v>
      </c>
      <c r="E28">
        <v>-0.83</v>
      </c>
      <c r="F28">
        <v>-0.53</v>
      </c>
      <c r="G28">
        <v>-0.3</v>
      </c>
      <c r="H28">
        <v>-0.1</v>
      </c>
      <c r="I28">
        <v>-0.54</v>
      </c>
      <c r="J28">
        <v>-7.0000000000000007E-2</v>
      </c>
      <c r="K28">
        <v>-0.87</v>
      </c>
      <c r="L28">
        <v>-0.11</v>
      </c>
      <c r="M28">
        <v>-0.78</v>
      </c>
      <c r="N28">
        <v>-0.18</v>
      </c>
      <c r="O28">
        <v>-0.75</v>
      </c>
      <c r="P28" s="2">
        <f t="shared" si="2"/>
        <v>-7.6562169089497294</v>
      </c>
      <c r="Q28" s="42">
        <f t="shared" si="3"/>
        <v>-10.15621690894973</v>
      </c>
      <c r="R28">
        <v>0</v>
      </c>
      <c r="S28">
        <v>0</v>
      </c>
      <c r="T28">
        <f t="shared" si="0"/>
        <v>0</v>
      </c>
      <c r="U28">
        <v>0</v>
      </c>
      <c r="V28">
        <f t="shared" si="1"/>
        <v>0</v>
      </c>
    </row>
    <row r="29" spans="1:22" x14ac:dyDescent="0.25">
      <c r="A29" s="7">
        <v>39539</v>
      </c>
      <c r="B29">
        <v>168.33600000000001</v>
      </c>
      <c r="C29" s="2">
        <v>-1</v>
      </c>
      <c r="D29">
        <v>-0.88</v>
      </c>
      <c r="E29">
        <v>-0.82</v>
      </c>
      <c r="F29">
        <v>-0.18</v>
      </c>
      <c r="G29">
        <v>-1.03</v>
      </c>
      <c r="H29">
        <v>-1.28</v>
      </c>
      <c r="I29">
        <v>-0.28999999999999998</v>
      </c>
      <c r="J29">
        <v>-0.68</v>
      </c>
      <c r="K29">
        <v>-0.55000000000000004</v>
      </c>
      <c r="L29">
        <v>-0.59</v>
      </c>
      <c r="M29">
        <v>-0.42</v>
      </c>
      <c r="N29">
        <v>-0.22</v>
      </c>
      <c r="O29">
        <v>-1.25</v>
      </c>
      <c r="P29" s="2">
        <f t="shared" si="2"/>
        <v>-8.0186436880843139</v>
      </c>
      <c r="Q29" s="42">
        <f t="shared" si="3"/>
        <v>-9.5186436880843139</v>
      </c>
      <c r="R29">
        <v>0</v>
      </c>
      <c r="S29">
        <v>0</v>
      </c>
      <c r="T29">
        <f t="shared" si="0"/>
        <v>0</v>
      </c>
      <c r="U29">
        <v>0</v>
      </c>
      <c r="V29">
        <f t="shared" si="1"/>
        <v>0</v>
      </c>
    </row>
    <row r="30" spans="1:22" x14ac:dyDescent="0.25">
      <c r="A30" s="7">
        <v>39569</v>
      </c>
      <c r="B30">
        <v>166.65799999999999</v>
      </c>
      <c r="C30" s="2">
        <v>-0.7</v>
      </c>
      <c r="D30">
        <v>-1.23</v>
      </c>
      <c r="E30">
        <v>-0.9</v>
      </c>
      <c r="F30">
        <v>-0.94</v>
      </c>
      <c r="G30">
        <v>-0.85</v>
      </c>
      <c r="H30">
        <v>-1.34</v>
      </c>
      <c r="I30">
        <v>-0.69</v>
      </c>
      <c r="J30">
        <v>-0.83</v>
      </c>
      <c r="K30">
        <v>-0.95</v>
      </c>
      <c r="L30">
        <v>-0.96</v>
      </c>
      <c r="M30">
        <v>-1</v>
      </c>
      <c r="N30">
        <v>-0.75</v>
      </c>
      <c r="O30">
        <v>-1.0900000000000001</v>
      </c>
      <c r="P30" s="2">
        <f t="shared" si="2"/>
        <v>-8.2284789180676388</v>
      </c>
      <c r="Q30" s="42">
        <f t="shared" si="3"/>
        <v>-9.7284789180676388</v>
      </c>
      <c r="R30">
        <v>0</v>
      </c>
      <c r="S30">
        <v>0</v>
      </c>
      <c r="T30">
        <f t="shared" si="0"/>
        <v>0</v>
      </c>
      <c r="U30">
        <v>0</v>
      </c>
      <c r="V30">
        <f t="shared" si="1"/>
        <v>0</v>
      </c>
    </row>
    <row r="31" spans="1:22" x14ac:dyDescent="0.25">
      <c r="A31" s="7">
        <v>39600</v>
      </c>
      <c r="B31">
        <v>165.017</v>
      </c>
      <c r="C31" s="2">
        <v>-1</v>
      </c>
      <c r="D31">
        <v>-0.83</v>
      </c>
      <c r="E31">
        <v>0.11</v>
      </c>
      <c r="F31">
        <v>-0.6</v>
      </c>
      <c r="G31">
        <v>-0.3</v>
      </c>
      <c r="H31">
        <v>-0.4</v>
      </c>
      <c r="I31">
        <v>-0.45</v>
      </c>
      <c r="J31">
        <v>-0.14000000000000001</v>
      </c>
      <c r="K31">
        <v>-0.86</v>
      </c>
      <c r="L31">
        <v>-0.55000000000000004</v>
      </c>
      <c r="M31">
        <v>-0.61</v>
      </c>
      <c r="N31">
        <v>-0.12</v>
      </c>
      <c r="O31">
        <v>-0.88</v>
      </c>
      <c r="P31" s="2">
        <f t="shared" si="2"/>
        <v>-8.4525638963013048</v>
      </c>
      <c r="Q31" s="42">
        <f t="shared" si="3"/>
        <v>-9.9525638963013048</v>
      </c>
      <c r="R31">
        <v>0</v>
      </c>
      <c r="S31">
        <v>0</v>
      </c>
      <c r="T31">
        <f t="shared" si="0"/>
        <v>0</v>
      </c>
      <c r="U31">
        <v>0</v>
      </c>
      <c r="V31">
        <f t="shared" si="1"/>
        <v>0</v>
      </c>
    </row>
    <row r="32" spans="1:22" x14ac:dyDescent="0.25">
      <c r="A32" s="7">
        <v>39630</v>
      </c>
      <c r="B32">
        <v>163.565</v>
      </c>
      <c r="C32" s="2">
        <v>-0.4</v>
      </c>
      <c r="D32">
        <v>-0.67</v>
      </c>
      <c r="E32">
        <v>-0.4</v>
      </c>
      <c r="F32">
        <v>-0.4</v>
      </c>
      <c r="G32">
        <v>-0.42</v>
      </c>
      <c r="H32">
        <v>-0.6</v>
      </c>
      <c r="I32">
        <v>-0.32</v>
      </c>
      <c r="J32">
        <v>-0.2</v>
      </c>
      <c r="K32">
        <v>-0.78</v>
      </c>
      <c r="L32">
        <v>-0.67</v>
      </c>
      <c r="M32">
        <v>-0.19</v>
      </c>
      <c r="N32">
        <v>-0.3</v>
      </c>
      <c r="O32">
        <v>-0.6</v>
      </c>
      <c r="P32" s="2">
        <f t="shared" si="2"/>
        <v>-8.679024063424718</v>
      </c>
      <c r="Q32" s="42">
        <f t="shared" si="3"/>
        <v>-10.479024063424719</v>
      </c>
      <c r="R32">
        <v>0</v>
      </c>
      <c r="S32">
        <v>0</v>
      </c>
      <c r="T32">
        <f t="shared" si="0"/>
        <v>0</v>
      </c>
      <c r="U32">
        <v>0</v>
      </c>
      <c r="V32">
        <f t="shared" si="1"/>
        <v>0</v>
      </c>
    </row>
    <row r="33" spans="1:22" x14ac:dyDescent="0.25">
      <c r="A33" s="7">
        <v>39661</v>
      </c>
      <c r="B33">
        <v>161.988</v>
      </c>
      <c r="C33" s="2">
        <v>-0.3</v>
      </c>
      <c r="D33">
        <v>-0.66</v>
      </c>
      <c r="E33">
        <v>-0.71</v>
      </c>
      <c r="F33">
        <v>-0.47</v>
      </c>
      <c r="G33">
        <v>-0.53</v>
      </c>
      <c r="H33">
        <v>-0.33</v>
      </c>
      <c r="I33">
        <v>-0.59</v>
      </c>
      <c r="J33">
        <v>-0.24</v>
      </c>
      <c r="K33">
        <v>-0.83</v>
      </c>
      <c r="L33">
        <v>-0.4</v>
      </c>
      <c r="M33">
        <v>-0.79</v>
      </c>
      <c r="N33">
        <v>-0.39</v>
      </c>
      <c r="O33">
        <v>-0.62</v>
      </c>
      <c r="P33" s="2">
        <f t="shared" si="2"/>
        <v>-9.0547732938085357</v>
      </c>
      <c r="Q33" s="42">
        <f t="shared" si="3"/>
        <v>-9.754773293808535</v>
      </c>
      <c r="R33">
        <v>0</v>
      </c>
      <c r="S33">
        <v>0</v>
      </c>
      <c r="T33">
        <f t="shared" si="0"/>
        <v>0</v>
      </c>
      <c r="U33">
        <v>0</v>
      </c>
      <c r="V33">
        <f t="shared" si="1"/>
        <v>0</v>
      </c>
    </row>
    <row r="34" spans="1:22" x14ac:dyDescent="0.25">
      <c r="A34" s="7">
        <v>39692</v>
      </c>
      <c r="B34">
        <v>160.30699999999999</v>
      </c>
      <c r="C34" s="2">
        <v>0</v>
      </c>
      <c r="D34">
        <v>-0.13</v>
      </c>
      <c r="E34">
        <v>-0.49</v>
      </c>
      <c r="F34">
        <v>-0.13</v>
      </c>
      <c r="G34">
        <v>-0.28999999999999998</v>
      </c>
      <c r="H34">
        <v>-0.32</v>
      </c>
      <c r="I34">
        <v>-0.17</v>
      </c>
      <c r="J34">
        <v>-0.23</v>
      </c>
      <c r="K34">
        <v>-0.2</v>
      </c>
      <c r="L34">
        <v>0.04</v>
      </c>
      <c r="M34">
        <v>-0.57999999999999996</v>
      </c>
      <c r="N34">
        <v>-0.05</v>
      </c>
      <c r="O34">
        <v>-0.39</v>
      </c>
      <c r="P34" s="2">
        <f t="shared" si="2"/>
        <v>-9.7151900516453882</v>
      </c>
      <c r="Q34" s="42">
        <f t="shared" si="3"/>
        <v>-10.215190051645388</v>
      </c>
      <c r="R34">
        <v>0</v>
      </c>
      <c r="S34">
        <v>0</v>
      </c>
      <c r="T34">
        <f t="shared" si="0"/>
        <v>0</v>
      </c>
      <c r="U34">
        <v>0</v>
      </c>
      <c r="V34">
        <f t="shared" si="1"/>
        <v>0</v>
      </c>
    </row>
    <row r="35" spans="1:22" x14ac:dyDescent="0.25">
      <c r="A35" s="7">
        <v>39722</v>
      </c>
      <c r="B35">
        <v>158.327</v>
      </c>
      <c r="C35" s="2">
        <v>-1</v>
      </c>
      <c r="D35">
        <v>-0.94</v>
      </c>
      <c r="E35">
        <v>-0.09</v>
      </c>
      <c r="F35">
        <v>-0.78</v>
      </c>
      <c r="G35">
        <v>-0.44</v>
      </c>
      <c r="H35">
        <v>-0.9</v>
      </c>
      <c r="I35">
        <v>-0.44</v>
      </c>
      <c r="J35">
        <v>-0.16</v>
      </c>
      <c r="K35">
        <v>-1.2</v>
      </c>
      <c r="L35">
        <v>-0.28999999999999998</v>
      </c>
      <c r="M35">
        <v>-1.04</v>
      </c>
      <c r="N35">
        <v>-0.45</v>
      </c>
      <c r="O35">
        <v>-0.79</v>
      </c>
      <c r="P35" s="2">
        <f t="shared" si="2"/>
        <v>-10.358786794471838</v>
      </c>
      <c r="Q35" s="42">
        <f t="shared" si="3"/>
        <v>-11.058786794471837</v>
      </c>
      <c r="R35">
        <v>0</v>
      </c>
      <c r="S35">
        <v>0</v>
      </c>
      <c r="T35">
        <f t="shared" si="0"/>
        <v>0</v>
      </c>
      <c r="U35">
        <v>0</v>
      </c>
      <c r="V35">
        <f t="shared" si="1"/>
        <v>0</v>
      </c>
    </row>
    <row r="36" spans="1:22" x14ac:dyDescent="0.25">
      <c r="A36" s="7">
        <v>39753</v>
      </c>
      <c r="B36">
        <v>156.142</v>
      </c>
      <c r="C36" s="2">
        <v>-1.1000000000000001</v>
      </c>
      <c r="D36">
        <v>-0.83</v>
      </c>
      <c r="E36">
        <v>-0.98</v>
      </c>
      <c r="F36">
        <v>-1.23</v>
      </c>
      <c r="G36">
        <v>-0.67</v>
      </c>
      <c r="H36">
        <v>-1.41</v>
      </c>
      <c r="I36">
        <v>-0.67</v>
      </c>
      <c r="J36">
        <v>-1.02</v>
      </c>
      <c r="K36">
        <v>-0.75</v>
      </c>
      <c r="L36">
        <v>-1.19</v>
      </c>
      <c r="M36">
        <v>-0.36</v>
      </c>
      <c r="N36">
        <v>-0.85</v>
      </c>
      <c r="O36">
        <v>-0.99</v>
      </c>
      <c r="P36" s="2">
        <f t="shared" si="2"/>
        <v>-10.850376257522292</v>
      </c>
      <c r="Q36" s="42">
        <f t="shared" si="3"/>
        <v>-10.950376257522292</v>
      </c>
      <c r="R36">
        <v>0</v>
      </c>
      <c r="S36">
        <v>0</v>
      </c>
      <c r="T36">
        <f t="shared" si="0"/>
        <v>0</v>
      </c>
      <c r="U36">
        <v>0</v>
      </c>
      <c r="V36">
        <f t="shared" si="1"/>
        <v>0</v>
      </c>
    </row>
    <row r="37" spans="1:22" x14ac:dyDescent="0.25">
      <c r="A37" s="7">
        <v>39783</v>
      </c>
      <c r="B37">
        <v>153.61799999999999</v>
      </c>
      <c r="C37" s="2">
        <v>-1.2</v>
      </c>
      <c r="D37">
        <v>-0.6</v>
      </c>
      <c r="E37">
        <v>-1.1299999999999999</v>
      </c>
      <c r="F37">
        <v>-1.23</v>
      </c>
      <c r="G37">
        <v>-0.31</v>
      </c>
      <c r="H37">
        <v>-0.31</v>
      </c>
      <c r="I37">
        <v>-0.88</v>
      </c>
      <c r="J37">
        <v>-0.62</v>
      </c>
      <c r="K37">
        <v>-0.83</v>
      </c>
      <c r="L37">
        <v>-0.83</v>
      </c>
      <c r="M37">
        <v>-0.82</v>
      </c>
      <c r="N37">
        <v>-0.56000000000000005</v>
      </c>
      <c r="O37">
        <v>-0.93</v>
      </c>
      <c r="P37" s="2">
        <f t="shared" si="2"/>
        <v>-11.885969943788005</v>
      </c>
      <c r="Q37" s="42">
        <f t="shared" si="3"/>
        <v>-11.685969943788006</v>
      </c>
      <c r="R37">
        <v>0</v>
      </c>
      <c r="S37">
        <v>0</v>
      </c>
      <c r="T37">
        <f t="shared" si="0"/>
        <v>0</v>
      </c>
      <c r="U37">
        <v>0</v>
      </c>
      <c r="V37">
        <f t="shared" si="1"/>
        <v>0</v>
      </c>
    </row>
    <row r="38" spans="1:22" x14ac:dyDescent="0.25">
      <c r="A38" s="7">
        <v>39814</v>
      </c>
      <c r="B38">
        <v>151.50700000000001</v>
      </c>
      <c r="C38" s="2">
        <v>-1.9</v>
      </c>
      <c r="D38">
        <v>-1.3</v>
      </c>
      <c r="E38">
        <v>-0.91</v>
      </c>
      <c r="F38">
        <v>-0.93</v>
      </c>
      <c r="G38">
        <v>-0.86</v>
      </c>
      <c r="H38">
        <v>-1.76</v>
      </c>
      <c r="I38">
        <v>-0.48</v>
      </c>
      <c r="J38">
        <v>-0.44</v>
      </c>
      <c r="K38">
        <v>-1.57</v>
      </c>
      <c r="L38">
        <v>-0.44</v>
      </c>
      <c r="M38">
        <v>-1.55</v>
      </c>
      <c r="N38">
        <v>-0.69</v>
      </c>
      <c r="O38">
        <v>-1.25</v>
      </c>
      <c r="P38" s="2">
        <f t="shared" si="2"/>
        <v>-12.489964246726466</v>
      </c>
      <c r="Q38" s="42">
        <f t="shared" si="3"/>
        <v>-12.189964246726465</v>
      </c>
      <c r="R38">
        <v>0</v>
      </c>
      <c r="S38">
        <v>0</v>
      </c>
      <c r="T38">
        <f t="shared" si="0"/>
        <v>0</v>
      </c>
      <c r="U38">
        <v>0</v>
      </c>
      <c r="V38">
        <f t="shared" si="1"/>
        <v>0</v>
      </c>
    </row>
    <row r="39" spans="1:22" x14ac:dyDescent="0.25">
      <c r="A39" s="7">
        <v>39845</v>
      </c>
      <c r="B39">
        <v>150.01400000000001</v>
      </c>
      <c r="C39" s="2">
        <v>-1.9</v>
      </c>
      <c r="D39">
        <v>-1.56</v>
      </c>
      <c r="E39">
        <v>-1.42</v>
      </c>
      <c r="F39">
        <v>-1.55</v>
      </c>
      <c r="G39">
        <v>-1.1399999999999999</v>
      </c>
      <c r="H39">
        <v>-1.1000000000000001</v>
      </c>
      <c r="I39">
        <v>-1.42</v>
      </c>
      <c r="J39">
        <v>-1.1299999999999999</v>
      </c>
      <c r="K39">
        <v>-1.57</v>
      </c>
      <c r="L39">
        <v>-1.1299999999999999</v>
      </c>
      <c r="M39">
        <v>-1.65</v>
      </c>
      <c r="N39">
        <v>-1.21</v>
      </c>
      <c r="O39">
        <v>-1.46</v>
      </c>
      <c r="P39" s="2">
        <f t="shared" si="2"/>
        <v>-12.548166889162218</v>
      </c>
      <c r="Q39" s="42">
        <f t="shared" si="3"/>
        <v>-11.548166889162218</v>
      </c>
      <c r="R39">
        <v>0</v>
      </c>
      <c r="S39">
        <v>0</v>
      </c>
      <c r="T39">
        <f t="shared" si="0"/>
        <v>0</v>
      </c>
      <c r="U39">
        <v>0</v>
      </c>
      <c r="V39">
        <f t="shared" si="1"/>
        <v>0</v>
      </c>
    </row>
    <row r="40" spans="1:22" x14ac:dyDescent="0.25">
      <c r="A40" s="7">
        <v>39873</v>
      </c>
      <c r="B40">
        <v>148.66</v>
      </c>
      <c r="C40" s="2">
        <v>-1.9</v>
      </c>
      <c r="D40">
        <v>-0.99</v>
      </c>
      <c r="E40">
        <v>-1.8</v>
      </c>
      <c r="F40">
        <v>-1.29</v>
      </c>
      <c r="G40">
        <v>-1.4</v>
      </c>
      <c r="H40">
        <v>-1.21</v>
      </c>
      <c r="I40">
        <v>-1.38</v>
      </c>
      <c r="J40">
        <v>-1.31</v>
      </c>
      <c r="K40">
        <v>-1.4</v>
      </c>
      <c r="L40">
        <v>-1.1200000000000001</v>
      </c>
      <c r="M40">
        <v>-1.9</v>
      </c>
      <c r="N40">
        <v>-0.97</v>
      </c>
      <c r="O40">
        <v>-1.89</v>
      </c>
      <c r="P40" s="2">
        <f t="shared" si="2"/>
        <v>-12.579681509185422</v>
      </c>
      <c r="Q40" s="42">
        <f t="shared" si="3"/>
        <v>-12.179681509185421</v>
      </c>
      <c r="R40">
        <v>0</v>
      </c>
      <c r="S40">
        <v>0</v>
      </c>
      <c r="T40">
        <f t="shared" si="0"/>
        <v>0</v>
      </c>
      <c r="U40">
        <v>0</v>
      </c>
      <c r="V40">
        <f t="shared" si="1"/>
        <v>0</v>
      </c>
    </row>
    <row r="41" spans="1:22" x14ac:dyDescent="0.25">
      <c r="A41" s="7">
        <v>39904</v>
      </c>
      <c r="B41">
        <v>147.94800000000001</v>
      </c>
      <c r="C41" s="2">
        <v>-1.5</v>
      </c>
      <c r="D41">
        <v>-1.2</v>
      </c>
      <c r="E41">
        <v>-0.36</v>
      </c>
      <c r="F41">
        <v>-0.65</v>
      </c>
      <c r="G41">
        <v>-0.72</v>
      </c>
      <c r="H41">
        <v>-0.66</v>
      </c>
      <c r="I41">
        <v>-0.7</v>
      </c>
      <c r="J41">
        <v>-0.6</v>
      </c>
      <c r="K41">
        <v>-0.8</v>
      </c>
      <c r="L41">
        <v>-0.47</v>
      </c>
      <c r="M41">
        <v>-0.81</v>
      </c>
      <c r="N41">
        <v>-0.74</v>
      </c>
      <c r="O41">
        <v>-0.61</v>
      </c>
      <c r="P41" s="2">
        <f t="shared" si="2"/>
        <v>-12.111491303108071</v>
      </c>
      <c r="Q41" s="42">
        <f t="shared" si="3"/>
        <v>-11.111491303108071</v>
      </c>
      <c r="R41">
        <v>0</v>
      </c>
      <c r="S41">
        <v>0</v>
      </c>
      <c r="T41">
        <f t="shared" si="0"/>
        <v>0</v>
      </c>
      <c r="U41">
        <v>0</v>
      </c>
      <c r="V41">
        <f t="shared" si="1"/>
        <v>0</v>
      </c>
    </row>
    <row r="42" spans="1:22" x14ac:dyDescent="0.25">
      <c r="A42" s="7">
        <v>39934</v>
      </c>
      <c r="B42">
        <v>147.69399999999999</v>
      </c>
      <c r="C42" s="2">
        <v>-0.5</v>
      </c>
      <c r="D42">
        <v>-0.49</v>
      </c>
      <c r="E42">
        <v>0.02</v>
      </c>
      <c r="F42">
        <v>-0.13</v>
      </c>
      <c r="G42">
        <v>-0.37</v>
      </c>
      <c r="H42">
        <v>-0.87</v>
      </c>
      <c r="I42">
        <v>0.02</v>
      </c>
      <c r="J42">
        <v>-0.56000000000000005</v>
      </c>
      <c r="K42">
        <v>0.16</v>
      </c>
      <c r="L42">
        <v>-0.62</v>
      </c>
      <c r="M42">
        <v>0.27</v>
      </c>
      <c r="N42">
        <v>-0.68</v>
      </c>
      <c r="O42">
        <v>0.28999999999999998</v>
      </c>
      <c r="P42" s="2">
        <f t="shared" si="2"/>
        <v>-11.378991707568794</v>
      </c>
      <c r="Q42" s="42">
        <f t="shared" si="3"/>
        <v>-10.678991707568795</v>
      </c>
      <c r="R42">
        <v>0</v>
      </c>
      <c r="S42">
        <v>0</v>
      </c>
      <c r="T42">
        <f t="shared" si="0"/>
        <v>0</v>
      </c>
      <c r="U42">
        <v>0</v>
      </c>
      <c r="V42">
        <f t="shared" si="1"/>
        <v>0</v>
      </c>
    </row>
    <row r="43" spans="1:22" x14ac:dyDescent="0.25">
      <c r="A43" s="7">
        <v>39965</v>
      </c>
      <c r="B43">
        <v>148.089</v>
      </c>
      <c r="C43" s="2">
        <v>-0.5</v>
      </c>
      <c r="D43">
        <v>-0.6</v>
      </c>
      <c r="E43">
        <v>0.15</v>
      </c>
      <c r="F43">
        <v>0.3</v>
      </c>
      <c r="G43">
        <v>-0.28999999999999998</v>
      </c>
      <c r="H43">
        <v>-0.28999999999999998</v>
      </c>
      <c r="I43">
        <v>0.09</v>
      </c>
      <c r="J43">
        <v>-0.19</v>
      </c>
      <c r="K43">
        <v>0.12</v>
      </c>
      <c r="L43">
        <v>-0.12</v>
      </c>
      <c r="M43">
        <v>0.13</v>
      </c>
      <c r="N43">
        <v>-0.17</v>
      </c>
      <c r="O43">
        <v>0.15</v>
      </c>
      <c r="P43" s="2">
        <f t="shared" si="2"/>
        <v>-10.258337019822198</v>
      </c>
      <c r="Q43" s="42">
        <f t="shared" si="3"/>
        <v>-9.2583370198221981</v>
      </c>
      <c r="R43">
        <v>0</v>
      </c>
      <c r="S43">
        <v>0</v>
      </c>
      <c r="T43">
        <f t="shared" si="0"/>
        <v>0</v>
      </c>
      <c r="U43">
        <v>0</v>
      </c>
      <c r="V43">
        <f t="shared" si="1"/>
        <v>0</v>
      </c>
    </row>
    <row r="44" spans="1:22" x14ac:dyDescent="0.25">
      <c r="A44" s="7">
        <v>39995</v>
      </c>
      <c r="B44">
        <v>148.40899999999999</v>
      </c>
      <c r="C44" s="2">
        <v>-0.8</v>
      </c>
      <c r="D44">
        <v>-0.02</v>
      </c>
      <c r="E44">
        <v>-0.69</v>
      </c>
      <c r="F44">
        <v>-0.43</v>
      </c>
      <c r="G44">
        <v>-0.13</v>
      </c>
      <c r="H44">
        <v>-0.66</v>
      </c>
      <c r="I44">
        <v>-0.04</v>
      </c>
      <c r="J44">
        <v>-0.21</v>
      </c>
      <c r="K44">
        <v>-0.34</v>
      </c>
      <c r="L44">
        <v>-0.71</v>
      </c>
      <c r="M44">
        <v>0.7</v>
      </c>
      <c r="N44">
        <v>-0.34</v>
      </c>
      <c r="O44">
        <v>-0.11</v>
      </c>
      <c r="P44" s="2">
        <f t="shared" si="2"/>
        <v>-9.2660410234463413</v>
      </c>
      <c r="Q44" s="42">
        <f t="shared" si="3"/>
        <v>-8.8660410234463409</v>
      </c>
      <c r="R44">
        <v>0</v>
      </c>
      <c r="S44">
        <v>0</v>
      </c>
      <c r="T44">
        <f t="shared" si="0"/>
        <v>0</v>
      </c>
      <c r="U44">
        <v>0</v>
      </c>
      <c r="V44">
        <f t="shared" si="1"/>
        <v>0</v>
      </c>
    </row>
    <row r="45" spans="1:22" x14ac:dyDescent="0.25">
      <c r="A45" s="7">
        <v>40026</v>
      </c>
      <c r="B45">
        <v>148.27699999999999</v>
      </c>
      <c r="C45" s="2">
        <v>0.2</v>
      </c>
      <c r="D45">
        <v>0.11</v>
      </c>
      <c r="E45">
        <v>0.59</v>
      </c>
      <c r="F45">
        <v>0.09</v>
      </c>
      <c r="G45">
        <v>0.39</v>
      </c>
      <c r="H45">
        <v>0.25</v>
      </c>
      <c r="I45">
        <v>0.26</v>
      </c>
      <c r="J45">
        <v>-0.1</v>
      </c>
      <c r="K45">
        <v>0.78</v>
      </c>
      <c r="L45">
        <v>7.0000000000000007E-2</v>
      </c>
      <c r="M45">
        <v>0.71</v>
      </c>
      <c r="N45">
        <v>0.22</v>
      </c>
      <c r="O45">
        <v>0.31</v>
      </c>
      <c r="P45" s="2">
        <f t="shared" si="2"/>
        <v>-8.4642072252265681</v>
      </c>
      <c r="Q45" s="42">
        <f t="shared" si="3"/>
        <v>-8.1642072252265674</v>
      </c>
      <c r="R45">
        <v>0</v>
      </c>
      <c r="S45">
        <v>0</v>
      </c>
      <c r="T45">
        <f t="shared" si="0"/>
        <v>0</v>
      </c>
      <c r="U45">
        <v>0</v>
      </c>
      <c r="V45">
        <f t="shared" si="1"/>
        <v>0</v>
      </c>
    </row>
    <row r="46" spans="1:22" x14ac:dyDescent="0.25">
      <c r="A46" s="7">
        <v>40057</v>
      </c>
      <c r="B46">
        <v>148.02500000000001</v>
      </c>
      <c r="C46" s="2">
        <v>0.6</v>
      </c>
      <c r="D46">
        <v>0.09</v>
      </c>
      <c r="E46">
        <v>0.76</v>
      </c>
      <c r="F46">
        <v>0.97</v>
      </c>
      <c r="G46">
        <v>-7.0000000000000007E-2</v>
      </c>
      <c r="H46">
        <v>-0.02</v>
      </c>
      <c r="I46">
        <v>0.68</v>
      </c>
      <c r="J46">
        <v>0.22</v>
      </c>
      <c r="K46">
        <v>0.67</v>
      </c>
      <c r="L46">
        <v>0.1</v>
      </c>
      <c r="M46">
        <v>0.94</v>
      </c>
      <c r="N46">
        <v>0.2</v>
      </c>
      <c r="O46">
        <v>0.75</v>
      </c>
      <c r="P46" s="2">
        <f t="shared" si="2"/>
        <v>-7.6615494020847397</v>
      </c>
      <c r="Q46" s="42">
        <f t="shared" si="3"/>
        <v>-7.6615494020847397</v>
      </c>
      <c r="R46">
        <v>0</v>
      </c>
      <c r="S46">
        <v>0</v>
      </c>
      <c r="T46">
        <f t="shared" si="0"/>
        <v>0</v>
      </c>
      <c r="U46">
        <v>0</v>
      </c>
      <c r="V46">
        <f t="shared" si="1"/>
        <v>0</v>
      </c>
    </row>
    <row r="47" spans="1:22" x14ac:dyDescent="0.25">
      <c r="A47" s="7">
        <v>40087</v>
      </c>
      <c r="B47">
        <v>147.85</v>
      </c>
      <c r="C47" s="2">
        <v>0.3</v>
      </c>
      <c r="D47">
        <v>0.4</v>
      </c>
      <c r="E47">
        <v>0.27</v>
      </c>
      <c r="F47">
        <v>0.52</v>
      </c>
      <c r="G47">
        <v>0.04</v>
      </c>
      <c r="H47">
        <v>-0.14000000000000001</v>
      </c>
      <c r="I47">
        <v>0.45</v>
      </c>
      <c r="J47">
        <v>-0.22</v>
      </c>
      <c r="K47">
        <v>0.85</v>
      </c>
      <c r="L47">
        <v>-0.15</v>
      </c>
      <c r="M47">
        <v>0.79</v>
      </c>
      <c r="N47">
        <v>0.08</v>
      </c>
      <c r="O47">
        <v>0.5</v>
      </c>
      <c r="P47" s="2">
        <f t="shared" si="2"/>
        <v>-6.6173173242719212</v>
      </c>
      <c r="Q47" s="42">
        <f t="shared" si="3"/>
        <v>-5.6173173242719212</v>
      </c>
      <c r="R47">
        <v>0</v>
      </c>
      <c r="S47">
        <v>0</v>
      </c>
      <c r="T47">
        <f t="shared" si="0"/>
        <v>0</v>
      </c>
      <c r="U47">
        <v>0</v>
      </c>
      <c r="V47">
        <f t="shared" si="1"/>
        <v>0</v>
      </c>
    </row>
    <row r="48" spans="1:22" x14ac:dyDescent="0.25">
      <c r="A48" s="7">
        <v>40118</v>
      </c>
      <c r="B48">
        <v>148.136</v>
      </c>
      <c r="C48" s="2">
        <v>-0.2</v>
      </c>
      <c r="D48">
        <v>0.21</v>
      </c>
      <c r="E48">
        <v>0.51</v>
      </c>
      <c r="F48">
        <v>0.1</v>
      </c>
      <c r="G48">
        <v>0.6</v>
      </c>
      <c r="H48">
        <v>-0.32</v>
      </c>
      <c r="I48">
        <v>0.62</v>
      </c>
      <c r="J48">
        <v>0.28999999999999998</v>
      </c>
      <c r="K48">
        <v>0.43</v>
      </c>
      <c r="L48">
        <v>7.0000000000000007E-2</v>
      </c>
      <c r="M48">
        <v>0.84</v>
      </c>
      <c r="N48">
        <v>0.42</v>
      </c>
      <c r="O48">
        <v>0.24</v>
      </c>
      <c r="P48" s="2">
        <f t="shared" si="2"/>
        <v>-5.1273840478538775</v>
      </c>
      <c r="Q48" s="42">
        <f t="shared" si="3"/>
        <v>-4.0273840478538769</v>
      </c>
      <c r="R48">
        <v>0</v>
      </c>
      <c r="S48">
        <v>0</v>
      </c>
      <c r="T48">
        <f t="shared" si="0"/>
        <v>0</v>
      </c>
      <c r="U48">
        <v>0</v>
      </c>
      <c r="V48">
        <f t="shared" si="1"/>
        <v>0</v>
      </c>
    </row>
    <row r="49" spans="1:22" x14ac:dyDescent="0.25">
      <c r="A49" s="7">
        <v>40148</v>
      </c>
      <c r="B49">
        <v>147.93</v>
      </c>
      <c r="C49" s="2">
        <v>0.2</v>
      </c>
      <c r="D49">
        <v>-0.6</v>
      </c>
      <c r="E49">
        <v>-0.04</v>
      </c>
      <c r="F49">
        <v>0.56999999999999995</v>
      </c>
      <c r="G49">
        <v>-0.66</v>
      </c>
      <c r="H49">
        <v>-0.38</v>
      </c>
      <c r="I49">
        <v>0.05</v>
      </c>
      <c r="J49">
        <v>-7.0000000000000007E-2</v>
      </c>
      <c r="K49">
        <v>-0.13</v>
      </c>
      <c r="L49">
        <v>0.02</v>
      </c>
      <c r="M49">
        <v>-0.46</v>
      </c>
      <c r="N49">
        <v>-0.09</v>
      </c>
      <c r="O49">
        <v>-0.12</v>
      </c>
      <c r="P49" s="2">
        <f t="shared" si="2"/>
        <v>-3.7026910908877788</v>
      </c>
      <c r="Q49" s="42">
        <f t="shared" si="3"/>
        <v>-2.5026910908877786</v>
      </c>
      <c r="R49">
        <v>0</v>
      </c>
      <c r="S49">
        <v>0</v>
      </c>
      <c r="T49">
        <f t="shared" si="0"/>
        <v>0</v>
      </c>
      <c r="U49">
        <v>0</v>
      </c>
      <c r="V49">
        <f t="shared" si="1"/>
        <v>0</v>
      </c>
    </row>
    <row r="50" spans="1:22" x14ac:dyDescent="0.25">
      <c r="A50" s="7">
        <v>40179</v>
      </c>
      <c r="B50">
        <v>147.39599999999999</v>
      </c>
      <c r="C50" s="2">
        <v>0</v>
      </c>
      <c r="D50">
        <v>0.52</v>
      </c>
      <c r="E50">
        <v>0.61</v>
      </c>
      <c r="F50">
        <v>0.38</v>
      </c>
      <c r="G50">
        <v>0.61</v>
      </c>
      <c r="H50">
        <v>0.38</v>
      </c>
      <c r="I50">
        <v>0.57999999999999996</v>
      </c>
      <c r="J50">
        <v>0.47</v>
      </c>
      <c r="K50">
        <v>0.59</v>
      </c>
      <c r="L50">
        <v>0.31</v>
      </c>
      <c r="M50">
        <v>1.05</v>
      </c>
      <c r="N50">
        <v>0.49</v>
      </c>
      <c r="O50">
        <v>0.56000000000000005</v>
      </c>
      <c r="P50" s="2">
        <f t="shared" si="2"/>
        <v>-2.7134059812418028</v>
      </c>
      <c r="Q50" s="42">
        <f t="shared" si="3"/>
        <v>-0.81340598124180286</v>
      </c>
      <c r="R50">
        <v>0</v>
      </c>
      <c r="S50">
        <v>0</v>
      </c>
      <c r="T50">
        <f t="shared" si="0"/>
        <v>0</v>
      </c>
      <c r="U50">
        <v>0</v>
      </c>
      <c r="V50">
        <f t="shared" si="1"/>
        <v>0</v>
      </c>
    </row>
    <row r="51" spans="1:22" x14ac:dyDescent="0.25">
      <c r="A51" s="7">
        <v>40210</v>
      </c>
      <c r="B51">
        <v>145.63200000000001</v>
      </c>
      <c r="C51" s="2">
        <v>-0.4</v>
      </c>
      <c r="D51">
        <v>-7.0000000000000007E-2</v>
      </c>
      <c r="E51">
        <v>0.12</v>
      </c>
      <c r="F51">
        <v>0.02</v>
      </c>
      <c r="G51">
        <v>-0.1</v>
      </c>
      <c r="H51">
        <v>-0.56999999999999995</v>
      </c>
      <c r="I51">
        <v>0.16</v>
      </c>
      <c r="J51">
        <v>-0.13</v>
      </c>
      <c r="K51">
        <v>0.04</v>
      </c>
      <c r="L51">
        <v>-0.16</v>
      </c>
      <c r="M51">
        <v>0.08</v>
      </c>
      <c r="N51">
        <v>-0.56000000000000005</v>
      </c>
      <c r="O51">
        <v>0.68</v>
      </c>
      <c r="P51" s="2">
        <f t="shared" si="2"/>
        <v>-2.921060701001243</v>
      </c>
      <c r="Q51" s="42">
        <f t="shared" si="3"/>
        <v>-1.0210607010012431</v>
      </c>
      <c r="R51">
        <v>0</v>
      </c>
      <c r="S51">
        <v>0</v>
      </c>
      <c r="T51">
        <f t="shared" si="0"/>
        <v>0</v>
      </c>
      <c r="U51">
        <v>0</v>
      </c>
      <c r="V51">
        <f t="shared" si="1"/>
        <v>0</v>
      </c>
    </row>
    <row r="52" spans="1:22" x14ac:dyDescent="0.25">
      <c r="A52" s="7">
        <v>40238</v>
      </c>
      <c r="B52">
        <v>145.858</v>
      </c>
      <c r="C52" s="2">
        <v>0</v>
      </c>
      <c r="D52">
        <v>0.06</v>
      </c>
      <c r="E52">
        <v>0.4</v>
      </c>
      <c r="F52">
        <v>0.45</v>
      </c>
      <c r="G52">
        <v>0.2</v>
      </c>
      <c r="H52">
        <v>0.25</v>
      </c>
      <c r="I52">
        <v>0.38</v>
      </c>
      <c r="J52">
        <v>0.28000000000000003</v>
      </c>
      <c r="K52">
        <v>0.37</v>
      </c>
      <c r="L52">
        <v>0.2</v>
      </c>
      <c r="M52">
        <v>0.34</v>
      </c>
      <c r="N52">
        <v>-0.03</v>
      </c>
      <c r="O52">
        <v>0.78</v>
      </c>
      <c r="P52" s="2">
        <f t="shared" si="2"/>
        <v>-1.8848378851069505</v>
      </c>
      <c r="Q52" s="42">
        <f t="shared" si="3"/>
        <v>1.5162114893049417E-2</v>
      </c>
      <c r="R52">
        <v>0</v>
      </c>
      <c r="S52">
        <v>0</v>
      </c>
      <c r="T52">
        <f t="shared" si="0"/>
        <v>0</v>
      </c>
      <c r="U52">
        <v>0</v>
      </c>
      <c r="V52">
        <f t="shared" si="1"/>
        <v>0</v>
      </c>
    </row>
    <row r="53" spans="1:22" x14ac:dyDescent="0.25">
      <c r="A53" s="7">
        <v>40269</v>
      </c>
      <c r="B53">
        <v>146.40100000000001</v>
      </c>
      <c r="C53" s="2">
        <v>-0.3</v>
      </c>
      <c r="D53">
        <v>0.15</v>
      </c>
      <c r="E53">
        <v>0.51</v>
      </c>
      <c r="F53">
        <v>0.82</v>
      </c>
      <c r="G53">
        <v>-0.06</v>
      </c>
      <c r="H53">
        <v>0.56999999999999995</v>
      </c>
      <c r="I53">
        <v>0.25</v>
      </c>
      <c r="J53">
        <v>-0.13</v>
      </c>
      <c r="K53">
        <v>1.1000000000000001</v>
      </c>
      <c r="L53">
        <v>-0.16</v>
      </c>
      <c r="M53">
        <v>1.03</v>
      </c>
      <c r="N53">
        <v>0.18</v>
      </c>
      <c r="O53">
        <v>0.66</v>
      </c>
      <c r="P53" s="2">
        <f t="shared" si="2"/>
        <v>-1.0456376564738941</v>
      </c>
      <c r="Q53" s="42">
        <f t="shared" si="3"/>
        <v>0.45436234352610594</v>
      </c>
      <c r="R53">
        <v>0</v>
      </c>
      <c r="S53">
        <v>0</v>
      </c>
      <c r="T53">
        <f t="shared" si="0"/>
        <v>0</v>
      </c>
      <c r="U53">
        <v>0</v>
      </c>
      <c r="V53">
        <f t="shared" si="1"/>
        <v>0</v>
      </c>
    </row>
    <row r="54" spans="1:22" x14ac:dyDescent="0.25">
      <c r="A54" s="7">
        <v>40299</v>
      </c>
      <c r="B54">
        <v>146.39099999999999</v>
      </c>
      <c r="C54" s="2">
        <v>0</v>
      </c>
      <c r="D54">
        <v>0.33</v>
      </c>
      <c r="E54">
        <v>0.96</v>
      </c>
      <c r="F54">
        <v>0.49</v>
      </c>
      <c r="G54">
        <v>0.56000000000000005</v>
      </c>
      <c r="H54">
        <v>-0.02</v>
      </c>
      <c r="I54">
        <v>0.77</v>
      </c>
      <c r="J54">
        <v>0.4</v>
      </c>
      <c r="K54">
        <v>0.69</v>
      </c>
      <c r="L54">
        <v>0.45</v>
      </c>
      <c r="M54">
        <v>0.67</v>
      </c>
      <c r="N54">
        <v>0.39</v>
      </c>
      <c r="O54">
        <v>0.69</v>
      </c>
      <c r="P54" s="2">
        <f t="shared" si="2"/>
        <v>-0.88222947445393674</v>
      </c>
      <c r="Q54" s="42">
        <f t="shared" si="3"/>
        <v>-0.38222947445393674</v>
      </c>
      <c r="R54">
        <v>0</v>
      </c>
      <c r="S54">
        <v>0</v>
      </c>
      <c r="T54">
        <f t="shared" si="0"/>
        <v>0</v>
      </c>
      <c r="U54">
        <v>0</v>
      </c>
      <c r="V54">
        <f t="shared" si="1"/>
        <v>0</v>
      </c>
    </row>
    <row r="55" spans="1:22" x14ac:dyDescent="0.25">
      <c r="A55" s="7">
        <v>40330</v>
      </c>
      <c r="B55">
        <v>145.71799999999999</v>
      </c>
      <c r="C55" s="2">
        <v>0</v>
      </c>
      <c r="D55">
        <v>-0.17</v>
      </c>
      <c r="E55">
        <v>0.52</v>
      </c>
      <c r="F55">
        <v>0.8</v>
      </c>
      <c r="G55">
        <v>-0.05</v>
      </c>
      <c r="H55">
        <v>0.09</v>
      </c>
      <c r="I55">
        <v>0.49</v>
      </c>
      <c r="J55">
        <v>0.25</v>
      </c>
      <c r="K55">
        <v>0.53</v>
      </c>
      <c r="L55">
        <v>0.4</v>
      </c>
      <c r="M55">
        <v>0.04</v>
      </c>
      <c r="N55">
        <v>0.47</v>
      </c>
      <c r="O55">
        <v>0.21</v>
      </c>
      <c r="P55" s="2">
        <f t="shared" si="2"/>
        <v>-1.6010642248917943</v>
      </c>
      <c r="Q55" s="42">
        <f t="shared" si="3"/>
        <v>-1.1010642248917943</v>
      </c>
      <c r="R55">
        <v>0</v>
      </c>
      <c r="S55">
        <v>0</v>
      </c>
      <c r="T55">
        <f t="shared" si="0"/>
        <v>0</v>
      </c>
      <c r="U55">
        <v>0</v>
      </c>
      <c r="V55">
        <f t="shared" si="1"/>
        <v>0</v>
      </c>
    </row>
    <row r="56" spans="1:22" x14ac:dyDescent="0.25">
      <c r="A56" s="7">
        <v>40360</v>
      </c>
      <c r="B56">
        <v>144.98599999999999</v>
      </c>
      <c r="C56" s="2">
        <v>-0.4</v>
      </c>
      <c r="D56">
        <v>-0.28999999999999998</v>
      </c>
      <c r="E56">
        <v>0.09</v>
      </c>
      <c r="F56">
        <v>0.02</v>
      </c>
      <c r="G56">
        <v>0.05</v>
      </c>
      <c r="H56">
        <v>0.4</v>
      </c>
      <c r="I56">
        <v>-0.15</v>
      </c>
      <c r="J56">
        <v>-0.12</v>
      </c>
      <c r="K56">
        <v>0.26</v>
      </c>
      <c r="L56">
        <v>0.24</v>
      </c>
      <c r="M56">
        <v>0.12</v>
      </c>
      <c r="N56">
        <v>-0.28000000000000003</v>
      </c>
      <c r="O56">
        <v>0.54</v>
      </c>
      <c r="P56" s="2">
        <f t="shared" si="2"/>
        <v>-2.3064638936991706</v>
      </c>
      <c r="Q56" s="42">
        <f t="shared" si="3"/>
        <v>-1.5064638936991706</v>
      </c>
      <c r="R56">
        <v>0</v>
      </c>
      <c r="S56">
        <v>0</v>
      </c>
      <c r="T56">
        <f t="shared" si="0"/>
        <v>0</v>
      </c>
      <c r="U56">
        <v>0</v>
      </c>
      <c r="V56">
        <f t="shared" si="1"/>
        <v>0</v>
      </c>
    </row>
    <row r="57" spans="1:22" x14ac:dyDescent="0.25">
      <c r="A57" s="7">
        <v>40391</v>
      </c>
      <c r="B57">
        <v>143.91</v>
      </c>
      <c r="C57" s="2">
        <v>-0.6</v>
      </c>
      <c r="D57">
        <v>-0.16</v>
      </c>
      <c r="E57">
        <v>0.86</v>
      </c>
      <c r="F57">
        <v>0.15</v>
      </c>
      <c r="G57">
        <v>0.41</v>
      </c>
      <c r="H57">
        <v>0.39</v>
      </c>
      <c r="I57">
        <v>0.26</v>
      </c>
      <c r="J57">
        <v>0.33</v>
      </c>
      <c r="K57">
        <v>0.25</v>
      </c>
      <c r="L57">
        <v>-0.08</v>
      </c>
      <c r="M57">
        <v>0.78</v>
      </c>
      <c r="N57">
        <v>0.03</v>
      </c>
      <c r="O57">
        <v>0.69</v>
      </c>
      <c r="P57" s="2">
        <f t="shared" si="2"/>
        <v>-2.9451634440944923</v>
      </c>
      <c r="Q57" s="42">
        <f t="shared" si="3"/>
        <v>-3.1451634440944924</v>
      </c>
      <c r="R57">
        <v>0</v>
      </c>
      <c r="S57">
        <v>0</v>
      </c>
      <c r="T57">
        <f t="shared" si="0"/>
        <v>0</v>
      </c>
      <c r="U57">
        <v>0</v>
      </c>
      <c r="V57">
        <f t="shared" si="1"/>
        <v>0</v>
      </c>
    </row>
    <row r="58" spans="1:22" x14ac:dyDescent="0.25">
      <c r="A58" s="7">
        <v>40422</v>
      </c>
      <c r="B58">
        <v>143.01400000000001</v>
      </c>
      <c r="C58" s="2">
        <v>-0.9</v>
      </c>
      <c r="D58">
        <v>-0.1</v>
      </c>
      <c r="E58">
        <v>-0.82</v>
      </c>
      <c r="F58">
        <v>-7.0000000000000007E-2</v>
      </c>
      <c r="G58">
        <v>-0.72</v>
      </c>
      <c r="H58">
        <v>-0.04</v>
      </c>
      <c r="I58">
        <v>-0.67</v>
      </c>
      <c r="J58">
        <v>-0.54</v>
      </c>
      <c r="K58">
        <v>-0.34</v>
      </c>
      <c r="L58">
        <v>-0.61</v>
      </c>
      <c r="M58">
        <v>-0.14000000000000001</v>
      </c>
      <c r="N58">
        <v>-0.1</v>
      </c>
      <c r="O58">
        <v>-0.99</v>
      </c>
      <c r="P58" s="2">
        <f t="shared" si="2"/>
        <v>-3.3852389799020401</v>
      </c>
      <c r="Q58" s="42">
        <f t="shared" si="3"/>
        <v>-3.9852389799020402</v>
      </c>
      <c r="R58">
        <v>0</v>
      </c>
      <c r="S58">
        <v>0</v>
      </c>
      <c r="T58">
        <f t="shared" si="0"/>
        <v>0</v>
      </c>
      <c r="U58">
        <v>0</v>
      </c>
      <c r="V58">
        <f t="shared" si="1"/>
        <v>0</v>
      </c>
    </row>
    <row r="59" spans="1:22" x14ac:dyDescent="0.25">
      <c r="A59" s="7">
        <v>40452</v>
      </c>
      <c r="B59">
        <v>142.52500000000001</v>
      </c>
      <c r="C59" s="2">
        <v>-0.7</v>
      </c>
      <c r="D59">
        <v>-0.53</v>
      </c>
      <c r="E59">
        <v>0.37</v>
      </c>
      <c r="F59">
        <v>0.19</v>
      </c>
      <c r="G59">
        <v>-0.3</v>
      </c>
      <c r="H59">
        <v>-0.56999999999999995</v>
      </c>
      <c r="I59">
        <v>0.22</v>
      </c>
      <c r="J59">
        <v>-0.48</v>
      </c>
      <c r="K59">
        <v>0.54</v>
      </c>
      <c r="L59">
        <v>-0.23</v>
      </c>
      <c r="M59">
        <v>0.56999999999999995</v>
      </c>
      <c r="N59">
        <v>-0.22</v>
      </c>
      <c r="O59">
        <v>0.12</v>
      </c>
      <c r="P59" s="2">
        <f t="shared" si="2"/>
        <v>-3.6016232668244768</v>
      </c>
      <c r="Q59" s="42">
        <f t="shared" si="3"/>
        <v>-3.9016232668244766</v>
      </c>
      <c r="R59">
        <v>0</v>
      </c>
      <c r="S59">
        <v>0</v>
      </c>
      <c r="T59">
        <f t="shared" si="0"/>
        <v>0</v>
      </c>
      <c r="U59">
        <v>0</v>
      </c>
      <c r="V59">
        <f t="shared" si="1"/>
        <v>0</v>
      </c>
    </row>
    <row r="60" spans="1:22" x14ac:dyDescent="0.25">
      <c r="A60" s="7">
        <v>40483</v>
      </c>
      <c r="B60">
        <v>142.167</v>
      </c>
      <c r="C60" s="2">
        <v>-0.3</v>
      </c>
      <c r="D60">
        <v>0.24</v>
      </c>
      <c r="E60">
        <v>-0.05</v>
      </c>
      <c r="F60">
        <v>0.66</v>
      </c>
      <c r="G60">
        <v>-0.45</v>
      </c>
      <c r="H60">
        <v>0.17</v>
      </c>
      <c r="I60">
        <v>0.03</v>
      </c>
      <c r="J60">
        <v>-0.36</v>
      </c>
      <c r="K60">
        <v>0.64</v>
      </c>
      <c r="L60">
        <v>-0.14000000000000001</v>
      </c>
      <c r="M60">
        <v>0.45</v>
      </c>
      <c r="N60">
        <v>0.02</v>
      </c>
      <c r="O60">
        <v>0.13</v>
      </c>
      <c r="P60" s="2">
        <f t="shared" si="2"/>
        <v>-4.0294054112437179</v>
      </c>
      <c r="Q60" s="42">
        <f t="shared" si="3"/>
        <v>-3.8294054112437177</v>
      </c>
      <c r="R60">
        <v>0</v>
      </c>
      <c r="S60">
        <v>0</v>
      </c>
      <c r="T60">
        <f t="shared" si="0"/>
        <v>0</v>
      </c>
      <c r="U60">
        <v>0</v>
      </c>
      <c r="V60">
        <f t="shared" si="1"/>
        <v>0</v>
      </c>
    </row>
    <row r="61" spans="1:22" x14ac:dyDescent="0.25">
      <c r="A61" s="7">
        <v>40513</v>
      </c>
      <c r="B61">
        <v>142.054</v>
      </c>
      <c r="C61" s="2">
        <v>-0.1</v>
      </c>
      <c r="D61">
        <v>-0.32</v>
      </c>
      <c r="E61">
        <v>0.44</v>
      </c>
      <c r="F61">
        <v>-0.17</v>
      </c>
      <c r="G61">
        <v>0.52</v>
      </c>
      <c r="H61">
        <v>-0.01</v>
      </c>
      <c r="I61">
        <v>0.21</v>
      </c>
      <c r="J61">
        <v>-0.2</v>
      </c>
      <c r="K61">
        <v>0.6</v>
      </c>
      <c r="L61">
        <v>-0.1</v>
      </c>
      <c r="M61">
        <v>0.6</v>
      </c>
      <c r="N61">
        <v>-7.0000000000000007E-2</v>
      </c>
      <c r="O61">
        <v>0.42</v>
      </c>
      <c r="P61" s="2">
        <f t="shared" si="2"/>
        <v>-3.9721489893868753</v>
      </c>
      <c r="Q61" s="42">
        <f t="shared" si="3"/>
        <v>-4.1721489893868755</v>
      </c>
      <c r="R61">
        <v>0</v>
      </c>
      <c r="S61">
        <v>0</v>
      </c>
      <c r="T61">
        <f t="shared" si="0"/>
        <v>0</v>
      </c>
      <c r="U61">
        <v>0</v>
      </c>
      <c r="V61">
        <f t="shared" si="1"/>
        <v>0</v>
      </c>
    </row>
    <row r="62" spans="1:22" x14ac:dyDescent="0.25">
      <c r="A62" s="7">
        <v>40544</v>
      </c>
      <c r="B62">
        <v>141.51599999999999</v>
      </c>
      <c r="C62" s="2">
        <v>-0.6</v>
      </c>
      <c r="D62">
        <v>-1.1000000000000001</v>
      </c>
      <c r="E62">
        <v>0.02</v>
      </c>
      <c r="F62">
        <v>-0.44</v>
      </c>
      <c r="G62">
        <v>-0.3</v>
      </c>
      <c r="H62">
        <v>-0.51</v>
      </c>
      <c r="I62">
        <v>-0.28000000000000003</v>
      </c>
      <c r="J62">
        <v>-0.04</v>
      </c>
      <c r="K62">
        <v>-0.78</v>
      </c>
      <c r="L62">
        <v>-0.43</v>
      </c>
      <c r="M62">
        <v>-0.22</v>
      </c>
      <c r="N62">
        <v>-0.64</v>
      </c>
      <c r="O62">
        <v>0.02</v>
      </c>
      <c r="P62" s="2">
        <f t="shared" si="2"/>
        <v>-3.9892534397134223</v>
      </c>
      <c r="Q62" s="42">
        <f t="shared" si="3"/>
        <v>-3.9892534397134223</v>
      </c>
      <c r="R62">
        <v>0</v>
      </c>
      <c r="S62">
        <v>0</v>
      </c>
      <c r="T62">
        <f t="shared" si="0"/>
        <v>0</v>
      </c>
      <c r="U62">
        <v>0</v>
      </c>
      <c r="V62">
        <f t="shared" si="1"/>
        <v>0</v>
      </c>
    </row>
    <row r="63" spans="1:22" x14ac:dyDescent="0.25">
      <c r="A63" s="7">
        <v>40575</v>
      </c>
      <c r="B63">
        <v>140.34399999999999</v>
      </c>
      <c r="C63" s="2">
        <v>-0.2</v>
      </c>
      <c r="D63">
        <v>0.38</v>
      </c>
      <c r="E63">
        <v>-0.44</v>
      </c>
      <c r="F63">
        <v>0.17</v>
      </c>
      <c r="G63">
        <v>-0.26</v>
      </c>
      <c r="H63">
        <v>-0.04</v>
      </c>
      <c r="I63">
        <v>-7.0000000000000007E-2</v>
      </c>
      <c r="J63">
        <v>-0.3</v>
      </c>
      <c r="K63">
        <v>0.27</v>
      </c>
      <c r="L63">
        <v>-0.17</v>
      </c>
      <c r="M63">
        <v>0.21</v>
      </c>
      <c r="N63">
        <v>0</v>
      </c>
      <c r="O63">
        <v>-0.12</v>
      </c>
      <c r="P63" s="2">
        <f t="shared" si="2"/>
        <v>-3.6310700944847363</v>
      </c>
      <c r="Q63" s="42">
        <f t="shared" si="3"/>
        <v>-3.2310700944847364</v>
      </c>
      <c r="R63">
        <v>0</v>
      </c>
      <c r="S63">
        <v>0</v>
      </c>
      <c r="T63">
        <f t="shared" si="0"/>
        <v>0</v>
      </c>
      <c r="U63">
        <v>0</v>
      </c>
      <c r="V63">
        <f t="shared" si="1"/>
        <v>0</v>
      </c>
    </row>
    <row r="64" spans="1:22" x14ac:dyDescent="0.25">
      <c r="A64" s="7">
        <v>40603</v>
      </c>
      <c r="B64">
        <v>139.97499999999999</v>
      </c>
      <c r="C64" s="2">
        <v>-0.1</v>
      </c>
      <c r="D64">
        <v>-0.24</v>
      </c>
      <c r="E64">
        <v>-0.3</v>
      </c>
      <c r="F64">
        <v>0.18</v>
      </c>
      <c r="G64">
        <v>-0.49</v>
      </c>
      <c r="H64">
        <v>-0.26</v>
      </c>
      <c r="I64">
        <v>-0.17</v>
      </c>
      <c r="J64">
        <v>-0.23</v>
      </c>
      <c r="K64">
        <v>-0.16</v>
      </c>
      <c r="L64">
        <v>-0.25</v>
      </c>
      <c r="M64">
        <v>-0.15</v>
      </c>
      <c r="N64">
        <v>-0.33</v>
      </c>
      <c r="O64">
        <v>-0.03</v>
      </c>
      <c r="P64" s="2">
        <f t="shared" si="2"/>
        <v>-4.0333749262981868</v>
      </c>
      <c r="Q64" s="42">
        <f t="shared" si="3"/>
        <v>-4.0333749262981868</v>
      </c>
      <c r="R64">
        <v>0</v>
      </c>
      <c r="S64">
        <v>0</v>
      </c>
      <c r="T64">
        <f t="shared" si="0"/>
        <v>0</v>
      </c>
      <c r="U64">
        <v>0</v>
      </c>
      <c r="V64">
        <f t="shared" si="1"/>
        <v>0</v>
      </c>
    </row>
    <row r="65" spans="1:22" x14ac:dyDescent="0.25">
      <c r="A65" s="7">
        <v>40634</v>
      </c>
      <c r="B65">
        <v>140.00700000000001</v>
      </c>
      <c r="C65" s="2">
        <v>-0.2</v>
      </c>
      <c r="D65">
        <v>-0.05</v>
      </c>
      <c r="E65">
        <v>-0.33</v>
      </c>
      <c r="F65">
        <v>0.04</v>
      </c>
      <c r="G65">
        <v>-0.24</v>
      </c>
      <c r="H65">
        <v>-0.33</v>
      </c>
      <c r="I65">
        <v>-0.02</v>
      </c>
      <c r="J65">
        <v>-0.34</v>
      </c>
      <c r="K65">
        <v>0.17</v>
      </c>
      <c r="L65">
        <v>-0.38</v>
      </c>
      <c r="M65">
        <v>0.19</v>
      </c>
      <c r="N65">
        <v>-0.45</v>
      </c>
      <c r="O65">
        <v>0.31</v>
      </c>
      <c r="P65" s="2">
        <f t="shared" si="2"/>
        <v>-4.3674565064446318</v>
      </c>
      <c r="Q65" s="42">
        <f t="shared" si="3"/>
        <v>-4.067456506444632</v>
      </c>
      <c r="R65">
        <v>0</v>
      </c>
      <c r="S65">
        <v>0</v>
      </c>
      <c r="T65">
        <f t="shared" si="0"/>
        <v>0</v>
      </c>
      <c r="U65">
        <v>0</v>
      </c>
      <c r="V65">
        <f t="shared" si="1"/>
        <v>0</v>
      </c>
    </row>
    <row r="66" spans="1:22" x14ac:dyDescent="0.25">
      <c r="A66" s="7">
        <v>40664</v>
      </c>
      <c r="B66">
        <v>139.90299999999999</v>
      </c>
      <c r="C66" s="2">
        <v>0.5</v>
      </c>
      <c r="D66">
        <v>0.64</v>
      </c>
      <c r="E66">
        <v>0.31</v>
      </c>
      <c r="F66">
        <v>0.46</v>
      </c>
      <c r="G66">
        <v>0.26</v>
      </c>
      <c r="H66">
        <v>0.34</v>
      </c>
      <c r="I66">
        <v>0.36</v>
      </c>
      <c r="J66">
        <v>0.37</v>
      </c>
      <c r="K66">
        <v>0.32</v>
      </c>
      <c r="L66">
        <v>0.49</v>
      </c>
      <c r="M66">
        <v>0.15</v>
      </c>
      <c r="N66">
        <v>0.05</v>
      </c>
      <c r="O66">
        <v>0.8</v>
      </c>
      <c r="P66" s="2">
        <f t="shared" si="2"/>
        <v>-4.4319664460246866</v>
      </c>
      <c r="Q66" s="42">
        <f t="shared" si="3"/>
        <v>-4.4319664460246866</v>
      </c>
      <c r="R66">
        <v>0</v>
      </c>
      <c r="S66">
        <v>0</v>
      </c>
      <c r="T66">
        <f t="shared" si="0"/>
        <v>0</v>
      </c>
      <c r="U66">
        <v>0</v>
      </c>
      <c r="V66">
        <f t="shared" si="1"/>
        <v>0</v>
      </c>
    </row>
    <row r="67" spans="1:22" x14ac:dyDescent="0.25">
      <c r="A67" s="7">
        <v>40695</v>
      </c>
      <c r="B67">
        <v>139.85900000000001</v>
      </c>
      <c r="C67" s="2">
        <v>-0.5</v>
      </c>
      <c r="D67">
        <v>-0.82</v>
      </c>
      <c r="E67">
        <v>-0.43</v>
      </c>
      <c r="F67">
        <v>-0.09</v>
      </c>
      <c r="G67">
        <v>-0.92</v>
      </c>
      <c r="H67">
        <v>-0.78</v>
      </c>
      <c r="I67">
        <v>-0.41</v>
      </c>
      <c r="J67">
        <v>-0.49</v>
      </c>
      <c r="K67">
        <v>-0.52</v>
      </c>
      <c r="L67">
        <v>-0.73</v>
      </c>
      <c r="M67">
        <v>-0.12</v>
      </c>
      <c r="N67">
        <v>-0.91</v>
      </c>
      <c r="O67">
        <v>-0.08</v>
      </c>
      <c r="P67" s="2">
        <f t="shared" si="2"/>
        <v>-4.0207798624740807</v>
      </c>
      <c r="Q67" s="42">
        <f t="shared" si="3"/>
        <v>-4.0207798624740807</v>
      </c>
      <c r="R67">
        <v>0</v>
      </c>
      <c r="S67">
        <v>0</v>
      </c>
      <c r="T67">
        <f t="shared" ref="T67:T130" si="4">-S67</f>
        <v>0</v>
      </c>
      <c r="U67">
        <v>0</v>
      </c>
      <c r="V67">
        <f t="shared" ref="V67:V130" si="5">-U67</f>
        <v>0</v>
      </c>
    </row>
    <row r="68" spans="1:22" x14ac:dyDescent="0.25">
      <c r="A68" s="7">
        <v>40725</v>
      </c>
      <c r="B68">
        <v>139.727</v>
      </c>
      <c r="C68" s="2">
        <v>0.1</v>
      </c>
      <c r="D68">
        <v>-0.14000000000000001</v>
      </c>
      <c r="E68">
        <v>-0.03</v>
      </c>
      <c r="F68">
        <v>0.1</v>
      </c>
      <c r="G68">
        <v>-0.09</v>
      </c>
      <c r="H68">
        <v>-0.18</v>
      </c>
      <c r="I68">
        <v>0.08</v>
      </c>
      <c r="J68">
        <v>0.02</v>
      </c>
      <c r="K68">
        <v>-0.06</v>
      </c>
      <c r="L68">
        <v>-0.28000000000000003</v>
      </c>
      <c r="M68">
        <v>0.52</v>
      </c>
      <c r="N68">
        <v>-0.36</v>
      </c>
      <c r="O68">
        <v>0.5</v>
      </c>
      <c r="P68" s="2">
        <f t="shared" si="2"/>
        <v>-3.6272467686535159</v>
      </c>
      <c r="Q68" s="42">
        <f t="shared" si="3"/>
        <v>-3.227246768653516</v>
      </c>
      <c r="R68">
        <v>0</v>
      </c>
      <c r="S68">
        <v>0</v>
      </c>
      <c r="T68">
        <f t="shared" si="4"/>
        <v>0</v>
      </c>
      <c r="U68">
        <v>0</v>
      </c>
      <c r="V68">
        <f t="shared" si="5"/>
        <v>0</v>
      </c>
    </row>
    <row r="69" spans="1:22" x14ac:dyDescent="0.25">
      <c r="A69" s="7">
        <v>40756</v>
      </c>
      <c r="B69">
        <v>139.30600000000001</v>
      </c>
      <c r="C69" s="2">
        <v>-0.8</v>
      </c>
      <c r="D69">
        <v>-0.53</v>
      </c>
      <c r="E69">
        <v>-0.8</v>
      </c>
      <c r="F69">
        <v>-0.46</v>
      </c>
      <c r="G69">
        <v>-0.53</v>
      </c>
      <c r="H69">
        <v>-0.01</v>
      </c>
      <c r="I69">
        <v>-0.74</v>
      </c>
      <c r="J69">
        <v>-0.54</v>
      </c>
      <c r="K69">
        <v>-0.45</v>
      </c>
      <c r="L69">
        <v>-0.47</v>
      </c>
      <c r="M69">
        <v>-0.55000000000000004</v>
      </c>
      <c r="N69">
        <v>-0.6</v>
      </c>
      <c r="O69">
        <v>-0.37</v>
      </c>
      <c r="P69" s="2">
        <f t="shared" si="2"/>
        <v>-3.1992217358070918</v>
      </c>
      <c r="Q69" s="42">
        <f t="shared" si="3"/>
        <v>-2.5992217358070917</v>
      </c>
      <c r="R69">
        <v>0</v>
      </c>
      <c r="S69">
        <v>0</v>
      </c>
      <c r="T69">
        <f t="shared" si="4"/>
        <v>0</v>
      </c>
      <c r="U69">
        <v>0</v>
      </c>
      <c r="V69">
        <f t="shared" si="5"/>
        <v>0</v>
      </c>
    </row>
    <row r="70" spans="1:22" x14ac:dyDescent="0.25">
      <c r="A70" s="7">
        <v>40787</v>
      </c>
      <c r="B70">
        <v>138.66399999999999</v>
      </c>
      <c r="C70" s="2">
        <v>-1.2</v>
      </c>
      <c r="D70">
        <v>-0.91</v>
      </c>
      <c r="E70">
        <v>-0.79</v>
      </c>
      <c r="F70">
        <v>-0.66</v>
      </c>
      <c r="G70">
        <v>-1</v>
      </c>
      <c r="H70">
        <v>-0.66</v>
      </c>
      <c r="I70">
        <v>-0.92</v>
      </c>
      <c r="J70">
        <v>-0.89</v>
      </c>
      <c r="K70">
        <v>-0.81</v>
      </c>
      <c r="L70">
        <v>-0.98</v>
      </c>
      <c r="M70">
        <v>-0.56999999999999995</v>
      </c>
      <c r="N70">
        <v>-1.06</v>
      </c>
      <c r="O70">
        <v>-0.6</v>
      </c>
      <c r="P70" s="2">
        <f t="shared" si="2"/>
        <v>-3.0416602570377882</v>
      </c>
      <c r="Q70" s="42">
        <f t="shared" si="3"/>
        <v>-2.1416602570377883</v>
      </c>
      <c r="R70">
        <v>0</v>
      </c>
      <c r="S70">
        <v>0</v>
      </c>
      <c r="T70">
        <f t="shared" si="4"/>
        <v>0</v>
      </c>
      <c r="U70">
        <v>0</v>
      </c>
      <c r="V70">
        <f t="shared" si="5"/>
        <v>0</v>
      </c>
    </row>
    <row r="71" spans="1:22" x14ac:dyDescent="0.25">
      <c r="A71" s="7">
        <v>40817</v>
      </c>
      <c r="B71">
        <v>137.947</v>
      </c>
      <c r="C71" s="2">
        <v>-0.8</v>
      </c>
      <c r="D71">
        <v>-0.31</v>
      </c>
      <c r="E71">
        <v>-0.21</v>
      </c>
      <c r="F71">
        <v>0.31</v>
      </c>
      <c r="G71">
        <v>-0.93</v>
      </c>
      <c r="H71">
        <v>-0.6</v>
      </c>
      <c r="I71">
        <v>-0.25</v>
      </c>
      <c r="J71">
        <v>-0.62</v>
      </c>
      <c r="K71">
        <v>0.01</v>
      </c>
      <c r="L71">
        <v>-0.57999999999999996</v>
      </c>
      <c r="M71">
        <v>0.37</v>
      </c>
      <c r="N71">
        <v>-0.74</v>
      </c>
      <c r="O71">
        <v>0.16</v>
      </c>
      <c r="P71" s="2">
        <f t="shared" si="2"/>
        <v>-3.2120680582353991</v>
      </c>
      <c r="Q71" s="42">
        <f t="shared" si="3"/>
        <v>-2.5120680582353989</v>
      </c>
      <c r="R71">
        <v>0</v>
      </c>
      <c r="S71">
        <v>0</v>
      </c>
      <c r="T71">
        <f t="shared" si="4"/>
        <v>0</v>
      </c>
      <c r="U71">
        <v>0</v>
      </c>
      <c r="V71">
        <f t="shared" si="5"/>
        <v>0</v>
      </c>
    </row>
    <row r="72" spans="1:22" x14ac:dyDescent="0.25">
      <c r="A72" s="7">
        <v>40848</v>
      </c>
      <c r="B72">
        <v>137.14599999999999</v>
      </c>
      <c r="C72" s="2">
        <v>-0.3</v>
      </c>
      <c r="D72">
        <v>-0.36</v>
      </c>
      <c r="E72">
        <v>-0.24</v>
      </c>
      <c r="F72">
        <v>-0.15</v>
      </c>
      <c r="G72">
        <v>-0.13</v>
      </c>
      <c r="H72">
        <v>0.16</v>
      </c>
      <c r="I72">
        <v>-0.28999999999999998</v>
      </c>
      <c r="J72">
        <v>-0.35</v>
      </c>
      <c r="K72">
        <v>0.13</v>
      </c>
      <c r="L72">
        <v>-0.43</v>
      </c>
      <c r="M72">
        <v>0.31</v>
      </c>
      <c r="N72">
        <v>-0.1</v>
      </c>
      <c r="O72">
        <v>-0.19</v>
      </c>
      <c r="P72" s="2">
        <f t="shared" si="2"/>
        <v>-3.5317619419415305</v>
      </c>
      <c r="Q72" s="42">
        <f t="shared" si="3"/>
        <v>-3.2317619419415307</v>
      </c>
      <c r="R72">
        <v>0</v>
      </c>
      <c r="S72">
        <v>0</v>
      </c>
      <c r="T72">
        <f t="shared" si="4"/>
        <v>0</v>
      </c>
      <c r="U72">
        <v>0</v>
      </c>
      <c r="V72">
        <f t="shared" si="5"/>
        <v>0</v>
      </c>
    </row>
    <row r="73" spans="1:22" x14ac:dyDescent="0.25">
      <c r="A73" s="7">
        <v>40878</v>
      </c>
      <c r="B73">
        <v>136.66800000000001</v>
      </c>
      <c r="C73" s="2">
        <v>-0.6</v>
      </c>
      <c r="D73">
        <v>-0.17</v>
      </c>
      <c r="E73">
        <v>-0.02</v>
      </c>
      <c r="F73">
        <v>0.56000000000000005</v>
      </c>
      <c r="G73">
        <v>-0.61</v>
      </c>
      <c r="H73">
        <v>-0.05</v>
      </c>
      <c r="I73">
        <v>-0.11</v>
      </c>
      <c r="J73">
        <v>-0.08</v>
      </c>
      <c r="K73">
        <v>-0.09</v>
      </c>
      <c r="L73">
        <v>-0.28000000000000003</v>
      </c>
      <c r="M73">
        <v>0.26</v>
      </c>
      <c r="N73">
        <v>-0.04</v>
      </c>
      <c r="O73">
        <v>-0.15</v>
      </c>
      <c r="P73" s="2">
        <f t="shared" si="2"/>
        <v>-3.7915159024033085</v>
      </c>
      <c r="Q73" s="42">
        <f t="shared" si="3"/>
        <v>-3.6915159024033084</v>
      </c>
      <c r="R73">
        <v>0</v>
      </c>
      <c r="S73">
        <v>0</v>
      </c>
      <c r="T73">
        <f t="shared" si="4"/>
        <v>0</v>
      </c>
      <c r="U73">
        <v>0</v>
      </c>
      <c r="V73">
        <f t="shared" si="5"/>
        <v>0</v>
      </c>
    </row>
    <row r="74" spans="1:22" x14ac:dyDescent="0.25">
      <c r="A74" s="7">
        <v>40909</v>
      </c>
      <c r="B74">
        <v>136.602</v>
      </c>
      <c r="C74" s="2">
        <v>-0.5</v>
      </c>
      <c r="D74">
        <v>-0.16</v>
      </c>
      <c r="E74">
        <v>-0.13</v>
      </c>
      <c r="F74">
        <v>-0.14000000000000001</v>
      </c>
      <c r="G74">
        <v>-0.08</v>
      </c>
      <c r="H74">
        <v>-0.1</v>
      </c>
      <c r="I74">
        <v>-0.11</v>
      </c>
      <c r="J74">
        <v>-0.21</v>
      </c>
      <c r="K74">
        <v>0.04</v>
      </c>
      <c r="L74">
        <v>-0.41</v>
      </c>
      <c r="M74">
        <v>0.15</v>
      </c>
      <c r="N74">
        <v>-0.24</v>
      </c>
      <c r="O74">
        <v>0.1</v>
      </c>
      <c r="P74" s="2">
        <f t="shared" si="2"/>
        <v>-3.472398880691927</v>
      </c>
      <c r="Q74" s="42">
        <f t="shared" si="3"/>
        <v>-2.8723988806919269</v>
      </c>
      <c r="R74">
        <v>0</v>
      </c>
      <c r="S74">
        <v>0</v>
      </c>
      <c r="T74">
        <f t="shared" si="4"/>
        <v>0</v>
      </c>
      <c r="U74">
        <v>0</v>
      </c>
      <c r="V74">
        <f t="shared" si="5"/>
        <v>0</v>
      </c>
    </row>
    <row r="75" spans="1:22" x14ac:dyDescent="0.25">
      <c r="A75" s="7">
        <v>40940</v>
      </c>
      <c r="B75">
        <v>136.52600000000001</v>
      </c>
      <c r="C75" s="2">
        <v>-0.1</v>
      </c>
      <c r="D75">
        <v>7.0000000000000007E-2</v>
      </c>
      <c r="E75">
        <v>-0.04</v>
      </c>
      <c r="F75">
        <v>0.66</v>
      </c>
      <c r="G75">
        <v>-0.52</v>
      </c>
      <c r="H75">
        <v>-0.42</v>
      </c>
      <c r="I75">
        <v>0.25</v>
      </c>
      <c r="J75">
        <v>-0.24</v>
      </c>
      <c r="K75">
        <v>0.37</v>
      </c>
      <c r="L75">
        <v>-0.22</v>
      </c>
      <c r="M75">
        <v>0.5</v>
      </c>
      <c r="N75">
        <v>-0.26</v>
      </c>
      <c r="O75">
        <v>0.4</v>
      </c>
      <c r="P75" s="2">
        <f t="shared" si="2"/>
        <v>-2.7204583024568088</v>
      </c>
      <c r="Q75" s="42">
        <f t="shared" si="3"/>
        <v>-2.5204583024568086</v>
      </c>
      <c r="R75">
        <v>0</v>
      </c>
      <c r="S75">
        <v>0</v>
      </c>
      <c r="T75">
        <f t="shared" si="4"/>
        <v>0</v>
      </c>
      <c r="U75">
        <v>0</v>
      </c>
      <c r="V75">
        <f t="shared" si="5"/>
        <v>0</v>
      </c>
    </row>
    <row r="76" spans="1:22" x14ac:dyDescent="0.25">
      <c r="A76" s="7">
        <v>40969</v>
      </c>
      <c r="B76">
        <v>137.89699999999999</v>
      </c>
      <c r="C76" s="2">
        <v>-0.8</v>
      </c>
      <c r="D76">
        <v>-0.41</v>
      </c>
      <c r="E76">
        <v>7.0000000000000007E-2</v>
      </c>
      <c r="F76">
        <v>0.11</v>
      </c>
      <c r="G76">
        <v>-0.27</v>
      </c>
      <c r="H76">
        <v>-0.23</v>
      </c>
      <c r="I76">
        <v>-0.02</v>
      </c>
      <c r="J76">
        <v>-0.48</v>
      </c>
      <c r="K76">
        <v>0.34</v>
      </c>
      <c r="L76">
        <v>-0.41</v>
      </c>
      <c r="M76">
        <v>0.67</v>
      </c>
      <c r="N76">
        <v>-0.37</v>
      </c>
      <c r="O76">
        <v>0.28000000000000003</v>
      </c>
      <c r="P76" s="2">
        <f t="shared" si="2"/>
        <v>-1.4845508126451175</v>
      </c>
      <c r="Q76" s="42">
        <f t="shared" si="3"/>
        <v>-1.3845508126451174</v>
      </c>
      <c r="R76">
        <v>0</v>
      </c>
      <c r="S76">
        <v>0</v>
      </c>
      <c r="T76">
        <f t="shared" si="4"/>
        <v>0</v>
      </c>
      <c r="U76">
        <v>0</v>
      </c>
      <c r="V76">
        <f t="shared" si="5"/>
        <v>0</v>
      </c>
    </row>
    <row r="77" spans="1:22" x14ac:dyDescent="0.25">
      <c r="A77" s="7">
        <v>41000</v>
      </c>
      <c r="B77">
        <v>139.148</v>
      </c>
      <c r="C77" s="2">
        <v>0.2</v>
      </c>
      <c r="D77">
        <v>0.35</v>
      </c>
      <c r="E77">
        <v>0.55000000000000004</v>
      </c>
      <c r="F77">
        <v>0.95</v>
      </c>
      <c r="G77">
        <v>0.08</v>
      </c>
      <c r="H77">
        <v>-0.05</v>
      </c>
      <c r="I77">
        <v>0.77</v>
      </c>
      <c r="J77">
        <v>0.13</v>
      </c>
      <c r="K77">
        <v>0.87</v>
      </c>
      <c r="L77">
        <v>0.01</v>
      </c>
      <c r="M77">
        <v>1.1499999999999999</v>
      </c>
      <c r="N77">
        <v>0.4</v>
      </c>
      <c r="O77">
        <v>0.57999999999999996</v>
      </c>
      <c r="P77" s="2">
        <f t="shared" si="2"/>
        <v>-0.61354075153385812</v>
      </c>
      <c r="Q77" s="42">
        <f t="shared" si="3"/>
        <v>-0.41354075153385811</v>
      </c>
      <c r="R77">
        <v>0</v>
      </c>
      <c r="S77">
        <v>0</v>
      </c>
      <c r="T77">
        <f t="shared" si="4"/>
        <v>0</v>
      </c>
      <c r="U77">
        <v>0</v>
      </c>
      <c r="V77">
        <f t="shared" si="5"/>
        <v>0</v>
      </c>
    </row>
    <row r="78" spans="1:22" x14ac:dyDescent="0.25">
      <c r="A78" s="7">
        <v>41030</v>
      </c>
      <c r="B78">
        <v>140.149</v>
      </c>
      <c r="C78" s="2">
        <v>0.1</v>
      </c>
      <c r="D78">
        <v>0.18</v>
      </c>
      <c r="E78">
        <v>0.43</v>
      </c>
      <c r="F78">
        <v>0.74</v>
      </c>
      <c r="G78">
        <v>-7.0000000000000007E-2</v>
      </c>
      <c r="H78">
        <v>-0.27</v>
      </c>
      <c r="I78">
        <v>0.63</v>
      </c>
      <c r="J78">
        <v>-0.41</v>
      </c>
      <c r="K78">
        <v>1.23</v>
      </c>
      <c r="L78">
        <v>-0.02</v>
      </c>
      <c r="M78">
        <v>1.05</v>
      </c>
      <c r="N78">
        <v>-0.2</v>
      </c>
      <c r="O78">
        <v>0.89</v>
      </c>
      <c r="P78" s="2">
        <f t="shared" si="2"/>
        <v>0.17583611502255803</v>
      </c>
      <c r="Q78" s="42">
        <f t="shared" si="3"/>
        <v>-0.32416388497744197</v>
      </c>
      <c r="R78">
        <v>0</v>
      </c>
      <c r="S78">
        <v>0</v>
      </c>
      <c r="T78">
        <f t="shared" si="4"/>
        <v>0</v>
      </c>
      <c r="U78">
        <v>0</v>
      </c>
      <c r="V78">
        <f t="shared" si="5"/>
        <v>0</v>
      </c>
    </row>
    <row r="79" spans="1:22" x14ac:dyDescent="0.25">
      <c r="A79" s="7">
        <v>41061</v>
      </c>
      <c r="B79">
        <v>141.02699999999999</v>
      </c>
      <c r="C79" s="2">
        <v>-0.2</v>
      </c>
      <c r="D79">
        <v>-0.14000000000000001</v>
      </c>
      <c r="E79">
        <v>0.65</v>
      </c>
      <c r="F79">
        <v>0.71</v>
      </c>
      <c r="G79">
        <v>-0.01</v>
      </c>
      <c r="H79">
        <v>0.53</v>
      </c>
      <c r="I79">
        <v>0.23</v>
      </c>
      <c r="J79">
        <v>0.14000000000000001</v>
      </c>
      <c r="K79">
        <v>0.65</v>
      </c>
      <c r="L79">
        <v>0.26</v>
      </c>
      <c r="M79">
        <v>0.39</v>
      </c>
      <c r="N79">
        <v>0.4</v>
      </c>
      <c r="O79">
        <v>0.25</v>
      </c>
      <c r="P79" s="2">
        <f t="shared" ref="P79:P142" si="6">(B79-B67)/B67*100</f>
        <v>0.83512680628345537</v>
      </c>
      <c r="Q79" s="42">
        <f t="shared" si="3"/>
        <v>1.3351268062834554</v>
      </c>
      <c r="R79">
        <v>0</v>
      </c>
      <c r="S79">
        <v>0</v>
      </c>
      <c r="T79">
        <f t="shared" si="4"/>
        <v>0</v>
      </c>
      <c r="U79">
        <v>0</v>
      </c>
      <c r="V79">
        <f t="shared" si="5"/>
        <v>0</v>
      </c>
    </row>
    <row r="80" spans="1:22" x14ac:dyDescent="0.25">
      <c r="A80" s="7">
        <v>41091</v>
      </c>
      <c r="B80">
        <v>141.66900000000001</v>
      </c>
      <c r="C80" s="2">
        <v>0</v>
      </c>
      <c r="D80">
        <v>-0.08</v>
      </c>
      <c r="E80">
        <v>0.53</v>
      </c>
      <c r="F80">
        <v>0.57999999999999996</v>
      </c>
      <c r="G80">
        <v>0.18</v>
      </c>
      <c r="H80">
        <v>0.28999999999999998</v>
      </c>
      <c r="I80">
        <v>0.38</v>
      </c>
      <c r="J80">
        <v>0.49</v>
      </c>
      <c r="K80">
        <v>0.18</v>
      </c>
      <c r="L80">
        <v>0.39</v>
      </c>
      <c r="M80">
        <v>0.48</v>
      </c>
      <c r="N80">
        <v>0.14000000000000001</v>
      </c>
      <c r="O80">
        <v>0.56999999999999995</v>
      </c>
      <c r="P80" s="2">
        <f t="shared" si="6"/>
        <v>1.3898530706305918</v>
      </c>
      <c r="Q80" s="42">
        <f t="shared" si="3"/>
        <v>1.2898530706305917</v>
      </c>
      <c r="R80">
        <v>0</v>
      </c>
      <c r="S80">
        <v>0</v>
      </c>
      <c r="T80">
        <f t="shared" si="4"/>
        <v>0</v>
      </c>
      <c r="U80">
        <v>0</v>
      </c>
      <c r="V80">
        <f t="shared" si="5"/>
        <v>0</v>
      </c>
    </row>
    <row r="81" spans="1:22" x14ac:dyDescent="0.25">
      <c r="A81" s="7">
        <v>41122</v>
      </c>
      <c r="B81">
        <v>142.279</v>
      </c>
      <c r="C81" s="2">
        <v>0.1</v>
      </c>
      <c r="D81">
        <v>0.18</v>
      </c>
      <c r="E81">
        <v>0.16</v>
      </c>
      <c r="F81">
        <v>0.27</v>
      </c>
      <c r="G81">
        <v>0.34</v>
      </c>
      <c r="H81">
        <v>-0.16</v>
      </c>
      <c r="I81">
        <v>0.51</v>
      </c>
      <c r="J81">
        <v>0.08</v>
      </c>
      <c r="K81">
        <v>0.59</v>
      </c>
      <c r="L81">
        <v>-0.09</v>
      </c>
      <c r="M81">
        <v>0.86</v>
      </c>
      <c r="N81">
        <v>-0.01</v>
      </c>
      <c r="O81">
        <v>0.64</v>
      </c>
      <c r="P81" s="2">
        <f t="shared" si="6"/>
        <v>2.1341507185620037</v>
      </c>
      <c r="Q81" s="42">
        <f t="shared" si="3"/>
        <v>2.9341507185620035</v>
      </c>
      <c r="R81">
        <v>0</v>
      </c>
      <c r="S81">
        <v>0</v>
      </c>
      <c r="T81">
        <f t="shared" si="4"/>
        <v>0</v>
      </c>
      <c r="U81">
        <v>0</v>
      </c>
      <c r="V81">
        <f t="shared" si="5"/>
        <v>0</v>
      </c>
    </row>
    <row r="82" spans="1:22" x14ac:dyDescent="0.25">
      <c r="A82" s="7">
        <v>41153</v>
      </c>
      <c r="B82">
        <v>142.905</v>
      </c>
      <c r="C82" s="2">
        <v>0.7</v>
      </c>
      <c r="D82">
        <v>0.4</v>
      </c>
      <c r="E82">
        <v>0.69</v>
      </c>
      <c r="F82">
        <v>1.18</v>
      </c>
      <c r="G82">
        <v>0.3</v>
      </c>
      <c r="H82">
        <v>0.85</v>
      </c>
      <c r="I82">
        <v>0.65</v>
      </c>
      <c r="J82">
        <v>0.27</v>
      </c>
      <c r="K82">
        <v>1.28</v>
      </c>
      <c r="L82">
        <v>0.43</v>
      </c>
      <c r="M82">
        <v>1.21</v>
      </c>
      <c r="N82">
        <v>0.16</v>
      </c>
      <c r="O82">
        <v>1.33</v>
      </c>
      <c r="P82" s="2">
        <f t="shared" si="6"/>
        <v>3.0584722783130549</v>
      </c>
      <c r="Q82" s="42">
        <f t="shared" si="3"/>
        <v>4.2584722783130546</v>
      </c>
      <c r="R82">
        <v>0</v>
      </c>
      <c r="S82">
        <v>0</v>
      </c>
      <c r="T82">
        <f t="shared" si="4"/>
        <v>0</v>
      </c>
      <c r="U82">
        <v>0</v>
      </c>
      <c r="V82">
        <f t="shared" si="5"/>
        <v>0</v>
      </c>
    </row>
    <row r="83" spans="1:22" x14ac:dyDescent="0.25">
      <c r="A83" s="7">
        <v>41183</v>
      </c>
      <c r="B83">
        <v>143.596</v>
      </c>
      <c r="C83" s="2">
        <v>0.7</v>
      </c>
      <c r="D83">
        <v>1.51</v>
      </c>
      <c r="E83">
        <v>0.97</v>
      </c>
      <c r="F83">
        <v>1.19</v>
      </c>
      <c r="G83">
        <v>1.1399999999999999</v>
      </c>
      <c r="H83">
        <v>0.86</v>
      </c>
      <c r="I83">
        <v>1.28</v>
      </c>
      <c r="J83">
        <v>0.56000000000000005</v>
      </c>
      <c r="K83">
        <v>1.85</v>
      </c>
      <c r="L83">
        <v>1.08</v>
      </c>
      <c r="M83">
        <v>1.39</v>
      </c>
      <c r="N83">
        <v>0.86</v>
      </c>
      <c r="O83">
        <v>1.52</v>
      </c>
      <c r="P83" s="2">
        <f t="shared" si="6"/>
        <v>4.0950509978469993</v>
      </c>
      <c r="Q83" s="42">
        <f t="shared" si="3"/>
        <v>4.8950509978469992</v>
      </c>
      <c r="R83">
        <v>0</v>
      </c>
      <c r="S83">
        <v>0</v>
      </c>
      <c r="T83">
        <f t="shared" si="4"/>
        <v>0</v>
      </c>
      <c r="U83">
        <v>0</v>
      </c>
      <c r="V83">
        <f t="shared" si="5"/>
        <v>0</v>
      </c>
    </row>
    <row r="84" spans="1:22" x14ac:dyDescent="0.25">
      <c r="A84" s="7">
        <v>41214</v>
      </c>
      <c r="B84">
        <v>144.57900000000001</v>
      </c>
      <c r="C84" s="2">
        <v>0.7</v>
      </c>
      <c r="D84">
        <v>0.9</v>
      </c>
      <c r="E84">
        <v>0.47</v>
      </c>
      <c r="F84">
        <v>1.1499999999999999</v>
      </c>
      <c r="G84">
        <v>0.66</v>
      </c>
      <c r="H84">
        <v>0.5</v>
      </c>
      <c r="I84">
        <v>1.1299999999999999</v>
      </c>
      <c r="J84">
        <v>0.48</v>
      </c>
      <c r="K84">
        <v>1.43</v>
      </c>
      <c r="L84">
        <v>0.65</v>
      </c>
      <c r="M84">
        <v>1.31</v>
      </c>
      <c r="N84">
        <v>0.34</v>
      </c>
      <c r="O84">
        <v>1.55</v>
      </c>
      <c r="P84" s="2">
        <f t="shared" si="6"/>
        <v>5.4197716302334902</v>
      </c>
      <c r="Q84" s="42">
        <f t="shared" si="3"/>
        <v>5.71977163023349</v>
      </c>
      <c r="R84">
        <v>0</v>
      </c>
      <c r="S84">
        <v>0</v>
      </c>
      <c r="T84">
        <f t="shared" si="4"/>
        <v>0</v>
      </c>
      <c r="U84">
        <v>0</v>
      </c>
      <c r="V84">
        <f t="shared" si="5"/>
        <v>0</v>
      </c>
    </row>
    <row r="85" spans="1:22" x14ac:dyDescent="0.25">
      <c r="A85" s="7">
        <v>41244</v>
      </c>
      <c r="B85">
        <v>145.495</v>
      </c>
      <c r="C85" s="2">
        <v>0.9</v>
      </c>
      <c r="D85">
        <v>0.57999999999999996</v>
      </c>
      <c r="E85">
        <v>0.81</v>
      </c>
      <c r="F85">
        <v>0.43</v>
      </c>
      <c r="G85">
        <v>0.7</v>
      </c>
      <c r="H85">
        <v>0.51</v>
      </c>
      <c r="I85">
        <v>0.6</v>
      </c>
      <c r="J85">
        <v>0.15</v>
      </c>
      <c r="K85">
        <v>1.1299999999999999</v>
      </c>
      <c r="L85">
        <v>0.11</v>
      </c>
      <c r="M85">
        <v>1.3</v>
      </c>
      <c r="N85">
        <v>0.06</v>
      </c>
      <c r="O85">
        <v>1.23</v>
      </c>
      <c r="P85" s="2">
        <f t="shared" si="6"/>
        <v>6.4587174759270631</v>
      </c>
      <c r="Q85" s="42">
        <f t="shared" si="3"/>
        <v>7.0587174759270628</v>
      </c>
      <c r="R85">
        <v>0</v>
      </c>
      <c r="S85">
        <v>0</v>
      </c>
      <c r="T85">
        <f t="shared" si="4"/>
        <v>0</v>
      </c>
      <c r="U85">
        <v>0</v>
      </c>
      <c r="V85">
        <f t="shared" si="5"/>
        <v>0</v>
      </c>
    </row>
    <row r="86" spans="1:22" x14ac:dyDescent="0.25">
      <c r="A86" s="7">
        <v>41275</v>
      </c>
      <c r="B86">
        <v>146.821</v>
      </c>
      <c r="C86" s="2">
        <v>0.8</v>
      </c>
      <c r="D86">
        <v>0.88</v>
      </c>
      <c r="E86">
        <v>1.47</v>
      </c>
      <c r="F86">
        <v>1.43</v>
      </c>
      <c r="G86">
        <v>0.76</v>
      </c>
      <c r="H86">
        <v>0.4</v>
      </c>
      <c r="I86">
        <v>1.4</v>
      </c>
      <c r="J86">
        <v>0.51</v>
      </c>
      <c r="K86">
        <v>1.69</v>
      </c>
      <c r="L86">
        <v>0.98</v>
      </c>
      <c r="M86">
        <v>1.32</v>
      </c>
      <c r="N86">
        <v>0.78</v>
      </c>
      <c r="O86">
        <v>1.4</v>
      </c>
      <c r="P86" s="2">
        <f t="shared" si="6"/>
        <v>7.4808567956545255</v>
      </c>
      <c r="Q86" s="42">
        <f t="shared" si="3"/>
        <v>7.9808567956545255</v>
      </c>
      <c r="R86">
        <v>0</v>
      </c>
      <c r="S86">
        <v>0</v>
      </c>
      <c r="T86">
        <f t="shared" si="4"/>
        <v>0</v>
      </c>
      <c r="U86">
        <v>0</v>
      </c>
      <c r="V86">
        <f t="shared" si="5"/>
        <v>0</v>
      </c>
    </row>
    <row r="87" spans="1:22" x14ac:dyDescent="0.25">
      <c r="A87" s="7">
        <v>41306</v>
      </c>
      <c r="B87">
        <v>147.779</v>
      </c>
      <c r="C87" s="2">
        <v>1.2</v>
      </c>
      <c r="D87">
        <v>1.18</v>
      </c>
      <c r="E87">
        <v>1.46</v>
      </c>
      <c r="F87">
        <v>1.83</v>
      </c>
      <c r="G87">
        <v>1.24</v>
      </c>
      <c r="H87">
        <v>1.55</v>
      </c>
      <c r="I87">
        <v>1.51</v>
      </c>
      <c r="J87">
        <v>0.96</v>
      </c>
      <c r="K87">
        <v>2.1800000000000002</v>
      </c>
      <c r="L87">
        <v>1.51</v>
      </c>
      <c r="M87">
        <v>1.59</v>
      </c>
      <c r="N87">
        <v>1.05</v>
      </c>
      <c r="O87">
        <v>2.1</v>
      </c>
      <c r="P87" s="2">
        <f t="shared" si="6"/>
        <v>8.2423860656578132</v>
      </c>
      <c r="Q87" s="42">
        <f t="shared" si="3"/>
        <v>8.3423860656578128</v>
      </c>
      <c r="R87">
        <v>0</v>
      </c>
      <c r="S87">
        <v>0</v>
      </c>
      <c r="T87">
        <f t="shared" si="4"/>
        <v>0</v>
      </c>
      <c r="U87">
        <v>0</v>
      </c>
      <c r="V87">
        <f t="shared" si="5"/>
        <v>0</v>
      </c>
    </row>
    <row r="88" spans="1:22" x14ac:dyDescent="0.25">
      <c r="A88" s="7">
        <v>41334</v>
      </c>
      <c r="B88">
        <v>149.959</v>
      </c>
      <c r="C88" s="2">
        <v>1.5</v>
      </c>
      <c r="D88">
        <v>1.52</v>
      </c>
      <c r="E88">
        <v>1.54</v>
      </c>
      <c r="F88">
        <v>1.83</v>
      </c>
      <c r="G88">
        <v>1.08</v>
      </c>
      <c r="H88">
        <v>1.19</v>
      </c>
      <c r="I88">
        <v>1.59</v>
      </c>
      <c r="J88">
        <v>1.04</v>
      </c>
      <c r="K88">
        <v>2</v>
      </c>
      <c r="L88">
        <v>1.07</v>
      </c>
      <c r="M88">
        <v>1.77</v>
      </c>
      <c r="N88">
        <v>0.93</v>
      </c>
      <c r="O88">
        <v>2.15</v>
      </c>
      <c r="P88" s="2">
        <f t="shared" si="6"/>
        <v>8.7471083489851207</v>
      </c>
      <c r="Q88" s="42">
        <f t="shared" si="3"/>
        <v>9.5471083489851214</v>
      </c>
      <c r="R88">
        <v>0</v>
      </c>
      <c r="S88">
        <v>0</v>
      </c>
      <c r="T88">
        <f t="shared" si="4"/>
        <v>0</v>
      </c>
      <c r="U88">
        <v>0</v>
      </c>
      <c r="V88">
        <f t="shared" si="5"/>
        <v>0</v>
      </c>
    </row>
    <row r="89" spans="1:22" x14ac:dyDescent="0.25">
      <c r="A89" s="7">
        <v>41365</v>
      </c>
      <c r="B89">
        <v>151.51599999999999</v>
      </c>
      <c r="C89" s="2">
        <v>1.3</v>
      </c>
      <c r="D89">
        <v>1.54</v>
      </c>
      <c r="E89">
        <v>1.46</v>
      </c>
      <c r="F89">
        <v>2.11</v>
      </c>
      <c r="G89">
        <v>0.96</v>
      </c>
      <c r="H89">
        <v>0.94</v>
      </c>
      <c r="I89">
        <v>1.76</v>
      </c>
      <c r="J89">
        <v>0.82</v>
      </c>
      <c r="K89">
        <v>2.14</v>
      </c>
      <c r="L89">
        <v>0.89</v>
      </c>
      <c r="M89">
        <v>2.33</v>
      </c>
      <c r="N89">
        <v>1.02</v>
      </c>
      <c r="O89">
        <v>2.09</v>
      </c>
      <c r="P89" s="2">
        <f t="shared" si="6"/>
        <v>8.8883778422974071</v>
      </c>
      <c r="Q89" s="42">
        <f t="shared" si="3"/>
        <v>8.6883778422974078</v>
      </c>
      <c r="R89">
        <v>0</v>
      </c>
      <c r="S89">
        <v>0</v>
      </c>
      <c r="T89">
        <f t="shared" si="4"/>
        <v>0</v>
      </c>
      <c r="U89">
        <v>0</v>
      </c>
      <c r="V89">
        <f t="shared" si="5"/>
        <v>0</v>
      </c>
    </row>
    <row r="90" spans="1:22" x14ac:dyDescent="0.25">
      <c r="A90" s="7">
        <v>41395</v>
      </c>
      <c r="B90">
        <v>152.84700000000001</v>
      </c>
      <c r="C90" s="2">
        <v>1.8</v>
      </c>
      <c r="D90">
        <v>1.9</v>
      </c>
      <c r="E90">
        <v>2.1800000000000002</v>
      </c>
      <c r="F90">
        <v>2.34</v>
      </c>
      <c r="G90">
        <v>1.71</v>
      </c>
      <c r="H90">
        <v>1.91</v>
      </c>
      <c r="I90">
        <v>2.04</v>
      </c>
      <c r="J90">
        <v>1.48</v>
      </c>
      <c r="K90">
        <v>2.67</v>
      </c>
      <c r="L90">
        <v>1.5</v>
      </c>
      <c r="M90">
        <v>2.85</v>
      </c>
      <c r="N90">
        <v>1.51</v>
      </c>
      <c r="O90">
        <v>2.5499999999999998</v>
      </c>
      <c r="P90" s="2">
        <f t="shared" si="6"/>
        <v>9.0603571912750045</v>
      </c>
      <c r="Q90" s="42">
        <f t="shared" si="3"/>
        <v>8.9603571912750049</v>
      </c>
      <c r="R90">
        <v>0</v>
      </c>
      <c r="S90">
        <v>0</v>
      </c>
      <c r="T90">
        <f t="shared" si="4"/>
        <v>0</v>
      </c>
      <c r="U90">
        <v>0</v>
      </c>
      <c r="V90">
        <f t="shared" si="5"/>
        <v>0</v>
      </c>
    </row>
    <row r="91" spans="1:22" x14ac:dyDescent="0.25">
      <c r="A91" s="7">
        <v>41426</v>
      </c>
      <c r="B91">
        <v>154.197</v>
      </c>
      <c r="C91" s="2">
        <v>2</v>
      </c>
      <c r="D91">
        <v>1.4</v>
      </c>
      <c r="E91">
        <v>2.3199999999999998</v>
      </c>
      <c r="F91">
        <v>2.35</v>
      </c>
      <c r="G91">
        <v>1.35</v>
      </c>
      <c r="H91">
        <v>1.1000000000000001</v>
      </c>
      <c r="I91">
        <v>2.21</v>
      </c>
      <c r="J91">
        <v>1.45</v>
      </c>
      <c r="K91">
        <v>2.36</v>
      </c>
      <c r="L91">
        <v>1.85</v>
      </c>
      <c r="M91">
        <v>2.08</v>
      </c>
      <c r="N91">
        <v>1.42</v>
      </c>
      <c r="O91">
        <v>2.48</v>
      </c>
      <c r="P91" s="2">
        <f t="shared" si="6"/>
        <v>9.3386372822225656</v>
      </c>
      <c r="Q91" s="42">
        <f t="shared" ref="Q91:Q154" si="7">P91-C79</f>
        <v>9.5386372822225649</v>
      </c>
      <c r="R91">
        <v>0</v>
      </c>
      <c r="S91">
        <v>0</v>
      </c>
      <c r="T91">
        <f t="shared" si="4"/>
        <v>0</v>
      </c>
      <c r="U91">
        <v>0</v>
      </c>
      <c r="V91">
        <f t="shared" si="5"/>
        <v>0</v>
      </c>
    </row>
    <row r="92" spans="1:22" x14ac:dyDescent="0.25">
      <c r="A92" s="7">
        <v>41456</v>
      </c>
      <c r="B92">
        <v>155.601</v>
      </c>
      <c r="C92" s="2">
        <v>1.6</v>
      </c>
      <c r="D92">
        <v>1.84</v>
      </c>
      <c r="E92">
        <v>2.14</v>
      </c>
      <c r="F92">
        <v>2.1800000000000002</v>
      </c>
      <c r="G92">
        <v>1.32</v>
      </c>
      <c r="H92">
        <v>1.02</v>
      </c>
      <c r="I92">
        <v>2.0699999999999998</v>
      </c>
      <c r="J92">
        <v>0.92</v>
      </c>
      <c r="K92">
        <v>2.5499999999999998</v>
      </c>
      <c r="L92">
        <v>1.31</v>
      </c>
      <c r="M92">
        <v>2.5099999999999998</v>
      </c>
      <c r="N92">
        <v>1.01</v>
      </c>
      <c r="O92">
        <v>2.5099999999999998</v>
      </c>
      <c r="P92" s="2">
        <f t="shared" si="6"/>
        <v>9.8341909662664282</v>
      </c>
      <c r="Q92" s="42">
        <f t="shared" si="7"/>
        <v>9.8341909662664282</v>
      </c>
      <c r="R92">
        <v>0</v>
      </c>
      <c r="S92">
        <v>0</v>
      </c>
      <c r="T92">
        <f t="shared" si="4"/>
        <v>0</v>
      </c>
      <c r="U92">
        <v>0</v>
      </c>
      <c r="V92">
        <f t="shared" si="5"/>
        <v>0</v>
      </c>
    </row>
    <row r="93" spans="1:22" x14ac:dyDescent="0.25">
      <c r="A93" s="7">
        <v>41487</v>
      </c>
      <c r="B93">
        <v>156.958</v>
      </c>
      <c r="C93" s="2">
        <v>1.3</v>
      </c>
      <c r="D93">
        <v>1.1599999999999999</v>
      </c>
      <c r="E93">
        <v>1.79</v>
      </c>
      <c r="F93">
        <v>1.89</v>
      </c>
      <c r="G93">
        <v>1.1000000000000001</v>
      </c>
      <c r="H93">
        <v>1.1599999999999999</v>
      </c>
      <c r="I93">
        <v>1.71</v>
      </c>
      <c r="J93">
        <v>0.89</v>
      </c>
      <c r="K93">
        <v>2.15</v>
      </c>
      <c r="L93">
        <v>1.27</v>
      </c>
      <c r="M93">
        <v>1.96</v>
      </c>
      <c r="N93">
        <v>1.35</v>
      </c>
      <c r="O93">
        <v>1.66</v>
      </c>
      <c r="P93" s="2">
        <f t="shared" si="6"/>
        <v>10.317053113952166</v>
      </c>
      <c r="Q93" s="42">
        <f t="shared" si="7"/>
        <v>10.217053113952167</v>
      </c>
      <c r="R93">
        <v>0</v>
      </c>
      <c r="S93">
        <v>0</v>
      </c>
      <c r="T93">
        <f t="shared" si="4"/>
        <v>0</v>
      </c>
      <c r="U93">
        <v>0</v>
      </c>
      <c r="V93">
        <f t="shared" si="5"/>
        <v>0</v>
      </c>
    </row>
    <row r="94" spans="1:22" x14ac:dyDescent="0.25">
      <c r="A94" s="7">
        <v>41518</v>
      </c>
      <c r="B94">
        <v>158.221</v>
      </c>
      <c r="C94" s="2">
        <v>1.9</v>
      </c>
      <c r="D94">
        <v>2.09</v>
      </c>
      <c r="E94">
        <v>1.83</v>
      </c>
      <c r="F94">
        <v>2.12</v>
      </c>
      <c r="G94">
        <v>1.65</v>
      </c>
      <c r="H94">
        <v>1.53</v>
      </c>
      <c r="I94">
        <v>2.08</v>
      </c>
      <c r="J94">
        <v>1.39</v>
      </c>
      <c r="K94">
        <v>2.4500000000000002</v>
      </c>
      <c r="L94">
        <v>1.4</v>
      </c>
      <c r="M94">
        <v>2.38</v>
      </c>
      <c r="N94">
        <v>1.55</v>
      </c>
      <c r="O94">
        <v>2.2400000000000002</v>
      </c>
      <c r="P94" s="2">
        <f t="shared" si="6"/>
        <v>10.717609600783739</v>
      </c>
      <c r="Q94" s="42">
        <f t="shared" si="7"/>
        <v>10.017609600783739</v>
      </c>
      <c r="R94">
        <v>0</v>
      </c>
      <c r="S94">
        <v>0</v>
      </c>
      <c r="T94">
        <f t="shared" si="4"/>
        <v>0</v>
      </c>
      <c r="U94">
        <v>0</v>
      </c>
      <c r="V94">
        <f t="shared" si="5"/>
        <v>0</v>
      </c>
    </row>
    <row r="95" spans="1:22" x14ac:dyDescent="0.25">
      <c r="A95" s="7">
        <v>41548</v>
      </c>
      <c r="B95">
        <v>159.238</v>
      </c>
      <c r="C95" s="2">
        <v>1.7</v>
      </c>
      <c r="D95">
        <v>2.2599999999999998</v>
      </c>
      <c r="E95">
        <v>1.66</v>
      </c>
      <c r="F95">
        <v>2.08</v>
      </c>
      <c r="G95">
        <v>1.34</v>
      </c>
      <c r="H95">
        <v>1.48</v>
      </c>
      <c r="I95">
        <v>1.85</v>
      </c>
      <c r="J95">
        <v>1.19</v>
      </c>
      <c r="K95">
        <v>2.23</v>
      </c>
      <c r="L95">
        <v>1.33</v>
      </c>
      <c r="M95">
        <v>2.29</v>
      </c>
      <c r="N95">
        <v>1.38</v>
      </c>
      <c r="O95">
        <v>2.23</v>
      </c>
      <c r="P95" s="2">
        <f t="shared" si="6"/>
        <v>10.893061088052589</v>
      </c>
      <c r="Q95" s="42">
        <f t="shared" si="7"/>
        <v>10.193061088052589</v>
      </c>
      <c r="R95">
        <v>0</v>
      </c>
      <c r="S95">
        <v>0</v>
      </c>
      <c r="T95">
        <f t="shared" si="4"/>
        <v>0</v>
      </c>
      <c r="U95">
        <v>0</v>
      </c>
      <c r="V95">
        <f t="shared" si="5"/>
        <v>0</v>
      </c>
    </row>
    <row r="96" spans="1:22" x14ac:dyDescent="0.25">
      <c r="A96" s="7">
        <v>41579</v>
      </c>
      <c r="B96">
        <v>160.07400000000001</v>
      </c>
      <c r="C96" s="2">
        <v>0.8</v>
      </c>
      <c r="D96">
        <v>0.84</v>
      </c>
      <c r="E96">
        <v>1.8</v>
      </c>
      <c r="F96">
        <v>1.71</v>
      </c>
      <c r="G96">
        <v>0.81</v>
      </c>
      <c r="H96">
        <v>0.99</v>
      </c>
      <c r="I96">
        <v>1.41</v>
      </c>
      <c r="J96">
        <v>0.4</v>
      </c>
      <c r="K96">
        <v>2.1</v>
      </c>
      <c r="L96">
        <v>0.45</v>
      </c>
      <c r="M96">
        <v>2.3199999999999998</v>
      </c>
      <c r="N96">
        <v>0.88</v>
      </c>
      <c r="O96">
        <v>1.66</v>
      </c>
      <c r="P96" s="2">
        <f t="shared" si="6"/>
        <v>10.717324092710562</v>
      </c>
      <c r="Q96" s="42">
        <f t="shared" si="7"/>
        <v>10.017324092710563</v>
      </c>
      <c r="R96">
        <v>0</v>
      </c>
      <c r="S96">
        <v>0</v>
      </c>
      <c r="T96">
        <f t="shared" si="4"/>
        <v>0</v>
      </c>
      <c r="U96">
        <v>0</v>
      </c>
      <c r="V96">
        <f t="shared" si="5"/>
        <v>0</v>
      </c>
    </row>
    <row r="97" spans="1:22" x14ac:dyDescent="0.25">
      <c r="A97" s="7">
        <v>41609</v>
      </c>
      <c r="B97">
        <v>160.994</v>
      </c>
      <c r="C97" s="2">
        <v>2.2000000000000002</v>
      </c>
      <c r="D97">
        <v>1.92</v>
      </c>
      <c r="E97">
        <v>1.68</v>
      </c>
      <c r="F97">
        <v>1.91</v>
      </c>
      <c r="G97">
        <v>1.77</v>
      </c>
      <c r="H97">
        <v>1.74</v>
      </c>
      <c r="I97">
        <v>1.89</v>
      </c>
      <c r="J97">
        <v>1.29</v>
      </c>
      <c r="K97">
        <v>2.4500000000000002</v>
      </c>
      <c r="L97">
        <v>1.5</v>
      </c>
      <c r="M97">
        <v>2.5</v>
      </c>
      <c r="N97">
        <v>1.6</v>
      </c>
      <c r="O97">
        <v>2.15</v>
      </c>
      <c r="P97" s="2">
        <f t="shared" si="6"/>
        <v>10.652599745695724</v>
      </c>
      <c r="Q97" s="42">
        <f t="shared" si="7"/>
        <v>9.7525997456957239</v>
      </c>
      <c r="R97">
        <v>0</v>
      </c>
      <c r="S97">
        <v>0</v>
      </c>
      <c r="T97">
        <f t="shared" si="4"/>
        <v>0</v>
      </c>
      <c r="U97">
        <v>0</v>
      </c>
      <c r="V97">
        <f t="shared" si="5"/>
        <v>0</v>
      </c>
    </row>
    <row r="98" spans="1:22" x14ac:dyDescent="0.25">
      <c r="A98" s="7">
        <v>41640</v>
      </c>
      <c r="B98">
        <v>161.92400000000001</v>
      </c>
      <c r="C98" s="2">
        <v>1.8</v>
      </c>
      <c r="D98">
        <v>1.96</v>
      </c>
      <c r="E98">
        <v>1.93</v>
      </c>
      <c r="F98">
        <v>2.1</v>
      </c>
      <c r="G98">
        <v>1.45</v>
      </c>
      <c r="H98">
        <v>0.9</v>
      </c>
      <c r="I98">
        <v>2.2400000000000002</v>
      </c>
      <c r="J98">
        <v>1.02</v>
      </c>
      <c r="K98">
        <v>2.61</v>
      </c>
      <c r="L98">
        <v>1.35</v>
      </c>
      <c r="M98">
        <v>2.73</v>
      </c>
      <c r="N98">
        <v>1.3</v>
      </c>
      <c r="O98">
        <v>2.33</v>
      </c>
      <c r="P98" s="2">
        <f t="shared" si="6"/>
        <v>10.286675611799408</v>
      </c>
      <c r="Q98" s="42">
        <f t="shared" si="7"/>
        <v>9.4866756117994075</v>
      </c>
      <c r="R98">
        <v>0</v>
      </c>
      <c r="S98">
        <v>0</v>
      </c>
      <c r="T98">
        <f t="shared" si="4"/>
        <v>0</v>
      </c>
      <c r="U98">
        <v>0</v>
      </c>
      <c r="V98">
        <f t="shared" si="5"/>
        <v>0</v>
      </c>
    </row>
    <row r="99" spans="1:22" x14ac:dyDescent="0.25">
      <c r="A99" s="7">
        <v>41671</v>
      </c>
      <c r="B99">
        <v>162.52099999999999</v>
      </c>
      <c r="C99" s="2">
        <v>1.2</v>
      </c>
      <c r="D99">
        <v>1.41</v>
      </c>
      <c r="E99">
        <v>1.42</v>
      </c>
      <c r="F99">
        <v>1.7</v>
      </c>
      <c r="G99">
        <v>1.0900000000000001</v>
      </c>
      <c r="H99">
        <v>1.27</v>
      </c>
      <c r="I99">
        <v>1.5</v>
      </c>
      <c r="J99">
        <v>0.77</v>
      </c>
      <c r="K99">
        <v>2.0299999999999998</v>
      </c>
      <c r="L99">
        <v>0.92</v>
      </c>
      <c r="M99">
        <v>2.08</v>
      </c>
      <c r="N99">
        <v>0.99</v>
      </c>
      <c r="O99">
        <v>1.85</v>
      </c>
      <c r="P99" s="2">
        <f t="shared" si="6"/>
        <v>9.9757069678371018</v>
      </c>
      <c r="Q99" s="42">
        <f t="shared" si="7"/>
        <v>8.7757069678371025</v>
      </c>
      <c r="R99">
        <v>0</v>
      </c>
      <c r="S99">
        <v>0</v>
      </c>
      <c r="T99">
        <f t="shared" si="4"/>
        <v>0</v>
      </c>
      <c r="U99">
        <v>0</v>
      </c>
      <c r="V99">
        <f t="shared" si="5"/>
        <v>0</v>
      </c>
    </row>
    <row r="100" spans="1:22" x14ac:dyDescent="0.25">
      <c r="A100" s="7">
        <v>41699</v>
      </c>
      <c r="B100">
        <v>163.08000000000001</v>
      </c>
      <c r="C100" s="2">
        <v>1.2</v>
      </c>
      <c r="D100">
        <v>1.92</v>
      </c>
      <c r="E100">
        <v>1.69</v>
      </c>
      <c r="F100">
        <v>1.64</v>
      </c>
      <c r="G100">
        <v>1.72</v>
      </c>
      <c r="H100">
        <v>1.53</v>
      </c>
      <c r="I100">
        <v>1.73</v>
      </c>
      <c r="J100">
        <v>1.1200000000000001</v>
      </c>
      <c r="K100">
        <v>2.21</v>
      </c>
      <c r="L100">
        <v>1.62</v>
      </c>
      <c r="M100">
        <v>1.94</v>
      </c>
      <c r="N100">
        <v>1.4</v>
      </c>
      <c r="O100">
        <v>1.99</v>
      </c>
      <c r="P100" s="2">
        <f t="shared" si="6"/>
        <v>8.7497249248127886</v>
      </c>
      <c r="Q100" s="42">
        <f t="shared" si="7"/>
        <v>7.2497249248127886</v>
      </c>
      <c r="R100">
        <v>0</v>
      </c>
      <c r="S100">
        <v>0</v>
      </c>
      <c r="T100">
        <f t="shared" si="4"/>
        <v>0</v>
      </c>
      <c r="U100">
        <v>0</v>
      </c>
      <c r="V100">
        <f t="shared" si="5"/>
        <v>0</v>
      </c>
    </row>
    <row r="101" spans="1:22" x14ac:dyDescent="0.25">
      <c r="A101" s="7">
        <v>41730</v>
      </c>
      <c r="B101">
        <v>163.38399999999999</v>
      </c>
      <c r="C101" s="2">
        <v>2</v>
      </c>
      <c r="D101">
        <v>1.62</v>
      </c>
      <c r="E101">
        <v>1.77</v>
      </c>
      <c r="F101">
        <v>1.99</v>
      </c>
      <c r="G101">
        <v>1.27</v>
      </c>
      <c r="H101">
        <v>0.72</v>
      </c>
      <c r="I101">
        <v>2.0299999999999998</v>
      </c>
      <c r="J101">
        <v>1.1599999999999999</v>
      </c>
      <c r="K101">
        <v>2.08</v>
      </c>
      <c r="L101">
        <v>1.36</v>
      </c>
      <c r="M101">
        <v>2.2999999999999998</v>
      </c>
      <c r="N101">
        <v>1.3</v>
      </c>
      <c r="O101">
        <v>2.04</v>
      </c>
      <c r="P101" s="2">
        <f t="shared" si="6"/>
        <v>7.8328361361176349</v>
      </c>
      <c r="Q101" s="42">
        <f t="shared" si="7"/>
        <v>6.532836136117635</v>
      </c>
      <c r="R101">
        <v>0</v>
      </c>
      <c r="S101">
        <v>0</v>
      </c>
      <c r="T101">
        <f t="shared" si="4"/>
        <v>0</v>
      </c>
      <c r="U101">
        <v>0</v>
      </c>
      <c r="V101">
        <f t="shared" si="5"/>
        <v>0</v>
      </c>
    </row>
    <row r="102" spans="1:22" x14ac:dyDescent="0.25">
      <c r="A102" s="7">
        <v>41760</v>
      </c>
      <c r="B102">
        <v>163.65100000000001</v>
      </c>
      <c r="C102" s="2">
        <v>1.8</v>
      </c>
      <c r="D102">
        <v>1.73</v>
      </c>
      <c r="E102">
        <v>1.78</v>
      </c>
      <c r="F102">
        <v>1.93</v>
      </c>
      <c r="G102">
        <v>1.84</v>
      </c>
      <c r="H102">
        <v>2</v>
      </c>
      <c r="I102">
        <v>1.84</v>
      </c>
      <c r="J102">
        <v>1.78</v>
      </c>
      <c r="K102">
        <v>1.97</v>
      </c>
      <c r="L102">
        <v>1.85</v>
      </c>
      <c r="M102">
        <v>1.99</v>
      </c>
      <c r="N102">
        <v>1.93</v>
      </c>
      <c r="O102">
        <v>1.84</v>
      </c>
      <c r="P102" s="2">
        <f t="shared" si="6"/>
        <v>7.0685064149116448</v>
      </c>
      <c r="Q102" s="42">
        <f t="shared" si="7"/>
        <v>5.268506414911645</v>
      </c>
      <c r="R102">
        <v>0</v>
      </c>
      <c r="S102">
        <v>0</v>
      </c>
      <c r="T102">
        <f t="shared" si="4"/>
        <v>0</v>
      </c>
      <c r="U102">
        <v>0</v>
      </c>
      <c r="V102">
        <f t="shared" si="5"/>
        <v>0</v>
      </c>
    </row>
    <row r="103" spans="1:22" x14ac:dyDescent="0.25">
      <c r="A103" s="7">
        <v>41791</v>
      </c>
      <c r="B103">
        <v>164.06</v>
      </c>
      <c r="C103" s="2">
        <v>1.7</v>
      </c>
      <c r="D103">
        <v>2.0699999999999998</v>
      </c>
      <c r="E103">
        <v>1.84</v>
      </c>
      <c r="F103">
        <v>1.83</v>
      </c>
      <c r="G103">
        <v>2.17</v>
      </c>
      <c r="H103">
        <v>1.55</v>
      </c>
      <c r="I103">
        <v>2.17</v>
      </c>
      <c r="J103">
        <v>1.46</v>
      </c>
      <c r="K103">
        <v>2.37</v>
      </c>
      <c r="L103">
        <v>1.95</v>
      </c>
      <c r="M103">
        <v>2.2000000000000002</v>
      </c>
      <c r="N103">
        <v>1.31</v>
      </c>
      <c r="O103">
        <v>2.67</v>
      </c>
      <c r="P103" s="2">
        <f t="shared" si="6"/>
        <v>6.3963630939642133</v>
      </c>
      <c r="Q103" s="42">
        <f t="shared" si="7"/>
        <v>4.3963630939642133</v>
      </c>
      <c r="R103">
        <v>0</v>
      </c>
      <c r="S103">
        <v>0</v>
      </c>
      <c r="T103">
        <f t="shared" si="4"/>
        <v>0</v>
      </c>
      <c r="U103">
        <v>0</v>
      </c>
      <c r="V103">
        <f t="shared" si="5"/>
        <v>0</v>
      </c>
    </row>
    <row r="104" spans="1:22" x14ac:dyDescent="0.25">
      <c r="A104" s="7">
        <v>41821</v>
      </c>
      <c r="B104">
        <v>164.58099999999999</v>
      </c>
      <c r="C104" s="2">
        <v>1.7</v>
      </c>
      <c r="D104">
        <v>1.9</v>
      </c>
      <c r="E104">
        <v>1.66</v>
      </c>
      <c r="F104">
        <v>2.14</v>
      </c>
      <c r="G104">
        <v>1.1299999999999999</v>
      </c>
      <c r="H104">
        <v>0.81</v>
      </c>
      <c r="I104">
        <v>2.0499999999999998</v>
      </c>
      <c r="J104">
        <v>1.04</v>
      </c>
      <c r="K104">
        <v>2.16</v>
      </c>
      <c r="L104">
        <v>1.1399999999999999</v>
      </c>
      <c r="M104">
        <v>2.34</v>
      </c>
      <c r="N104">
        <v>1.25</v>
      </c>
      <c r="O104">
        <v>2.08</v>
      </c>
      <c r="P104" s="2">
        <f t="shared" si="6"/>
        <v>5.7711711364322786</v>
      </c>
      <c r="Q104" s="42">
        <f t="shared" si="7"/>
        <v>4.1711711364322781</v>
      </c>
      <c r="R104">
        <v>0</v>
      </c>
      <c r="S104">
        <v>0</v>
      </c>
      <c r="T104">
        <f t="shared" si="4"/>
        <v>0</v>
      </c>
      <c r="U104">
        <v>0</v>
      </c>
      <c r="V104">
        <f t="shared" si="5"/>
        <v>0</v>
      </c>
    </row>
    <row r="105" spans="1:22" x14ac:dyDescent="0.25">
      <c r="A105" s="7">
        <v>41852</v>
      </c>
      <c r="B105">
        <v>165.208</v>
      </c>
      <c r="C105" s="2">
        <v>1.7</v>
      </c>
      <c r="D105">
        <v>2.0299999999999998</v>
      </c>
      <c r="E105">
        <v>1.6</v>
      </c>
      <c r="F105">
        <v>1.83</v>
      </c>
      <c r="G105">
        <v>1.92</v>
      </c>
      <c r="H105">
        <v>2.31</v>
      </c>
      <c r="I105">
        <v>1.67</v>
      </c>
      <c r="J105">
        <v>1.63</v>
      </c>
      <c r="K105">
        <v>2.09</v>
      </c>
      <c r="L105">
        <v>1.36</v>
      </c>
      <c r="M105">
        <v>2.56</v>
      </c>
      <c r="N105">
        <v>1.59</v>
      </c>
      <c r="O105">
        <v>2.2000000000000002</v>
      </c>
      <c r="P105" s="2">
        <f t="shared" si="6"/>
        <v>5.2561831827622676</v>
      </c>
      <c r="Q105" s="42">
        <f t="shared" si="7"/>
        <v>3.9561831827622678</v>
      </c>
      <c r="R105">
        <v>0</v>
      </c>
      <c r="S105">
        <v>0</v>
      </c>
      <c r="T105">
        <f t="shared" si="4"/>
        <v>0</v>
      </c>
      <c r="U105">
        <v>0</v>
      </c>
      <c r="V105">
        <f t="shared" si="5"/>
        <v>0</v>
      </c>
    </row>
    <row r="106" spans="1:22" x14ac:dyDescent="0.25">
      <c r="A106" s="7">
        <v>41883</v>
      </c>
      <c r="B106">
        <v>165.899</v>
      </c>
      <c r="C106" s="2">
        <v>1.3</v>
      </c>
      <c r="D106">
        <v>1.85</v>
      </c>
      <c r="E106">
        <v>1.5</v>
      </c>
      <c r="F106">
        <v>1.81</v>
      </c>
      <c r="G106">
        <v>0.7</v>
      </c>
      <c r="H106">
        <v>0.98</v>
      </c>
      <c r="I106">
        <v>1.56</v>
      </c>
      <c r="J106">
        <v>0.37</v>
      </c>
      <c r="K106">
        <v>2.25</v>
      </c>
      <c r="L106">
        <v>1.02</v>
      </c>
      <c r="M106">
        <v>2.0499999999999998</v>
      </c>
      <c r="N106">
        <v>0.86</v>
      </c>
      <c r="O106">
        <v>1.84</v>
      </c>
      <c r="P106" s="2">
        <f t="shared" si="6"/>
        <v>4.8527060251167651</v>
      </c>
      <c r="Q106" s="42">
        <f t="shared" si="7"/>
        <v>2.9527060251167652</v>
      </c>
      <c r="R106">
        <v>0</v>
      </c>
      <c r="S106">
        <v>0</v>
      </c>
      <c r="T106">
        <f t="shared" si="4"/>
        <v>0</v>
      </c>
      <c r="U106">
        <v>0</v>
      </c>
      <c r="V106">
        <f t="shared" si="5"/>
        <v>0</v>
      </c>
    </row>
    <row r="107" spans="1:22" x14ac:dyDescent="0.25">
      <c r="A107" s="7">
        <v>41913</v>
      </c>
      <c r="B107">
        <v>166.63499999999999</v>
      </c>
      <c r="C107" s="2">
        <v>1.2</v>
      </c>
      <c r="D107">
        <v>0.89</v>
      </c>
      <c r="E107">
        <v>1.27</v>
      </c>
      <c r="F107">
        <v>1.4</v>
      </c>
      <c r="G107">
        <v>0.8</v>
      </c>
      <c r="H107">
        <v>0.53</v>
      </c>
      <c r="I107">
        <v>1.48</v>
      </c>
      <c r="J107">
        <v>0.74</v>
      </c>
      <c r="K107">
        <v>1.56</v>
      </c>
      <c r="L107">
        <v>0.9</v>
      </c>
      <c r="M107">
        <v>1.65</v>
      </c>
      <c r="N107">
        <v>0.74</v>
      </c>
      <c r="O107">
        <v>1.63</v>
      </c>
      <c r="P107" s="2">
        <f t="shared" si="6"/>
        <v>4.6452479935693685</v>
      </c>
      <c r="Q107" s="42">
        <f t="shared" si="7"/>
        <v>2.9452479935693683</v>
      </c>
      <c r="R107">
        <v>0</v>
      </c>
      <c r="S107">
        <v>0</v>
      </c>
      <c r="T107">
        <f t="shared" si="4"/>
        <v>0</v>
      </c>
      <c r="U107">
        <v>0</v>
      </c>
      <c r="V107">
        <f t="shared" si="5"/>
        <v>0</v>
      </c>
    </row>
    <row r="108" spans="1:22" x14ac:dyDescent="0.25">
      <c r="A108" s="7">
        <v>41944</v>
      </c>
      <c r="B108">
        <v>167.32900000000001</v>
      </c>
      <c r="C108" s="2">
        <v>1.5</v>
      </c>
      <c r="D108">
        <v>2.14</v>
      </c>
      <c r="E108">
        <v>1.54</v>
      </c>
      <c r="F108">
        <v>2.0499999999999998</v>
      </c>
      <c r="G108">
        <v>1.42</v>
      </c>
      <c r="H108">
        <v>1.83</v>
      </c>
      <c r="I108">
        <v>1.77</v>
      </c>
      <c r="J108">
        <v>1.43</v>
      </c>
      <c r="K108">
        <v>2.1</v>
      </c>
      <c r="L108">
        <v>1.35</v>
      </c>
      <c r="M108">
        <v>2.0099999999999998</v>
      </c>
      <c r="N108">
        <v>1.77</v>
      </c>
      <c r="O108">
        <v>1.8</v>
      </c>
      <c r="P108" s="2">
        <f t="shared" si="6"/>
        <v>4.5322788210452627</v>
      </c>
      <c r="Q108" s="42">
        <f t="shared" si="7"/>
        <v>3.7322788210452629</v>
      </c>
      <c r="R108">
        <v>0</v>
      </c>
      <c r="S108">
        <v>0</v>
      </c>
      <c r="T108">
        <f t="shared" si="4"/>
        <v>0</v>
      </c>
      <c r="U108">
        <v>0</v>
      </c>
      <c r="V108">
        <f t="shared" si="5"/>
        <v>0</v>
      </c>
    </row>
    <row r="109" spans="1:22" x14ac:dyDescent="0.25">
      <c r="A109" s="7">
        <v>41974</v>
      </c>
      <c r="B109">
        <v>168.04400000000001</v>
      </c>
      <c r="C109" s="2">
        <v>1.8</v>
      </c>
      <c r="D109">
        <v>1.96</v>
      </c>
      <c r="E109">
        <v>1.7</v>
      </c>
      <c r="F109">
        <v>2.12</v>
      </c>
      <c r="G109">
        <v>1.37</v>
      </c>
      <c r="H109">
        <v>0.97</v>
      </c>
      <c r="I109">
        <v>2.12</v>
      </c>
      <c r="J109">
        <v>1.51</v>
      </c>
      <c r="K109">
        <v>2.08</v>
      </c>
      <c r="L109">
        <v>1.22</v>
      </c>
      <c r="M109">
        <v>2.5</v>
      </c>
      <c r="N109">
        <v>1.1299999999999999</v>
      </c>
      <c r="O109">
        <v>2.5099999999999998</v>
      </c>
      <c r="P109" s="2">
        <f t="shared" si="6"/>
        <v>4.3790451818080252</v>
      </c>
      <c r="Q109" s="42">
        <f t="shared" si="7"/>
        <v>2.179045181808025</v>
      </c>
      <c r="R109">
        <v>0</v>
      </c>
      <c r="S109">
        <v>0</v>
      </c>
      <c r="T109">
        <f t="shared" si="4"/>
        <v>0</v>
      </c>
      <c r="U109">
        <v>0</v>
      </c>
      <c r="V109">
        <f t="shared" si="5"/>
        <v>0</v>
      </c>
    </row>
    <row r="110" spans="1:22" x14ac:dyDescent="0.25">
      <c r="A110" s="7">
        <v>42005</v>
      </c>
      <c r="B110">
        <v>168.62200000000001</v>
      </c>
      <c r="C110" s="2">
        <v>1.3</v>
      </c>
      <c r="D110">
        <v>1.43</v>
      </c>
      <c r="E110">
        <v>2.2000000000000002</v>
      </c>
      <c r="F110">
        <v>1.88</v>
      </c>
      <c r="G110">
        <v>1.19</v>
      </c>
      <c r="H110">
        <v>0.66</v>
      </c>
      <c r="I110">
        <v>1.89</v>
      </c>
      <c r="J110">
        <v>0.89</v>
      </c>
      <c r="K110">
        <v>2.2400000000000002</v>
      </c>
      <c r="L110">
        <v>1.02</v>
      </c>
      <c r="M110">
        <v>2.21</v>
      </c>
      <c r="N110">
        <v>1.3</v>
      </c>
      <c r="O110">
        <v>1.88</v>
      </c>
      <c r="P110" s="2">
        <f t="shared" si="6"/>
        <v>4.1365084854623202</v>
      </c>
      <c r="Q110" s="42">
        <f t="shared" si="7"/>
        <v>2.3365084854623204</v>
      </c>
      <c r="R110">
        <v>0</v>
      </c>
      <c r="S110">
        <v>0</v>
      </c>
      <c r="T110">
        <f t="shared" si="4"/>
        <v>0</v>
      </c>
      <c r="U110">
        <v>0</v>
      </c>
      <c r="V110">
        <f t="shared" si="5"/>
        <v>0</v>
      </c>
    </row>
    <row r="111" spans="1:22" x14ac:dyDescent="0.25">
      <c r="A111" s="7">
        <v>42036</v>
      </c>
      <c r="B111">
        <v>169.11799999999999</v>
      </c>
      <c r="C111" s="2">
        <v>2.4</v>
      </c>
      <c r="D111">
        <v>1.8</v>
      </c>
      <c r="E111">
        <v>1.81</v>
      </c>
      <c r="F111">
        <v>1.73</v>
      </c>
      <c r="G111">
        <v>1.93</v>
      </c>
      <c r="H111">
        <v>1.99</v>
      </c>
      <c r="I111">
        <v>1.73</v>
      </c>
      <c r="J111">
        <v>1.44</v>
      </c>
      <c r="K111">
        <v>2.12</v>
      </c>
      <c r="L111">
        <v>1.37</v>
      </c>
      <c r="M111">
        <v>2.2999999999999998</v>
      </c>
      <c r="N111">
        <v>1.39</v>
      </c>
      <c r="O111">
        <v>2.23</v>
      </c>
      <c r="P111" s="2">
        <f t="shared" si="6"/>
        <v>4.0591677383230529</v>
      </c>
      <c r="Q111" s="42">
        <f t="shared" si="7"/>
        <v>2.8591677383230527</v>
      </c>
      <c r="R111">
        <v>0</v>
      </c>
      <c r="S111">
        <v>0</v>
      </c>
      <c r="T111">
        <f t="shared" si="4"/>
        <v>0</v>
      </c>
      <c r="U111">
        <v>0</v>
      </c>
      <c r="V111">
        <f t="shared" si="5"/>
        <v>0</v>
      </c>
    </row>
    <row r="112" spans="1:22" x14ac:dyDescent="0.25">
      <c r="A112" s="7">
        <v>42064</v>
      </c>
      <c r="B112">
        <v>169.79</v>
      </c>
      <c r="C112" s="2">
        <v>2</v>
      </c>
      <c r="D112">
        <v>1.91</v>
      </c>
      <c r="E112">
        <v>1.96</v>
      </c>
      <c r="F112">
        <v>2.37</v>
      </c>
      <c r="G112">
        <v>1.3</v>
      </c>
      <c r="H112">
        <v>2.2000000000000002</v>
      </c>
      <c r="I112">
        <v>1.89</v>
      </c>
      <c r="J112">
        <v>1.39</v>
      </c>
      <c r="K112">
        <v>2.44</v>
      </c>
      <c r="L112">
        <v>1.48</v>
      </c>
      <c r="M112">
        <v>2.65</v>
      </c>
      <c r="N112">
        <v>1.61</v>
      </c>
      <c r="O112">
        <v>2.33</v>
      </c>
      <c r="P112" s="2">
        <f t="shared" si="6"/>
        <v>4.1145450085847308</v>
      </c>
      <c r="Q112" s="42">
        <f t="shared" si="7"/>
        <v>2.9145450085847306</v>
      </c>
      <c r="R112">
        <v>0</v>
      </c>
      <c r="S112">
        <v>0</v>
      </c>
      <c r="T112">
        <f t="shared" si="4"/>
        <v>0</v>
      </c>
      <c r="U112">
        <v>0</v>
      </c>
      <c r="V112">
        <f t="shared" si="5"/>
        <v>0</v>
      </c>
    </row>
    <row r="113" spans="1:22" x14ac:dyDescent="0.25">
      <c r="A113" s="7">
        <v>42095</v>
      </c>
      <c r="B113">
        <v>170.28800000000001</v>
      </c>
      <c r="C113" s="2">
        <v>1.9</v>
      </c>
      <c r="D113">
        <v>1.64</v>
      </c>
      <c r="E113">
        <v>2.3199999999999998</v>
      </c>
      <c r="F113">
        <v>2.4900000000000002</v>
      </c>
      <c r="G113">
        <v>1.42</v>
      </c>
      <c r="H113">
        <v>1.88</v>
      </c>
      <c r="I113">
        <v>2.2200000000000002</v>
      </c>
      <c r="J113">
        <v>1.68</v>
      </c>
      <c r="K113">
        <v>2.41</v>
      </c>
      <c r="L113">
        <v>1.66</v>
      </c>
      <c r="M113">
        <v>2.57</v>
      </c>
      <c r="N113">
        <v>1.45</v>
      </c>
      <c r="O113">
        <v>2.7</v>
      </c>
      <c r="P113" s="2">
        <f t="shared" si="6"/>
        <v>4.2256279684669398</v>
      </c>
      <c r="Q113" s="42">
        <f t="shared" si="7"/>
        <v>2.2256279684669398</v>
      </c>
      <c r="R113">
        <v>0</v>
      </c>
      <c r="S113">
        <v>0</v>
      </c>
      <c r="T113">
        <f t="shared" si="4"/>
        <v>0</v>
      </c>
      <c r="U113">
        <v>0</v>
      </c>
      <c r="V113">
        <f t="shared" si="5"/>
        <v>0</v>
      </c>
    </row>
    <row r="114" spans="1:22" x14ac:dyDescent="0.25">
      <c r="A114" s="7">
        <v>42125</v>
      </c>
      <c r="B114">
        <v>170.87100000000001</v>
      </c>
      <c r="C114" s="2">
        <v>1.9</v>
      </c>
      <c r="D114">
        <v>1.51</v>
      </c>
      <c r="E114">
        <v>1.8</v>
      </c>
      <c r="F114">
        <v>2.2400000000000002</v>
      </c>
      <c r="G114">
        <v>1.1299999999999999</v>
      </c>
      <c r="H114">
        <v>1.5</v>
      </c>
      <c r="I114">
        <v>1.96</v>
      </c>
      <c r="J114">
        <v>1.51</v>
      </c>
      <c r="K114">
        <v>2.15</v>
      </c>
      <c r="L114">
        <v>1.49</v>
      </c>
      <c r="M114">
        <v>2.14</v>
      </c>
      <c r="N114">
        <v>1.6</v>
      </c>
      <c r="O114">
        <v>2.04</v>
      </c>
      <c r="P114" s="2">
        <f t="shared" si="6"/>
        <v>4.4118276087527715</v>
      </c>
      <c r="Q114" s="42">
        <f t="shared" si="7"/>
        <v>2.6118276087527716</v>
      </c>
      <c r="R114">
        <v>0</v>
      </c>
      <c r="S114">
        <v>0</v>
      </c>
      <c r="T114">
        <f t="shared" si="4"/>
        <v>0</v>
      </c>
      <c r="U114">
        <v>0</v>
      </c>
      <c r="V114">
        <f t="shared" si="5"/>
        <v>0</v>
      </c>
    </row>
    <row r="115" spans="1:22" x14ac:dyDescent="0.25">
      <c r="A115" s="7">
        <v>42156</v>
      </c>
      <c r="B115">
        <v>171.47200000000001</v>
      </c>
      <c r="C115" s="2">
        <v>2.2000000000000002</v>
      </c>
      <c r="D115">
        <v>2.33</v>
      </c>
      <c r="E115">
        <v>1.81</v>
      </c>
      <c r="F115">
        <v>2.35</v>
      </c>
      <c r="G115">
        <v>1.6</v>
      </c>
      <c r="H115">
        <v>1.73</v>
      </c>
      <c r="I115">
        <v>2.19</v>
      </c>
      <c r="J115">
        <v>1.33</v>
      </c>
      <c r="K115">
        <v>2.72</v>
      </c>
      <c r="L115">
        <v>1.58</v>
      </c>
      <c r="M115">
        <v>2.56</v>
      </c>
      <c r="N115">
        <v>1.62</v>
      </c>
      <c r="O115">
        <v>2.41</v>
      </c>
      <c r="P115" s="2">
        <f t="shared" si="6"/>
        <v>4.517859319761067</v>
      </c>
      <c r="Q115" s="42">
        <f t="shared" si="7"/>
        <v>2.8178593197610668</v>
      </c>
      <c r="R115">
        <v>0</v>
      </c>
      <c r="S115">
        <v>0</v>
      </c>
      <c r="T115">
        <f t="shared" si="4"/>
        <v>0</v>
      </c>
      <c r="U115">
        <v>0</v>
      </c>
      <c r="V115">
        <f t="shared" si="5"/>
        <v>0</v>
      </c>
    </row>
    <row r="116" spans="1:22" x14ac:dyDescent="0.25">
      <c r="A116" s="7">
        <v>42186</v>
      </c>
      <c r="B116">
        <v>172.14400000000001</v>
      </c>
      <c r="C116" s="2">
        <v>2</v>
      </c>
      <c r="D116">
        <v>1.84</v>
      </c>
      <c r="E116">
        <v>2.14</v>
      </c>
      <c r="F116">
        <v>2.09</v>
      </c>
      <c r="G116">
        <v>1.83</v>
      </c>
      <c r="H116">
        <v>1.93</v>
      </c>
      <c r="I116">
        <v>2.0099999999999998</v>
      </c>
      <c r="J116">
        <v>1.44</v>
      </c>
      <c r="K116">
        <v>2.46</v>
      </c>
      <c r="L116">
        <v>1.6</v>
      </c>
      <c r="M116">
        <v>2.4300000000000002</v>
      </c>
      <c r="N116">
        <v>1.69</v>
      </c>
      <c r="O116">
        <v>2.2799999999999998</v>
      </c>
      <c r="P116" s="2">
        <f t="shared" si="6"/>
        <v>4.5953056549662579</v>
      </c>
      <c r="Q116" s="42">
        <f t="shared" si="7"/>
        <v>2.8953056549662577</v>
      </c>
      <c r="R116">
        <v>0</v>
      </c>
      <c r="S116">
        <v>0</v>
      </c>
      <c r="T116">
        <f t="shared" si="4"/>
        <v>0</v>
      </c>
      <c r="U116">
        <v>0</v>
      </c>
      <c r="V116">
        <f t="shared" si="5"/>
        <v>0</v>
      </c>
    </row>
    <row r="117" spans="1:22" x14ac:dyDescent="0.25">
      <c r="A117" s="7">
        <v>42217</v>
      </c>
      <c r="B117">
        <v>172.92599999999999</v>
      </c>
      <c r="C117" s="2">
        <v>2.7</v>
      </c>
      <c r="D117">
        <v>2.58</v>
      </c>
      <c r="E117">
        <v>2.16</v>
      </c>
      <c r="F117">
        <v>2.33</v>
      </c>
      <c r="G117">
        <v>1.85</v>
      </c>
      <c r="H117">
        <v>1.68</v>
      </c>
      <c r="I117">
        <v>2.33</v>
      </c>
      <c r="J117">
        <v>1.4</v>
      </c>
      <c r="K117">
        <v>2.78</v>
      </c>
      <c r="L117">
        <v>1.53</v>
      </c>
      <c r="M117">
        <v>2.81</v>
      </c>
      <c r="N117">
        <v>1.67</v>
      </c>
      <c r="O117">
        <v>2.58</v>
      </c>
      <c r="P117" s="2">
        <f t="shared" si="6"/>
        <v>4.6716866011331106</v>
      </c>
      <c r="Q117" s="42">
        <f t="shared" si="7"/>
        <v>2.9716866011331105</v>
      </c>
      <c r="R117">
        <v>0</v>
      </c>
      <c r="S117">
        <v>0</v>
      </c>
      <c r="T117">
        <f t="shared" si="4"/>
        <v>0</v>
      </c>
      <c r="U117">
        <v>0</v>
      </c>
      <c r="V117">
        <f t="shared" si="5"/>
        <v>0</v>
      </c>
    </row>
    <row r="118" spans="1:22" x14ac:dyDescent="0.25">
      <c r="A118" s="7">
        <v>42248</v>
      </c>
      <c r="B118">
        <v>173.81700000000001</v>
      </c>
      <c r="C118" s="2">
        <v>1.7</v>
      </c>
      <c r="D118">
        <v>1.4</v>
      </c>
      <c r="E118">
        <v>1.42</v>
      </c>
      <c r="F118">
        <v>1.84</v>
      </c>
      <c r="G118">
        <v>0.85</v>
      </c>
      <c r="H118">
        <v>1.45</v>
      </c>
      <c r="I118">
        <v>1.43</v>
      </c>
      <c r="J118">
        <v>0.91</v>
      </c>
      <c r="K118">
        <v>1.96</v>
      </c>
      <c r="L118">
        <v>1.28</v>
      </c>
      <c r="M118">
        <v>1.79</v>
      </c>
      <c r="N118">
        <v>1.54</v>
      </c>
      <c r="O118">
        <v>1.35</v>
      </c>
      <c r="P118" s="2">
        <f t="shared" si="6"/>
        <v>4.7727834405270713</v>
      </c>
      <c r="Q118" s="42">
        <f t="shared" si="7"/>
        <v>3.4727834405270714</v>
      </c>
      <c r="R118">
        <v>0</v>
      </c>
      <c r="S118">
        <v>0</v>
      </c>
      <c r="T118">
        <f t="shared" si="4"/>
        <v>0</v>
      </c>
      <c r="U118">
        <v>0</v>
      </c>
      <c r="V118">
        <f t="shared" si="5"/>
        <v>0</v>
      </c>
    </row>
    <row r="119" spans="1:22" x14ac:dyDescent="0.25">
      <c r="A119" s="7">
        <v>42278</v>
      </c>
      <c r="B119">
        <v>174.78</v>
      </c>
      <c r="C119" s="2">
        <v>1.5</v>
      </c>
      <c r="D119">
        <v>1.62</v>
      </c>
      <c r="E119">
        <v>1.52</v>
      </c>
      <c r="F119">
        <v>1.58</v>
      </c>
      <c r="G119">
        <v>1.19</v>
      </c>
      <c r="H119">
        <v>2.11</v>
      </c>
      <c r="I119">
        <v>1.22</v>
      </c>
      <c r="J119">
        <v>1.45</v>
      </c>
      <c r="K119">
        <v>1.55</v>
      </c>
      <c r="L119">
        <v>1.56</v>
      </c>
      <c r="M119">
        <v>1.46</v>
      </c>
      <c r="N119">
        <v>1.21</v>
      </c>
      <c r="O119">
        <v>1.66</v>
      </c>
      <c r="P119" s="2">
        <f t="shared" si="6"/>
        <v>4.8879287064542334</v>
      </c>
      <c r="Q119" s="42">
        <f t="shared" si="7"/>
        <v>3.6879287064542332</v>
      </c>
      <c r="R119">
        <v>0</v>
      </c>
      <c r="S119">
        <v>0</v>
      </c>
      <c r="T119">
        <f t="shared" si="4"/>
        <v>0</v>
      </c>
      <c r="U119">
        <v>0</v>
      </c>
      <c r="V119">
        <f t="shared" si="5"/>
        <v>0</v>
      </c>
    </row>
    <row r="120" spans="1:22" x14ac:dyDescent="0.25">
      <c r="A120" s="7">
        <v>42309</v>
      </c>
      <c r="B120">
        <v>175.72399999999999</v>
      </c>
      <c r="C120" s="2">
        <v>1.9</v>
      </c>
      <c r="D120">
        <v>1.56</v>
      </c>
      <c r="E120">
        <v>1.51</v>
      </c>
      <c r="F120">
        <v>1.79</v>
      </c>
      <c r="G120">
        <v>1.76</v>
      </c>
      <c r="H120">
        <v>1.46</v>
      </c>
      <c r="I120">
        <v>1.89</v>
      </c>
      <c r="J120">
        <v>1.22</v>
      </c>
      <c r="K120">
        <v>2.35</v>
      </c>
      <c r="L120">
        <v>1.59</v>
      </c>
      <c r="M120">
        <v>1.94</v>
      </c>
      <c r="N120">
        <v>1.6</v>
      </c>
      <c r="O120">
        <v>1.96</v>
      </c>
      <c r="P120" s="2">
        <f t="shared" si="6"/>
        <v>5.0170621948377034</v>
      </c>
      <c r="Q120" s="42">
        <f t="shared" si="7"/>
        <v>3.5170621948377034</v>
      </c>
      <c r="R120">
        <v>0</v>
      </c>
      <c r="S120">
        <v>0</v>
      </c>
      <c r="T120">
        <f t="shared" si="4"/>
        <v>0</v>
      </c>
      <c r="U120">
        <v>0</v>
      </c>
      <c r="V120">
        <f t="shared" si="5"/>
        <v>0</v>
      </c>
    </row>
    <row r="121" spans="1:22" x14ac:dyDescent="0.25">
      <c r="A121" s="7">
        <v>42339</v>
      </c>
      <c r="B121">
        <v>176.52799999999999</v>
      </c>
      <c r="C121" s="2">
        <v>1.7</v>
      </c>
      <c r="D121">
        <v>2.0499999999999998</v>
      </c>
      <c r="E121">
        <v>1.34</v>
      </c>
      <c r="F121">
        <v>1.6</v>
      </c>
      <c r="G121">
        <v>1.65</v>
      </c>
      <c r="H121">
        <v>2.0699999999999998</v>
      </c>
      <c r="I121">
        <v>1.47</v>
      </c>
      <c r="J121">
        <v>1.45</v>
      </c>
      <c r="K121">
        <v>1.75</v>
      </c>
      <c r="L121">
        <v>1.45</v>
      </c>
      <c r="M121">
        <v>1.74</v>
      </c>
      <c r="N121">
        <v>1.1499999999999999</v>
      </c>
      <c r="O121">
        <v>2.19</v>
      </c>
      <c r="P121" s="2">
        <f t="shared" si="6"/>
        <v>5.0486777272618957</v>
      </c>
      <c r="Q121" s="42">
        <f t="shared" si="7"/>
        <v>3.2486777272618959</v>
      </c>
      <c r="R121">
        <v>0</v>
      </c>
      <c r="S121">
        <v>0</v>
      </c>
      <c r="T121">
        <f t="shared" si="4"/>
        <v>0</v>
      </c>
      <c r="U121">
        <v>0</v>
      </c>
      <c r="V121">
        <f t="shared" si="5"/>
        <v>0</v>
      </c>
    </row>
    <row r="122" spans="1:22" x14ac:dyDescent="0.25">
      <c r="A122" s="7">
        <v>42370</v>
      </c>
      <c r="B122">
        <v>177.25299999999999</v>
      </c>
      <c r="C122" s="2">
        <v>2</v>
      </c>
      <c r="D122">
        <v>1.55</v>
      </c>
      <c r="E122">
        <v>2.06</v>
      </c>
      <c r="F122">
        <v>1.58</v>
      </c>
      <c r="G122">
        <v>1.7</v>
      </c>
      <c r="H122">
        <v>1.92</v>
      </c>
      <c r="I122">
        <v>1.49</v>
      </c>
      <c r="J122">
        <v>1.38</v>
      </c>
      <c r="K122">
        <v>1.88</v>
      </c>
      <c r="L122">
        <v>1.76</v>
      </c>
      <c r="M122">
        <v>1.61</v>
      </c>
      <c r="N122">
        <v>1.1100000000000001</v>
      </c>
      <c r="O122">
        <v>2.15</v>
      </c>
      <c r="P122" s="2">
        <f t="shared" si="6"/>
        <v>5.1185491810083921</v>
      </c>
      <c r="Q122" s="42">
        <f t="shared" si="7"/>
        <v>3.8185491810083922</v>
      </c>
      <c r="R122">
        <v>0</v>
      </c>
      <c r="S122">
        <v>0</v>
      </c>
      <c r="T122">
        <f t="shared" si="4"/>
        <v>0</v>
      </c>
      <c r="U122">
        <v>0</v>
      </c>
      <c r="V122">
        <f t="shared" si="5"/>
        <v>0</v>
      </c>
    </row>
    <row r="123" spans="1:22" x14ac:dyDescent="0.25">
      <c r="A123" s="7">
        <v>42401</v>
      </c>
      <c r="B123">
        <v>177.63399999999999</v>
      </c>
      <c r="C123" s="2">
        <v>2</v>
      </c>
      <c r="D123">
        <v>1.39</v>
      </c>
      <c r="E123">
        <v>2</v>
      </c>
      <c r="F123">
        <v>2.11</v>
      </c>
      <c r="G123">
        <v>1.34</v>
      </c>
      <c r="H123">
        <v>1.7</v>
      </c>
      <c r="I123">
        <v>1.91</v>
      </c>
      <c r="J123">
        <v>1.69</v>
      </c>
      <c r="K123">
        <v>2.02</v>
      </c>
      <c r="L123">
        <v>1.58</v>
      </c>
      <c r="M123">
        <v>2.15</v>
      </c>
      <c r="N123">
        <v>1.62</v>
      </c>
      <c r="O123">
        <v>2.15</v>
      </c>
      <c r="P123" s="2">
        <f t="shared" si="6"/>
        <v>5.0355373171395064</v>
      </c>
      <c r="Q123" s="42">
        <f t="shared" si="7"/>
        <v>2.6355373171395065</v>
      </c>
      <c r="R123">
        <v>0</v>
      </c>
      <c r="S123">
        <v>0</v>
      </c>
      <c r="T123">
        <f t="shared" si="4"/>
        <v>0</v>
      </c>
      <c r="U123">
        <v>0</v>
      </c>
      <c r="V123">
        <f t="shared" si="5"/>
        <v>0</v>
      </c>
    </row>
    <row r="124" spans="1:22" x14ac:dyDescent="0.25">
      <c r="A124" s="7">
        <v>42430</v>
      </c>
      <c r="B124">
        <v>178.15199999999999</v>
      </c>
      <c r="C124" s="2">
        <v>2</v>
      </c>
      <c r="D124">
        <v>2.59</v>
      </c>
      <c r="E124">
        <v>1.89</v>
      </c>
      <c r="F124">
        <v>2.2400000000000002</v>
      </c>
      <c r="G124">
        <v>1.53</v>
      </c>
      <c r="H124">
        <v>1.1100000000000001</v>
      </c>
      <c r="I124">
        <v>2.2799999999999998</v>
      </c>
      <c r="J124">
        <v>1.21</v>
      </c>
      <c r="K124">
        <v>2.69</v>
      </c>
      <c r="L124">
        <v>1.36</v>
      </c>
      <c r="M124">
        <v>2.5299999999999998</v>
      </c>
      <c r="N124">
        <v>1.51</v>
      </c>
      <c r="O124">
        <v>2.44</v>
      </c>
      <c r="P124" s="2">
        <f t="shared" si="6"/>
        <v>4.9249072383532573</v>
      </c>
      <c r="Q124" s="42">
        <f t="shared" si="7"/>
        <v>2.9249072383532573</v>
      </c>
      <c r="R124">
        <v>0</v>
      </c>
      <c r="S124">
        <v>0</v>
      </c>
      <c r="T124">
        <f t="shared" si="4"/>
        <v>0</v>
      </c>
      <c r="U124">
        <v>0</v>
      </c>
      <c r="V124">
        <f t="shared" si="5"/>
        <v>0</v>
      </c>
    </row>
    <row r="125" spans="1:22" x14ac:dyDescent="0.25">
      <c r="A125" s="7">
        <v>42461</v>
      </c>
      <c r="B125">
        <v>178.756</v>
      </c>
      <c r="C125" s="2">
        <v>1.8</v>
      </c>
      <c r="D125">
        <v>2.5099999999999998</v>
      </c>
      <c r="E125">
        <v>1.77</v>
      </c>
      <c r="F125">
        <v>2.29</v>
      </c>
      <c r="G125">
        <v>1.79</v>
      </c>
      <c r="H125">
        <v>1.76</v>
      </c>
      <c r="I125">
        <v>2.21</v>
      </c>
      <c r="J125">
        <v>1.45</v>
      </c>
      <c r="K125">
        <v>2.71</v>
      </c>
      <c r="L125">
        <v>1.73</v>
      </c>
      <c r="M125">
        <v>2.4900000000000002</v>
      </c>
      <c r="N125">
        <v>1.59</v>
      </c>
      <c r="O125">
        <v>2.5299999999999998</v>
      </c>
      <c r="P125" s="2">
        <f t="shared" si="6"/>
        <v>4.9727520435967243</v>
      </c>
      <c r="Q125" s="42">
        <f t="shared" si="7"/>
        <v>3.0727520435967244</v>
      </c>
      <c r="R125">
        <v>0</v>
      </c>
      <c r="S125">
        <v>0</v>
      </c>
      <c r="T125">
        <f t="shared" si="4"/>
        <v>0</v>
      </c>
      <c r="U125">
        <v>0</v>
      </c>
      <c r="V125">
        <f t="shared" si="5"/>
        <v>0</v>
      </c>
    </row>
    <row r="126" spans="1:22" x14ac:dyDescent="0.25">
      <c r="A126" s="7">
        <v>42491</v>
      </c>
      <c r="B126">
        <v>179.416</v>
      </c>
      <c r="C126" s="2">
        <v>2.2999999999999998</v>
      </c>
      <c r="D126">
        <v>1.8</v>
      </c>
      <c r="E126">
        <v>2.09</v>
      </c>
      <c r="F126">
        <v>2.2400000000000002</v>
      </c>
      <c r="G126">
        <v>1.75</v>
      </c>
      <c r="H126">
        <v>2.33</v>
      </c>
      <c r="I126">
        <v>1.98</v>
      </c>
      <c r="J126">
        <v>1.55</v>
      </c>
      <c r="K126">
        <v>2.44</v>
      </c>
      <c r="L126">
        <v>1.76</v>
      </c>
      <c r="M126">
        <v>2.4900000000000002</v>
      </c>
      <c r="N126">
        <v>1.84</v>
      </c>
      <c r="O126">
        <v>2.31</v>
      </c>
      <c r="P126" s="2">
        <f t="shared" si="6"/>
        <v>5.0008485933833047</v>
      </c>
      <c r="Q126" s="42">
        <f t="shared" si="7"/>
        <v>3.1008485933833048</v>
      </c>
      <c r="R126">
        <v>0</v>
      </c>
      <c r="S126">
        <v>0</v>
      </c>
      <c r="T126">
        <f t="shared" si="4"/>
        <v>0</v>
      </c>
      <c r="U126">
        <v>0</v>
      </c>
      <c r="V126">
        <f t="shared" si="5"/>
        <v>0</v>
      </c>
    </row>
    <row r="127" spans="1:22" x14ac:dyDescent="0.25">
      <c r="A127" s="7">
        <v>42522</v>
      </c>
      <c r="B127">
        <v>180.08099999999999</v>
      </c>
      <c r="C127" s="2">
        <v>2</v>
      </c>
      <c r="D127">
        <v>1.97</v>
      </c>
      <c r="E127">
        <v>1.86</v>
      </c>
      <c r="F127">
        <v>2.11</v>
      </c>
      <c r="G127">
        <v>1.47</v>
      </c>
      <c r="H127">
        <v>1.29</v>
      </c>
      <c r="I127">
        <v>2.1</v>
      </c>
      <c r="J127">
        <v>1.25</v>
      </c>
      <c r="K127">
        <v>2.4500000000000002</v>
      </c>
      <c r="L127">
        <v>1.22</v>
      </c>
      <c r="M127">
        <v>2.71</v>
      </c>
      <c r="N127">
        <v>1.83</v>
      </c>
      <c r="O127">
        <v>1.93</v>
      </c>
      <c r="P127" s="2">
        <f t="shared" si="6"/>
        <v>5.0206447699915904</v>
      </c>
      <c r="Q127" s="42">
        <f t="shared" si="7"/>
        <v>2.8206447699915902</v>
      </c>
      <c r="R127">
        <v>0</v>
      </c>
      <c r="S127">
        <v>0</v>
      </c>
      <c r="T127">
        <f t="shared" si="4"/>
        <v>0</v>
      </c>
      <c r="U127">
        <v>0</v>
      </c>
      <c r="V127">
        <f t="shared" si="5"/>
        <v>0</v>
      </c>
    </row>
    <row r="128" spans="1:22" x14ac:dyDescent="0.25">
      <c r="A128" s="7">
        <v>42552</v>
      </c>
      <c r="B128">
        <v>180.84200000000001</v>
      </c>
      <c r="C128" s="2">
        <v>2.2999999999999998</v>
      </c>
      <c r="D128">
        <v>1.77</v>
      </c>
      <c r="E128">
        <v>1.89</v>
      </c>
      <c r="F128">
        <v>2.12</v>
      </c>
      <c r="G128">
        <v>2.06</v>
      </c>
      <c r="H128">
        <v>2.71</v>
      </c>
      <c r="I128">
        <v>1.88</v>
      </c>
      <c r="J128">
        <v>1.77</v>
      </c>
      <c r="K128">
        <v>2.5099999999999998</v>
      </c>
      <c r="L128">
        <v>1.63</v>
      </c>
      <c r="M128">
        <v>2.57</v>
      </c>
      <c r="N128">
        <v>2.06</v>
      </c>
      <c r="O128">
        <v>2.13</v>
      </c>
      <c r="P128" s="2">
        <f t="shared" si="6"/>
        <v>5.0527465377823262</v>
      </c>
      <c r="Q128" s="42">
        <f t="shared" si="7"/>
        <v>3.0527465377823262</v>
      </c>
      <c r="R128">
        <v>0</v>
      </c>
      <c r="S128">
        <v>0</v>
      </c>
      <c r="T128">
        <f t="shared" si="4"/>
        <v>0</v>
      </c>
      <c r="U128">
        <v>0</v>
      </c>
      <c r="V128">
        <f t="shared" si="5"/>
        <v>0</v>
      </c>
    </row>
    <row r="129" spans="1:22" x14ac:dyDescent="0.25">
      <c r="A129" s="7">
        <v>42583</v>
      </c>
      <c r="B129">
        <v>181.83</v>
      </c>
      <c r="C129" s="2">
        <v>1.9</v>
      </c>
      <c r="D129">
        <v>1.6</v>
      </c>
      <c r="E129">
        <v>2.13</v>
      </c>
      <c r="F129">
        <v>1.88</v>
      </c>
      <c r="G129">
        <v>1.71</v>
      </c>
      <c r="H129">
        <v>2.2200000000000002</v>
      </c>
      <c r="I129">
        <v>1.66</v>
      </c>
      <c r="J129">
        <v>1.41</v>
      </c>
      <c r="K129">
        <v>2.06</v>
      </c>
      <c r="L129">
        <v>1.54</v>
      </c>
      <c r="M129">
        <v>2.15</v>
      </c>
      <c r="N129">
        <v>1.55</v>
      </c>
      <c r="O129">
        <v>2.06</v>
      </c>
      <c r="P129" s="2">
        <f t="shared" si="6"/>
        <v>5.1490232816349337</v>
      </c>
      <c r="Q129" s="42">
        <f t="shared" si="7"/>
        <v>2.4490232816349335</v>
      </c>
      <c r="R129">
        <v>0</v>
      </c>
      <c r="S129">
        <v>0</v>
      </c>
      <c r="T129">
        <f t="shared" si="4"/>
        <v>0</v>
      </c>
      <c r="U129">
        <v>0</v>
      </c>
      <c r="V129">
        <f t="shared" si="5"/>
        <v>0</v>
      </c>
    </row>
    <row r="130" spans="1:22" x14ac:dyDescent="0.25">
      <c r="A130" s="7">
        <v>42614</v>
      </c>
      <c r="B130">
        <v>182.804</v>
      </c>
      <c r="C130" s="2">
        <v>1.4</v>
      </c>
      <c r="D130">
        <v>2.16</v>
      </c>
      <c r="E130">
        <v>1.41</v>
      </c>
      <c r="F130">
        <v>2.0099999999999998</v>
      </c>
      <c r="G130">
        <v>0.8</v>
      </c>
      <c r="H130">
        <v>1.79</v>
      </c>
      <c r="I130">
        <v>1.53</v>
      </c>
      <c r="J130">
        <v>1.1399999999999999</v>
      </c>
      <c r="K130">
        <v>1.93</v>
      </c>
      <c r="L130">
        <v>0.91</v>
      </c>
      <c r="M130">
        <v>2.13</v>
      </c>
      <c r="N130">
        <v>1.36</v>
      </c>
      <c r="O130">
        <v>1.73</v>
      </c>
      <c r="P130" s="2">
        <f t="shared" si="6"/>
        <v>5.170380342544167</v>
      </c>
      <c r="Q130" s="42">
        <f t="shared" si="7"/>
        <v>3.4703803425441668</v>
      </c>
      <c r="R130">
        <v>0</v>
      </c>
      <c r="S130">
        <v>0</v>
      </c>
      <c r="T130">
        <f t="shared" si="4"/>
        <v>0</v>
      </c>
      <c r="U130">
        <v>0</v>
      </c>
      <c r="V130">
        <f t="shared" si="5"/>
        <v>0</v>
      </c>
    </row>
    <row r="131" spans="1:22" x14ac:dyDescent="0.25">
      <c r="A131" s="7">
        <v>42644</v>
      </c>
      <c r="B131">
        <v>183.733</v>
      </c>
      <c r="C131" s="2">
        <v>2.1</v>
      </c>
      <c r="D131">
        <v>1.94</v>
      </c>
      <c r="E131">
        <v>1.86</v>
      </c>
      <c r="F131">
        <v>2.0699999999999998</v>
      </c>
      <c r="G131">
        <v>1.71</v>
      </c>
      <c r="H131">
        <v>1.1100000000000001</v>
      </c>
      <c r="I131">
        <v>2.2599999999999998</v>
      </c>
      <c r="J131">
        <v>1.45</v>
      </c>
      <c r="K131">
        <v>2.37</v>
      </c>
      <c r="L131">
        <v>1.55</v>
      </c>
      <c r="M131">
        <v>2.4300000000000002</v>
      </c>
      <c r="N131">
        <v>1.65</v>
      </c>
      <c r="O131">
        <v>2.21</v>
      </c>
      <c r="P131" s="2">
        <f t="shared" si="6"/>
        <v>5.1224396384025646</v>
      </c>
      <c r="Q131" s="42">
        <f t="shared" si="7"/>
        <v>3.6224396384025646</v>
      </c>
      <c r="R131">
        <v>0</v>
      </c>
      <c r="S131">
        <v>0</v>
      </c>
      <c r="T131">
        <f t="shared" ref="T131:T194" si="8">-S131</f>
        <v>0</v>
      </c>
      <c r="U131">
        <v>25</v>
      </c>
      <c r="V131">
        <f t="shared" ref="V131:V194" si="9">-U131</f>
        <v>-25</v>
      </c>
    </row>
    <row r="132" spans="1:22" x14ac:dyDescent="0.25">
      <c r="A132" s="7">
        <v>42675</v>
      </c>
      <c r="B132">
        <v>184.74299999999999</v>
      </c>
      <c r="C132" s="2">
        <v>1.7</v>
      </c>
      <c r="D132">
        <v>1.1599999999999999</v>
      </c>
      <c r="E132">
        <v>1.99</v>
      </c>
      <c r="F132">
        <v>2.08</v>
      </c>
      <c r="G132">
        <v>0.52</v>
      </c>
      <c r="H132">
        <v>1.2</v>
      </c>
      <c r="I132">
        <v>1.76</v>
      </c>
      <c r="J132">
        <v>1.51</v>
      </c>
      <c r="K132">
        <v>1.68</v>
      </c>
      <c r="L132">
        <v>1.02</v>
      </c>
      <c r="M132">
        <v>2.1</v>
      </c>
      <c r="N132">
        <v>1.49</v>
      </c>
      <c r="O132">
        <v>1.72</v>
      </c>
      <c r="P132" s="2">
        <f t="shared" si="6"/>
        <v>5.1324804807539124</v>
      </c>
      <c r="Q132" s="42">
        <f t="shared" si="7"/>
        <v>3.2324804807539125</v>
      </c>
      <c r="R132">
        <v>0</v>
      </c>
      <c r="S132">
        <v>25</v>
      </c>
      <c r="T132">
        <f t="shared" si="8"/>
        <v>-25</v>
      </c>
      <c r="U132">
        <v>25</v>
      </c>
      <c r="V132">
        <f t="shared" si="9"/>
        <v>-25</v>
      </c>
    </row>
    <row r="133" spans="1:22" x14ac:dyDescent="0.25">
      <c r="A133" s="7">
        <v>42705</v>
      </c>
      <c r="B133">
        <v>185.708</v>
      </c>
      <c r="C133" s="2">
        <v>2.2999999999999998</v>
      </c>
      <c r="D133">
        <v>2.13</v>
      </c>
      <c r="E133">
        <v>2.42</v>
      </c>
      <c r="F133">
        <v>2.4300000000000002</v>
      </c>
      <c r="G133">
        <v>1.84</v>
      </c>
      <c r="H133">
        <v>1.1399999999999999</v>
      </c>
      <c r="I133">
        <v>2.66</v>
      </c>
      <c r="J133">
        <v>1.69</v>
      </c>
      <c r="K133">
        <v>2.7</v>
      </c>
      <c r="L133">
        <v>1.94</v>
      </c>
      <c r="M133">
        <v>2.77</v>
      </c>
      <c r="N133">
        <v>1.81</v>
      </c>
      <c r="O133">
        <v>2.56</v>
      </c>
      <c r="P133" s="2">
        <f t="shared" si="6"/>
        <v>5.200308166409866</v>
      </c>
      <c r="Q133" s="42">
        <f t="shared" si="7"/>
        <v>3.5003081664098659</v>
      </c>
      <c r="R133">
        <v>0</v>
      </c>
      <c r="S133">
        <v>25</v>
      </c>
      <c r="T133">
        <f t="shared" si="8"/>
        <v>-25</v>
      </c>
      <c r="U133">
        <v>25</v>
      </c>
      <c r="V133">
        <f t="shared" si="9"/>
        <v>-25</v>
      </c>
    </row>
    <row r="134" spans="1:22" x14ac:dyDescent="0.25">
      <c r="A134" s="7">
        <v>42736</v>
      </c>
      <c r="B134">
        <v>186.786</v>
      </c>
      <c r="C134" s="2">
        <v>2.6</v>
      </c>
      <c r="D134">
        <v>2.8</v>
      </c>
      <c r="E134">
        <v>2.29</v>
      </c>
      <c r="F134">
        <v>2.92</v>
      </c>
      <c r="G134">
        <v>2.11</v>
      </c>
      <c r="H134">
        <v>2.5</v>
      </c>
      <c r="I134">
        <v>2.69</v>
      </c>
      <c r="J134">
        <v>2.41</v>
      </c>
      <c r="K134">
        <v>2.8</v>
      </c>
      <c r="L134">
        <v>2.4900000000000002</v>
      </c>
      <c r="M134">
        <v>2.74</v>
      </c>
      <c r="N134">
        <v>2.54</v>
      </c>
      <c r="O134">
        <v>2.74</v>
      </c>
      <c r="P134" s="2">
        <f t="shared" si="6"/>
        <v>5.3781882394092149</v>
      </c>
      <c r="Q134" s="42">
        <f t="shared" si="7"/>
        <v>3.3781882394092149</v>
      </c>
      <c r="R134">
        <v>0</v>
      </c>
      <c r="S134">
        <v>25</v>
      </c>
      <c r="T134">
        <f t="shared" si="8"/>
        <v>-25</v>
      </c>
      <c r="U134">
        <v>25</v>
      </c>
      <c r="V134">
        <f t="shared" si="9"/>
        <v>-25</v>
      </c>
    </row>
    <row r="135" spans="1:22" x14ac:dyDescent="0.25">
      <c r="A135" s="7">
        <v>42767</v>
      </c>
      <c r="B135">
        <v>187.30500000000001</v>
      </c>
      <c r="C135" s="2">
        <v>2.4</v>
      </c>
      <c r="D135">
        <v>1.95</v>
      </c>
      <c r="E135">
        <v>2</v>
      </c>
      <c r="F135">
        <v>2.02</v>
      </c>
      <c r="G135">
        <v>1.99</v>
      </c>
      <c r="H135">
        <v>2.0499999999999998</v>
      </c>
      <c r="I135">
        <v>1.99</v>
      </c>
      <c r="J135">
        <v>1.88</v>
      </c>
      <c r="K135">
        <v>2.11</v>
      </c>
      <c r="L135">
        <v>2.04</v>
      </c>
      <c r="M135">
        <v>2</v>
      </c>
      <c r="N135">
        <v>1.7</v>
      </c>
      <c r="O135">
        <v>2.23</v>
      </c>
      <c r="P135" s="2">
        <f t="shared" si="6"/>
        <v>5.4443406104687284</v>
      </c>
      <c r="Q135" s="42">
        <f t="shared" si="7"/>
        <v>3.4443406104687284</v>
      </c>
      <c r="R135">
        <v>0</v>
      </c>
      <c r="S135">
        <v>25</v>
      </c>
      <c r="T135">
        <f t="shared" si="8"/>
        <v>-25</v>
      </c>
      <c r="U135">
        <v>25</v>
      </c>
      <c r="V135">
        <f t="shared" si="9"/>
        <v>-25</v>
      </c>
    </row>
    <row r="136" spans="1:22" x14ac:dyDescent="0.25">
      <c r="A136" s="7">
        <v>42795</v>
      </c>
      <c r="B136">
        <v>187.982</v>
      </c>
      <c r="C136" s="2">
        <v>2.2000000000000002</v>
      </c>
      <c r="D136">
        <v>2.2999999999999998</v>
      </c>
      <c r="E136">
        <v>1.76</v>
      </c>
      <c r="F136">
        <v>2.44</v>
      </c>
      <c r="G136">
        <v>1.68</v>
      </c>
      <c r="H136">
        <v>1.74</v>
      </c>
      <c r="I136">
        <v>2.2400000000000002</v>
      </c>
      <c r="J136">
        <v>1.64</v>
      </c>
      <c r="K136">
        <v>2.4700000000000002</v>
      </c>
      <c r="L136">
        <v>1.83</v>
      </c>
      <c r="M136">
        <v>2.3199999999999998</v>
      </c>
      <c r="N136">
        <v>2.02</v>
      </c>
      <c r="O136">
        <v>2.21</v>
      </c>
      <c r="P136" s="2">
        <f t="shared" si="6"/>
        <v>5.5177601149580209</v>
      </c>
      <c r="Q136" s="42">
        <f t="shared" si="7"/>
        <v>3.5177601149580209</v>
      </c>
      <c r="R136">
        <v>0</v>
      </c>
      <c r="S136">
        <v>25</v>
      </c>
      <c r="T136">
        <f t="shared" si="8"/>
        <v>-25</v>
      </c>
      <c r="U136">
        <v>25</v>
      </c>
      <c r="V136">
        <f t="shared" si="9"/>
        <v>-25</v>
      </c>
    </row>
    <row r="137" spans="1:22" x14ac:dyDescent="0.25">
      <c r="A137" s="7">
        <v>42826</v>
      </c>
      <c r="B137">
        <v>188.71199999999999</v>
      </c>
      <c r="C137" s="2">
        <v>2.9</v>
      </c>
      <c r="D137">
        <v>2.0099999999999998</v>
      </c>
      <c r="E137">
        <v>2.63</v>
      </c>
      <c r="F137">
        <v>2.7</v>
      </c>
      <c r="G137">
        <v>2.36</v>
      </c>
      <c r="H137">
        <v>2.38</v>
      </c>
      <c r="I137">
        <v>2.66</v>
      </c>
      <c r="J137">
        <v>2.0099999999999998</v>
      </c>
      <c r="K137">
        <v>3</v>
      </c>
      <c r="L137">
        <v>2.1800000000000002</v>
      </c>
      <c r="M137">
        <v>2.94</v>
      </c>
      <c r="N137">
        <v>2.0299999999999998</v>
      </c>
      <c r="O137">
        <v>3.14</v>
      </c>
      <c r="P137" s="2">
        <f t="shared" si="6"/>
        <v>5.5696032580724504</v>
      </c>
      <c r="Q137" s="42">
        <f t="shared" si="7"/>
        <v>3.7696032580724506</v>
      </c>
      <c r="R137">
        <v>0</v>
      </c>
      <c r="S137">
        <v>25</v>
      </c>
      <c r="T137">
        <f t="shared" si="8"/>
        <v>-25</v>
      </c>
      <c r="U137">
        <v>25</v>
      </c>
      <c r="V137">
        <f t="shared" si="9"/>
        <v>-25</v>
      </c>
    </row>
    <row r="138" spans="1:22" x14ac:dyDescent="0.25">
      <c r="A138" s="7">
        <v>42856</v>
      </c>
      <c r="B138">
        <v>189.6</v>
      </c>
      <c r="C138" s="2">
        <v>2.9</v>
      </c>
      <c r="D138">
        <v>2.84</v>
      </c>
      <c r="E138">
        <v>2.84</v>
      </c>
      <c r="F138">
        <v>2.98</v>
      </c>
      <c r="G138">
        <v>1.99</v>
      </c>
      <c r="H138">
        <v>2.96</v>
      </c>
      <c r="I138">
        <v>2.5499999999999998</v>
      </c>
      <c r="J138">
        <v>2.66</v>
      </c>
      <c r="K138">
        <v>2.65</v>
      </c>
      <c r="L138">
        <v>2.4700000000000002</v>
      </c>
      <c r="M138">
        <v>2.87</v>
      </c>
      <c r="N138">
        <v>2.2999999999999998</v>
      </c>
      <c r="O138">
        <v>2.93</v>
      </c>
      <c r="P138" s="2">
        <f t="shared" si="6"/>
        <v>5.6761938734561008</v>
      </c>
      <c r="Q138" s="42">
        <f t="shared" si="7"/>
        <v>3.376193873456101</v>
      </c>
      <c r="R138">
        <v>0</v>
      </c>
      <c r="S138">
        <v>25</v>
      </c>
      <c r="T138">
        <f t="shared" si="8"/>
        <v>-25</v>
      </c>
      <c r="U138">
        <v>25</v>
      </c>
      <c r="V138">
        <f t="shared" si="9"/>
        <v>-25</v>
      </c>
    </row>
    <row r="139" spans="1:22" x14ac:dyDescent="0.25">
      <c r="A139" s="7">
        <v>42887</v>
      </c>
      <c r="B139">
        <v>190.499</v>
      </c>
      <c r="C139" s="2">
        <v>2.8</v>
      </c>
      <c r="D139">
        <v>1.96</v>
      </c>
      <c r="E139">
        <v>3.33</v>
      </c>
      <c r="F139">
        <v>2.46</v>
      </c>
      <c r="G139">
        <v>2.6</v>
      </c>
      <c r="H139">
        <v>2.1800000000000002</v>
      </c>
      <c r="I139">
        <v>2.62</v>
      </c>
      <c r="J139">
        <v>2.31</v>
      </c>
      <c r="K139">
        <v>2.66</v>
      </c>
      <c r="L139">
        <v>2.62</v>
      </c>
      <c r="M139">
        <v>2.42</v>
      </c>
      <c r="N139">
        <v>1.88</v>
      </c>
      <c r="O139">
        <v>3.06</v>
      </c>
      <c r="P139" s="2">
        <f t="shared" si="6"/>
        <v>5.7851744492756074</v>
      </c>
      <c r="Q139" s="42">
        <f t="shared" si="7"/>
        <v>3.7851744492756074</v>
      </c>
      <c r="R139">
        <v>0</v>
      </c>
      <c r="S139">
        <v>25</v>
      </c>
      <c r="T139">
        <f t="shared" si="8"/>
        <v>-25</v>
      </c>
      <c r="U139">
        <v>25</v>
      </c>
      <c r="V139">
        <f t="shared" si="9"/>
        <v>-25</v>
      </c>
    </row>
    <row r="140" spans="1:22" x14ac:dyDescent="0.25">
      <c r="A140" s="7">
        <v>42917</v>
      </c>
      <c r="B140">
        <v>191.44800000000001</v>
      </c>
      <c r="C140" s="2">
        <v>2.9</v>
      </c>
      <c r="D140">
        <v>1.95</v>
      </c>
      <c r="E140">
        <v>2.76</v>
      </c>
      <c r="F140">
        <v>2.4</v>
      </c>
      <c r="G140">
        <v>2.38</v>
      </c>
      <c r="H140">
        <v>2.16</v>
      </c>
      <c r="I140">
        <v>2.4700000000000002</v>
      </c>
      <c r="J140">
        <v>1.8</v>
      </c>
      <c r="K140">
        <v>2.81</v>
      </c>
      <c r="L140">
        <v>2.2400000000000002</v>
      </c>
      <c r="M140">
        <v>2.6</v>
      </c>
      <c r="N140">
        <v>1.93</v>
      </c>
      <c r="O140">
        <v>2.82</v>
      </c>
      <c r="P140" s="2">
        <f t="shared" si="6"/>
        <v>5.8647880470244713</v>
      </c>
      <c r="Q140" s="42">
        <f t="shared" si="7"/>
        <v>3.5647880470244715</v>
      </c>
      <c r="R140">
        <v>0</v>
      </c>
      <c r="S140">
        <v>25</v>
      </c>
      <c r="T140">
        <f t="shared" si="8"/>
        <v>-25</v>
      </c>
      <c r="U140">
        <v>25</v>
      </c>
      <c r="V140">
        <f t="shared" si="9"/>
        <v>-25</v>
      </c>
    </row>
    <row r="141" spans="1:22" x14ac:dyDescent="0.25">
      <c r="A141" s="7">
        <v>42948</v>
      </c>
      <c r="B141">
        <v>192.637</v>
      </c>
      <c r="C141" s="2">
        <v>2.6</v>
      </c>
      <c r="D141">
        <v>2.0299999999999998</v>
      </c>
      <c r="E141">
        <v>2.46</v>
      </c>
      <c r="F141">
        <v>2.4700000000000002</v>
      </c>
      <c r="G141">
        <v>2.0099999999999998</v>
      </c>
      <c r="H141">
        <v>2.0099999999999998</v>
      </c>
      <c r="I141">
        <v>2.4300000000000002</v>
      </c>
      <c r="J141">
        <v>1.92</v>
      </c>
      <c r="K141">
        <v>2.62</v>
      </c>
      <c r="L141">
        <v>2.2400000000000002</v>
      </c>
      <c r="M141">
        <v>2.4300000000000002</v>
      </c>
      <c r="N141">
        <v>2.0099999999999998</v>
      </c>
      <c r="O141">
        <v>2.59</v>
      </c>
      <c r="P141" s="2">
        <f t="shared" si="6"/>
        <v>5.9434636748611265</v>
      </c>
      <c r="Q141" s="42">
        <f t="shared" si="7"/>
        <v>4.0434636748611261</v>
      </c>
      <c r="R141">
        <v>0</v>
      </c>
      <c r="S141">
        <v>25</v>
      </c>
      <c r="T141">
        <f t="shared" si="8"/>
        <v>-25</v>
      </c>
      <c r="U141">
        <v>25</v>
      </c>
      <c r="V141">
        <f t="shared" si="9"/>
        <v>-25</v>
      </c>
    </row>
    <row r="142" spans="1:22" x14ac:dyDescent="0.25">
      <c r="A142" s="7">
        <v>42979</v>
      </c>
      <c r="B142">
        <v>193.732</v>
      </c>
      <c r="C142" s="2">
        <v>2.8</v>
      </c>
      <c r="D142">
        <v>2.7</v>
      </c>
      <c r="E142">
        <v>2.54</v>
      </c>
      <c r="F142">
        <v>2.88</v>
      </c>
      <c r="G142">
        <v>2.36</v>
      </c>
      <c r="H142">
        <v>2.58</v>
      </c>
      <c r="I142">
        <v>2.72</v>
      </c>
      <c r="J142">
        <v>2.1</v>
      </c>
      <c r="K142">
        <v>3.12</v>
      </c>
      <c r="L142">
        <v>1.85</v>
      </c>
      <c r="M142">
        <v>3.17</v>
      </c>
      <c r="N142">
        <v>2.36</v>
      </c>
      <c r="O142">
        <v>2.98</v>
      </c>
      <c r="P142" s="2">
        <f t="shared" si="6"/>
        <v>5.9779873525743401</v>
      </c>
      <c r="Q142" s="42">
        <f t="shared" si="7"/>
        <v>4.5779873525743398</v>
      </c>
      <c r="R142">
        <v>0</v>
      </c>
      <c r="S142">
        <v>25</v>
      </c>
      <c r="T142">
        <f t="shared" si="8"/>
        <v>-25</v>
      </c>
      <c r="U142">
        <v>25</v>
      </c>
      <c r="V142">
        <f t="shared" si="9"/>
        <v>-25</v>
      </c>
    </row>
    <row r="143" spans="1:22" x14ac:dyDescent="0.25">
      <c r="A143" s="7">
        <v>43009</v>
      </c>
      <c r="B143">
        <v>194.78100000000001</v>
      </c>
      <c r="C143" s="2">
        <v>2.8</v>
      </c>
      <c r="D143">
        <v>2.85</v>
      </c>
      <c r="E143">
        <v>2.82</v>
      </c>
      <c r="F143">
        <v>2.81</v>
      </c>
      <c r="G143">
        <v>2.58</v>
      </c>
      <c r="H143">
        <v>2.54</v>
      </c>
      <c r="I143">
        <v>2.79</v>
      </c>
      <c r="J143">
        <v>2.41</v>
      </c>
      <c r="K143">
        <v>2.98</v>
      </c>
      <c r="L143">
        <v>2.44</v>
      </c>
      <c r="M143">
        <v>2.98</v>
      </c>
      <c r="N143">
        <v>2.2200000000000002</v>
      </c>
      <c r="O143">
        <v>3.14</v>
      </c>
      <c r="P143" s="2">
        <f t="shared" ref="P143:P206" si="10">(B143-B131)/B131*100</f>
        <v>6.0130733183478213</v>
      </c>
      <c r="Q143" s="42">
        <f t="shared" si="7"/>
        <v>3.9130733183478212</v>
      </c>
      <c r="R143">
        <v>0</v>
      </c>
      <c r="S143">
        <v>25</v>
      </c>
      <c r="T143">
        <f t="shared" si="8"/>
        <v>-25</v>
      </c>
      <c r="U143">
        <v>25</v>
      </c>
      <c r="V143">
        <f t="shared" si="9"/>
        <v>-25</v>
      </c>
    </row>
    <row r="144" spans="1:22" x14ac:dyDescent="0.25">
      <c r="A144" s="7">
        <v>43040</v>
      </c>
      <c r="B144">
        <v>195.934</v>
      </c>
      <c r="C144" s="2">
        <v>2.9</v>
      </c>
      <c r="D144">
        <v>2.64</v>
      </c>
      <c r="E144">
        <v>2.65</v>
      </c>
      <c r="F144">
        <v>2.66</v>
      </c>
      <c r="G144">
        <v>2.11</v>
      </c>
      <c r="H144">
        <v>2.4900000000000002</v>
      </c>
      <c r="I144">
        <v>2.4500000000000002</v>
      </c>
      <c r="J144">
        <v>2.4300000000000002</v>
      </c>
      <c r="K144">
        <v>2.4900000000000002</v>
      </c>
      <c r="L144">
        <v>2.1</v>
      </c>
      <c r="M144">
        <v>2.96</v>
      </c>
      <c r="N144">
        <v>1.97</v>
      </c>
      <c r="O144">
        <v>2.9</v>
      </c>
      <c r="P144" s="2">
        <f t="shared" si="10"/>
        <v>6.0576043476613473</v>
      </c>
      <c r="Q144" s="42">
        <f t="shared" si="7"/>
        <v>4.3576043476613471</v>
      </c>
      <c r="R144">
        <v>0</v>
      </c>
      <c r="S144">
        <v>25</v>
      </c>
      <c r="T144">
        <f t="shared" si="8"/>
        <v>-25</v>
      </c>
      <c r="U144">
        <v>25</v>
      </c>
      <c r="V144">
        <f t="shared" si="9"/>
        <v>-25</v>
      </c>
    </row>
    <row r="145" spans="1:22" x14ac:dyDescent="0.25">
      <c r="A145" s="7">
        <v>43070</v>
      </c>
      <c r="B145">
        <v>197.15700000000001</v>
      </c>
      <c r="C145" s="2">
        <v>2.1</v>
      </c>
      <c r="D145">
        <v>2.5</v>
      </c>
      <c r="E145">
        <v>2.0699999999999998</v>
      </c>
      <c r="F145">
        <v>2.62</v>
      </c>
      <c r="G145">
        <v>1.87</v>
      </c>
      <c r="H145">
        <v>1.74</v>
      </c>
      <c r="I145">
        <v>2.5299999999999998</v>
      </c>
      <c r="J145">
        <v>1.81</v>
      </c>
      <c r="K145">
        <v>2.69</v>
      </c>
      <c r="L145">
        <v>2.21</v>
      </c>
      <c r="M145">
        <v>2.41</v>
      </c>
      <c r="N145">
        <v>2.36</v>
      </c>
      <c r="O145">
        <v>2.3199999999999998</v>
      </c>
      <c r="P145" s="2">
        <f t="shared" si="10"/>
        <v>6.1650548172399748</v>
      </c>
      <c r="Q145" s="42">
        <f t="shared" si="7"/>
        <v>3.865054817239975</v>
      </c>
      <c r="R145">
        <v>0</v>
      </c>
      <c r="S145">
        <v>25</v>
      </c>
      <c r="T145">
        <f t="shared" si="8"/>
        <v>-25</v>
      </c>
      <c r="U145">
        <v>25</v>
      </c>
      <c r="V145">
        <f t="shared" si="9"/>
        <v>-25</v>
      </c>
    </row>
    <row r="146" spans="1:22" x14ac:dyDescent="0.25">
      <c r="A146" s="7">
        <v>43101</v>
      </c>
      <c r="B146">
        <v>198.29499999999999</v>
      </c>
      <c r="C146" s="2">
        <v>2.7</v>
      </c>
      <c r="D146">
        <v>2.1</v>
      </c>
      <c r="E146">
        <v>2.2799999999999998</v>
      </c>
      <c r="F146">
        <v>2.46</v>
      </c>
      <c r="G146">
        <v>2.14</v>
      </c>
      <c r="H146">
        <v>2.25</v>
      </c>
      <c r="I146">
        <v>2.38</v>
      </c>
      <c r="J146">
        <v>1.92</v>
      </c>
      <c r="K146">
        <v>2.62</v>
      </c>
      <c r="L146">
        <v>1.95</v>
      </c>
      <c r="M146">
        <v>2.62</v>
      </c>
      <c r="N146">
        <v>2.04</v>
      </c>
      <c r="O146">
        <v>2.67</v>
      </c>
      <c r="P146" s="2">
        <f t="shared" si="10"/>
        <v>6.161596693542335</v>
      </c>
      <c r="Q146" s="42">
        <f t="shared" si="7"/>
        <v>3.5615966935423349</v>
      </c>
      <c r="R146">
        <v>0</v>
      </c>
      <c r="S146">
        <v>25</v>
      </c>
      <c r="T146">
        <f t="shared" si="8"/>
        <v>-25</v>
      </c>
      <c r="U146">
        <v>25</v>
      </c>
      <c r="V146">
        <f t="shared" si="9"/>
        <v>-25</v>
      </c>
    </row>
    <row r="147" spans="1:22" x14ac:dyDescent="0.25">
      <c r="A147" s="7">
        <v>43132</v>
      </c>
      <c r="B147">
        <v>199.22399999999999</v>
      </c>
      <c r="C147" s="2">
        <v>3</v>
      </c>
      <c r="D147">
        <v>2.5099999999999998</v>
      </c>
      <c r="E147">
        <v>2.5499999999999998</v>
      </c>
      <c r="F147">
        <v>2.88</v>
      </c>
      <c r="G147">
        <v>1.99</v>
      </c>
      <c r="H147">
        <v>2.2999999999999998</v>
      </c>
      <c r="I147">
        <v>2.66</v>
      </c>
      <c r="J147">
        <v>2.41</v>
      </c>
      <c r="K147">
        <v>2.7</v>
      </c>
      <c r="L147">
        <v>2.06</v>
      </c>
      <c r="M147">
        <v>2.84</v>
      </c>
      <c r="N147">
        <v>2.4</v>
      </c>
      <c r="O147">
        <v>2.68</v>
      </c>
      <c r="P147" s="2">
        <f t="shared" si="10"/>
        <v>6.3634179546728511</v>
      </c>
      <c r="Q147" s="42">
        <f t="shared" si="7"/>
        <v>3.9634179546728512</v>
      </c>
      <c r="R147">
        <v>0</v>
      </c>
      <c r="S147">
        <v>25</v>
      </c>
      <c r="T147">
        <f t="shared" si="8"/>
        <v>-25</v>
      </c>
      <c r="U147">
        <v>25</v>
      </c>
      <c r="V147">
        <f t="shared" si="9"/>
        <v>-25</v>
      </c>
    </row>
    <row r="148" spans="1:22" x14ac:dyDescent="0.25">
      <c r="A148" s="7">
        <v>43160</v>
      </c>
      <c r="B148">
        <v>199.96100000000001</v>
      </c>
      <c r="C148" s="2">
        <v>2.7</v>
      </c>
      <c r="D148">
        <v>2.81</v>
      </c>
      <c r="E148">
        <v>1.75</v>
      </c>
      <c r="F148">
        <v>2.57</v>
      </c>
      <c r="G148">
        <v>2.1</v>
      </c>
      <c r="H148">
        <v>1.65</v>
      </c>
      <c r="I148">
        <v>2.59</v>
      </c>
      <c r="J148">
        <v>1.98</v>
      </c>
      <c r="K148">
        <v>2.75</v>
      </c>
      <c r="L148">
        <v>1.73</v>
      </c>
      <c r="M148">
        <v>2.87</v>
      </c>
      <c r="N148">
        <v>2.4300000000000002</v>
      </c>
      <c r="O148">
        <v>2.34</v>
      </c>
      <c r="P148" s="2">
        <f t="shared" si="10"/>
        <v>6.3724186358268415</v>
      </c>
      <c r="Q148" s="42">
        <f t="shared" si="7"/>
        <v>4.1724186358268414</v>
      </c>
      <c r="R148">
        <v>0</v>
      </c>
      <c r="S148">
        <v>25</v>
      </c>
      <c r="T148">
        <f t="shared" si="8"/>
        <v>-25</v>
      </c>
      <c r="U148">
        <v>25</v>
      </c>
      <c r="V148">
        <f t="shared" si="9"/>
        <v>-25</v>
      </c>
    </row>
    <row r="149" spans="1:22" x14ac:dyDescent="0.25">
      <c r="A149" s="7">
        <v>43191</v>
      </c>
      <c r="B149">
        <v>200.65199999999999</v>
      </c>
      <c r="C149" s="2">
        <v>2.9</v>
      </c>
      <c r="D149">
        <v>2.4900000000000002</v>
      </c>
      <c r="E149">
        <v>2.63</v>
      </c>
      <c r="F149">
        <v>2.61</v>
      </c>
      <c r="G149">
        <v>2.38</v>
      </c>
      <c r="H149">
        <v>2.54</v>
      </c>
      <c r="I149">
        <v>2.52</v>
      </c>
      <c r="J149">
        <v>2.4300000000000002</v>
      </c>
      <c r="K149">
        <v>2.61</v>
      </c>
      <c r="L149">
        <v>2.38</v>
      </c>
      <c r="M149">
        <v>2.61</v>
      </c>
      <c r="N149">
        <v>2.2999999999999998</v>
      </c>
      <c r="O149">
        <v>2.7</v>
      </c>
      <c r="P149" s="2">
        <f t="shared" si="10"/>
        <v>6.3271016151596067</v>
      </c>
      <c r="Q149" s="42">
        <f t="shared" si="7"/>
        <v>3.4271016151596068</v>
      </c>
      <c r="R149">
        <v>0</v>
      </c>
      <c r="S149">
        <v>25</v>
      </c>
      <c r="T149">
        <f t="shared" si="8"/>
        <v>-25</v>
      </c>
      <c r="U149">
        <v>25</v>
      </c>
      <c r="V149">
        <f t="shared" si="9"/>
        <v>-25</v>
      </c>
    </row>
    <row r="150" spans="1:22" x14ac:dyDescent="0.25">
      <c r="A150" s="7">
        <v>43221</v>
      </c>
      <c r="B150">
        <v>201.41399999999999</v>
      </c>
      <c r="C150" s="2">
        <v>2.9</v>
      </c>
      <c r="D150">
        <v>3.35</v>
      </c>
      <c r="E150">
        <v>3.12</v>
      </c>
      <c r="F150">
        <v>2.98</v>
      </c>
      <c r="G150">
        <v>3.12</v>
      </c>
      <c r="H150">
        <v>2.4</v>
      </c>
      <c r="I150">
        <v>3.26</v>
      </c>
      <c r="J150">
        <v>2.42</v>
      </c>
      <c r="K150">
        <v>3.58</v>
      </c>
      <c r="L150">
        <v>2.2400000000000002</v>
      </c>
      <c r="M150">
        <v>3.56</v>
      </c>
      <c r="N150">
        <v>2.57</v>
      </c>
      <c r="O150">
        <v>3.53</v>
      </c>
      <c r="P150" s="2">
        <f t="shared" si="10"/>
        <v>6.2310126582278444</v>
      </c>
      <c r="Q150" s="42">
        <f t="shared" si="7"/>
        <v>3.3310126582278445</v>
      </c>
      <c r="R150">
        <v>0</v>
      </c>
      <c r="S150">
        <v>25</v>
      </c>
      <c r="T150">
        <f t="shared" si="8"/>
        <v>-25</v>
      </c>
      <c r="U150">
        <v>25</v>
      </c>
      <c r="V150">
        <f t="shared" si="9"/>
        <v>-25</v>
      </c>
    </row>
    <row r="151" spans="1:22" x14ac:dyDescent="0.25">
      <c r="A151" s="7">
        <v>43252</v>
      </c>
      <c r="B151">
        <v>202.21700000000001</v>
      </c>
      <c r="C151" s="2">
        <v>3.7</v>
      </c>
      <c r="D151">
        <v>2.48</v>
      </c>
      <c r="E151">
        <v>2.97</v>
      </c>
      <c r="F151">
        <v>3.07</v>
      </c>
      <c r="G151">
        <v>2.4500000000000002</v>
      </c>
      <c r="H151">
        <v>3.03</v>
      </c>
      <c r="I151">
        <v>2.74</v>
      </c>
      <c r="J151">
        <v>2.66</v>
      </c>
      <c r="K151">
        <v>2.94</v>
      </c>
      <c r="L151">
        <v>3.05</v>
      </c>
      <c r="M151">
        <v>2.82</v>
      </c>
      <c r="N151">
        <v>2.69</v>
      </c>
      <c r="O151">
        <v>2.94</v>
      </c>
      <c r="P151" s="2">
        <f t="shared" si="10"/>
        <v>6.1512133921962944</v>
      </c>
      <c r="Q151" s="42">
        <f t="shared" si="7"/>
        <v>3.3512133921962945</v>
      </c>
      <c r="R151">
        <v>0</v>
      </c>
      <c r="S151">
        <v>25</v>
      </c>
      <c r="T151">
        <f t="shared" si="8"/>
        <v>-25</v>
      </c>
      <c r="U151">
        <v>0</v>
      </c>
      <c r="V151">
        <f t="shared" si="9"/>
        <v>0</v>
      </c>
    </row>
    <row r="152" spans="1:22" x14ac:dyDescent="0.25">
      <c r="A152" s="7">
        <v>43282</v>
      </c>
      <c r="B152">
        <v>202.89400000000001</v>
      </c>
      <c r="C152" s="2">
        <v>3.1</v>
      </c>
      <c r="D152">
        <v>2.0299999999999998</v>
      </c>
      <c r="E152">
        <v>2.89</v>
      </c>
      <c r="F152">
        <v>2.38</v>
      </c>
      <c r="G152">
        <v>2.84</v>
      </c>
      <c r="H152">
        <v>2.64</v>
      </c>
      <c r="I152">
        <v>2.5299999999999998</v>
      </c>
      <c r="J152">
        <v>2.72</v>
      </c>
      <c r="K152">
        <v>2.44</v>
      </c>
      <c r="L152">
        <v>2.2000000000000002</v>
      </c>
      <c r="M152">
        <v>3.08</v>
      </c>
      <c r="N152">
        <v>2.29</v>
      </c>
      <c r="O152">
        <v>2.82</v>
      </c>
      <c r="P152" s="2">
        <f t="shared" si="10"/>
        <v>5.9786469432953053</v>
      </c>
      <c r="Q152" s="42">
        <f t="shared" si="7"/>
        <v>3.0786469432953054</v>
      </c>
      <c r="R152">
        <v>0</v>
      </c>
      <c r="S152">
        <v>25</v>
      </c>
      <c r="T152">
        <f t="shared" si="8"/>
        <v>-25</v>
      </c>
      <c r="U152">
        <v>0</v>
      </c>
      <c r="V152">
        <f t="shared" si="9"/>
        <v>0</v>
      </c>
    </row>
    <row r="153" spans="1:22" x14ac:dyDescent="0.25">
      <c r="A153" s="7">
        <v>43313</v>
      </c>
      <c r="B153">
        <v>203.654</v>
      </c>
      <c r="C153" s="2">
        <v>3</v>
      </c>
      <c r="D153">
        <v>2.46</v>
      </c>
      <c r="E153">
        <v>2.58</v>
      </c>
      <c r="F153">
        <v>2.77</v>
      </c>
      <c r="G153">
        <v>2.3199999999999998</v>
      </c>
      <c r="H153">
        <v>2.92</v>
      </c>
      <c r="I153">
        <v>2.48</v>
      </c>
      <c r="J153">
        <v>2.33</v>
      </c>
      <c r="K153">
        <v>2.85</v>
      </c>
      <c r="L153">
        <v>2.34</v>
      </c>
      <c r="M153">
        <v>2.78</v>
      </c>
      <c r="N153">
        <v>2.19</v>
      </c>
      <c r="O153">
        <v>2.96</v>
      </c>
      <c r="P153" s="2">
        <f t="shared" si="10"/>
        <v>5.7190467044233433</v>
      </c>
      <c r="Q153" s="42">
        <f t="shared" si="7"/>
        <v>3.1190467044233432</v>
      </c>
      <c r="R153">
        <v>0</v>
      </c>
      <c r="S153">
        <v>25</v>
      </c>
      <c r="T153">
        <f t="shared" si="8"/>
        <v>-25</v>
      </c>
      <c r="U153">
        <v>0</v>
      </c>
      <c r="V153">
        <f t="shared" si="9"/>
        <v>0</v>
      </c>
    </row>
    <row r="154" spans="1:22" x14ac:dyDescent="0.25">
      <c r="A154" s="7">
        <v>43344</v>
      </c>
      <c r="B154">
        <v>204.31</v>
      </c>
      <c r="C154" s="2">
        <v>2</v>
      </c>
      <c r="D154">
        <v>1.83</v>
      </c>
      <c r="E154">
        <v>2.15</v>
      </c>
      <c r="F154">
        <v>2.3199999999999998</v>
      </c>
      <c r="G154">
        <v>1.62</v>
      </c>
      <c r="H154">
        <v>1.41</v>
      </c>
      <c r="I154">
        <v>2.2599999999999998</v>
      </c>
      <c r="J154">
        <v>2.04</v>
      </c>
      <c r="K154">
        <v>2.04</v>
      </c>
      <c r="L154">
        <v>1.52</v>
      </c>
      <c r="M154">
        <v>2.2999999999999998</v>
      </c>
      <c r="N154">
        <v>1.58</v>
      </c>
      <c r="O154">
        <v>2.42</v>
      </c>
      <c r="P154" s="2">
        <f t="shared" si="10"/>
        <v>5.46012016600252</v>
      </c>
      <c r="Q154" s="42">
        <f t="shared" si="7"/>
        <v>2.6601201660025202</v>
      </c>
      <c r="R154">
        <v>0</v>
      </c>
      <c r="S154">
        <v>25</v>
      </c>
      <c r="T154">
        <f t="shared" si="8"/>
        <v>-25</v>
      </c>
      <c r="U154">
        <v>0</v>
      </c>
      <c r="V154">
        <f t="shared" si="9"/>
        <v>0</v>
      </c>
    </row>
    <row r="155" spans="1:22" x14ac:dyDescent="0.25">
      <c r="A155" s="7">
        <v>43374</v>
      </c>
      <c r="B155">
        <v>205.072</v>
      </c>
      <c r="C155" s="2">
        <v>2.5</v>
      </c>
      <c r="D155">
        <v>1.6</v>
      </c>
      <c r="E155">
        <v>2.92</v>
      </c>
      <c r="F155">
        <v>2.13</v>
      </c>
      <c r="G155">
        <v>2.31</v>
      </c>
      <c r="H155">
        <v>1.52</v>
      </c>
      <c r="I155">
        <v>2.4900000000000002</v>
      </c>
      <c r="J155">
        <v>1.97</v>
      </c>
      <c r="K155">
        <v>2.36</v>
      </c>
      <c r="L155">
        <v>2.0699999999999998</v>
      </c>
      <c r="M155">
        <v>2.2200000000000002</v>
      </c>
      <c r="N155">
        <v>2.15</v>
      </c>
      <c r="O155">
        <v>2.23</v>
      </c>
      <c r="P155" s="2">
        <f t="shared" si="10"/>
        <v>5.2833695278286879</v>
      </c>
      <c r="Q155" s="42">
        <f t="shared" ref="Q155:Q217" si="11">P155-C143</f>
        <v>2.483369527828688</v>
      </c>
      <c r="R155">
        <v>0</v>
      </c>
      <c r="S155">
        <v>25</v>
      </c>
      <c r="T155">
        <f t="shared" si="8"/>
        <v>-25</v>
      </c>
      <c r="U155">
        <v>0</v>
      </c>
      <c r="V155">
        <f t="shared" si="9"/>
        <v>0</v>
      </c>
    </row>
    <row r="156" spans="1:22" x14ac:dyDescent="0.25">
      <c r="A156" s="7">
        <v>43405</v>
      </c>
      <c r="B156">
        <v>205.64500000000001</v>
      </c>
      <c r="C156" s="2">
        <v>2.1</v>
      </c>
      <c r="D156">
        <v>2.4</v>
      </c>
      <c r="E156">
        <v>1.71</v>
      </c>
      <c r="F156">
        <v>2.0299999999999998</v>
      </c>
      <c r="G156">
        <v>1.75</v>
      </c>
      <c r="H156">
        <v>1.47</v>
      </c>
      <c r="I156">
        <v>2.08</v>
      </c>
      <c r="J156">
        <v>2.06</v>
      </c>
      <c r="K156">
        <v>1.82</v>
      </c>
      <c r="L156">
        <v>1.82</v>
      </c>
      <c r="M156">
        <v>2.13</v>
      </c>
      <c r="N156">
        <v>1.66</v>
      </c>
      <c r="O156">
        <v>2.1800000000000002</v>
      </c>
      <c r="P156" s="2">
        <f t="shared" si="10"/>
        <v>4.9562607816918005</v>
      </c>
      <c r="Q156" s="42">
        <f t="shared" si="11"/>
        <v>2.0562607816918006</v>
      </c>
      <c r="R156">
        <v>0</v>
      </c>
      <c r="S156">
        <v>0</v>
      </c>
      <c r="T156">
        <f t="shared" si="8"/>
        <v>0</v>
      </c>
      <c r="U156">
        <v>0</v>
      </c>
      <c r="V156">
        <f t="shared" si="9"/>
        <v>0</v>
      </c>
    </row>
    <row r="157" spans="1:22" x14ac:dyDescent="0.25">
      <c r="A157" s="7">
        <v>43435</v>
      </c>
      <c r="B157">
        <v>206.136</v>
      </c>
      <c r="C157" s="2">
        <v>2.2999999999999998</v>
      </c>
      <c r="D157">
        <v>1.69</v>
      </c>
      <c r="E157">
        <v>2.2400000000000002</v>
      </c>
      <c r="F157">
        <v>1.98</v>
      </c>
      <c r="G157">
        <v>2.38</v>
      </c>
      <c r="H157">
        <v>2.0499999999999998</v>
      </c>
      <c r="I157">
        <v>2.15</v>
      </c>
      <c r="J157">
        <v>2.52</v>
      </c>
      <c r="K157">
        <v>1.81</v>
      </c>
      <c r="L157">
        <v>1.99</v>
      </c>
      <c r="M157">
        <v>2.21</v>
      </c>
      <c r="N157">
        <v>1.84</v>
      </c>
      <c r="O157">
        <v>2.35</v>
      </c>
      <c r="P157" s="2">
        <f t="shared" si="10"/>
        <v>4.5542385002814934</v>
      </c>
      <c r="Q157" s="42">
        <f t="shared" si="11"/>
        <v>2.4542385002814933</v>
      </c>
      <c r="R157">
        <v>0</v>
      </c>
      <c r="S157">
        <v>0</v>
      </c>
      <c r="T157">
        <f t="shared" si="8"/>
        <v>0</v>
      </c>
      <c r="U157">
        <v>0</v>
      </c>
      <c r="V157">
        <f t="shared" si="9"/>
        <v>0</v>
      </c>
    </row>
    <row r="158" spans="1:22" x14ac:dyDescent="0.25">
      <c r="A158" s="7">
        <v>43466</v>
      </c>
      <c r="B158">
        <v>206.52600000000001</v>
      </c>
      <c r="C158" s="2">
        <v>2.2000000000000002</v>
      </c>
      <c r="D158">
        <v>1.3</v>
      </c>
      <c r="E158">
        <v>1.6</v>
      </c>
      <c r="F158">
        <v>1.84</v>
      </c>
      <c r="G158">
        <v>1.36</v>
      </c>
      <c r="H158">
        <v>0.93</v>
      </c>
      <c r="I158">
        <v>1.9</v>
      </c>
      <c r="J158">
        <v>1.44</v>
      </c>
      <c r="K158">
        <v>1.79</v>
      </c>
      <c r="L158">
        <v>1.38</v>
      </c>
      <c r="M158">
        <v>1.79</v>
      </c>
      <c r="N158">
        <v>1.24</v>
      </c>
      <c r="O158">
        <v>1.92</v>
      </c>
      <c r="P158" s="2">
        <f t="shared" si="10"/>
        <v>4.150886305756587</v>
      </c>
      <c r="Q158" s="42">
        <f t="shared" si="11"/>
        <v>1.4508863057565868</v>
      </c>
      <c r="R158">
        <v>0</v>
      </c>
      <c r="S158">
        <v>0</v>
      </c>
      <c r="T158">
        <f t="shared" si="8"/>
        <v>0</v>
      </c>
      <c r="U158">
        <v>0</v>
      </c>
      <c r="V158">
        <f t="shared" si="9"/>
        <v>0</v>
      </c>
    </row>
    <row r="159" spans="1:22" x14ac:dyDescent="0.25">
      <c r="A159" s="7">
        <v>43497</v>
      </c>
      <c r="B159">
        <v>206.84899999999999</v>
      </c>
      <c r="C159" s="2">
        <v>2</v>
      </c>
      <c r="D159">
        <v>2.2799999999999998</v>
      </c>
      <c r="E159">
        <v>2.02</v>
      </c>
      <c r="F159">
        <v>2.09</v>
      </c>
      <c r="G159">
        <v>1.93</v>
      </c>
      <c r="H159">
        <v>2.2400000000000002</v>
      </c>
      <c r="I159">
        <v>1.95</v>
      </c>
      <c r="J159">
        <v>1.66</v>
      </c>
      <c r="K159">
        <v>2.2999999999999998</v>
      </c>
      <c r="L159">
        <v>2.17</v>
      </c>
      <c r="M159">
        <v>1.84</v>
      </c>
      <c r="N159">
        <v>2.04</v>
      </c>
      <c r="O159">
        <v>2.02</v>
      </c>
      <c r="P159" s="2">
        <f t="shared" si="10"/>
        <v>3.8273501184596235</v>
      </c>
      <c r="Q159" s="42">
        <f t="shared" si="11"/>
        <v>0.82735011845962347</v>
      </c>
      <c r="R159">
        <v>0</v>
      </c>
      <c r="S159">
        <v>0</v>
      </c>
      <c r="T159">
        <f t="shared" si="8"/>
        <v>0</v>
      </c>
      <c r="U159">
        <v>0</v>
      </c>
      <c r="V159">
        <f t="shared" si="9"/>
        <v>0</v>
      </c>
    </row>
    <row r="160" spans="1:22" x14ac:dyDescent="0.25">
      <c r="A160" s="7">
        <v>43525</v>
      </c>
      <c r="B160">
        <v>207.072</v>
      </c>
      <c r="C160" s="2">
        <v>2.5</v>
      </c>
      <c r="D160">
        <v>2.4</v>
      </c>
      <c r="E160">
        <v>2.3199999999999998</v>
      </c>
      <c r="F160">
        <v>2.33</v>
      </c>
      <c r="G160">
        <v>2.0299999999999998</v>
      </c>
      <c r="H160">
        <v>1.52</v>
      </c>
      <c r="I160">
        <v>2.42</v>
      </c>
      <c r="J160">
        <v>1.99</v>
      </c>
      <c r="K160">
        <v>2.41</v>
      </c>
      <c r="L160">
        <v>2.0299999999999998</v>
      </c>
      <c r="M160">
        <v>2.48</v>
      </c>
      <c r="N160">
        <v>2.44</v>
      </c>
      <c r="O160">
        <v>2.0699999999999998</v>
      </c>
      <c r="P160" s="2">
        <f t="shared" si="10"/>
        <v>3.5561934577242509</v>
      </c>
      <c r="Q160" s="42">
        <f t="shared" si="11"/>
        <v>0.85619345772425071</v>
      </c>
      <c r="R160">
        <v>0</v>
      </c>
      <c r="S160">
        <v>0</v>
      </c>
      <c r="T160">
        <f t="shared" si="8"/>
        <v>0</v>
      </c>
      <c r="U160">
        <v>0</v>
      </c>
      <c r="V160">
        <f t="shared" si="9"/>
        <v>0</v>
      </c>
    </row>
    <row r="161" spans="1:22" x14ac:dyDescent="0.25">
      <c r="A161" s="7">
        <v>43556</v>
      </c>
      <c r="B161">
        <v>207.52799999999999</v>
      </c>
      <c r="C161" s="2">
        <v>2.5</v>
      </c>
      <c r="D161">
        <v>1.96</v>
      </c>
      <c r="E161">
        <v>1.97</v>
      </c>
      <c r="F161">
        <v>1.97</v>
      </c>
      <c r="G161">
        <v>2.52</v>
      </c>
      <c r="H161">
        <v>2.08</v>
      </c>
      <c r="I161">
        <v>2.19</v>
      </c>
      <c r="J161">
        <v>1.89</v>
      </c>
      <c r="K161">
        <v>2.39</v>
      </c>
      <c r="L161">
        <v>2.3199999999999998</v>
      </c>
      <c r="M161">
        <v>2.11</v>
      </c>
      <c r="N161">
        <v>2.2799999999999998</v>
      </c>
      <c r="O161">
        <v>2.09</v>
      </c>
      <c r="P161" s="2">
        <f t="shared" si="10"/>
        <v>3.4268285389629831</v>
      </c>
      <c r="Q161" s="42">
        <f t="shared" si="11"/>
        <v>0.52682853896298321</v>
      </c>
      <c r="R161">
        <v>0</v>
      </c>
      <c r="S161">
        <v>0</v>
      </c>
      <c r="T161">
        <f t="shared" si="8"/>
        <v>0</v>
      </c>
      <c r="U161">
        <v>0</v>
      </c>
      <c r="V161">
        <f t="shared" si="9"/>
        <v>0</v>
      </c>
    </row>
    <row r="162" spans="1:22" x14ac:dyDescent="0.25">
      <c r="A162" s="7">
        <v>43586</v>
      </c>
      <c r="B162">
        <v>208.14400000000001</v>
      </c>
      <c r="C162" s="2">
        <v>2.2999999999999998</v>
      </c>
      <c r="D162">
        <v>2.6</v>
      </c>
      <c r="E162">
        <v>2.38</v>
      </c>
      <c r="F162">
        <v>3</v>
      </c>
      <c r="G162">
        <v>1.46</v>
      </c>
      <c r="H162">
        <v>1.69</v>
      </c>
      <c r="I162">
        <v>2.72</v>
      </c>
      <c r="J162">
        <v>2.4300000000000002</v>
      </c>
      <c r="K162">
        <v>2.46</v>
      </c>
      <c r="L162">
        <v>2.04</v>
      </c>
      <c r="M162">
        <v>2.83</v>
      </c>
      <c r="N162">
        <v>2.11</v>
      </c>
      <c r="O162">
        <v>2.69</v>
      </c>
      <c r="P162" s="2">
        <f t="shared" si="10"/>
        <v>3.3413764683686433</v>
      </c>
      <c r="Q162" s="42">
        <f t="shared" si="11"/>
        <v>0.44137646836864342</v>
      </c>
      <c r="R162">
        <v>0</v>
      </c>
      <c r="S162">
        <v>0</v>
      </c>
      <c r="T162">
        <f t="shared" si="8"/>
        <v>0</v>
      </c>
      <c r="U162">
        <v>0</v>
      </c>
      <c r="V162">
        <f t="shared" si="9"/>
        <v>0</v>
      </c>
    </row>
    <row r="163" spans="1:22" x14ac:dyDescent="0.25">
      <c r="A163" s="7">
        <v>43617</v>
      </c>
      <c r="B163">
        <v>208.61600000000001</v>
      </c>
      <c r="C163" s="2">
        <v>2.2000000000000002</v>
      </c>
      <c r="D163">
        <v>2.12</v>
      </c>
      <c r="E163">
        <v>2.15</v>
      </c>
      <c r="F163">
        <v>2.37</v>
      </c>
      <c r="G163">
        <v>2.2000000000000002</v>
      </c>
      <c r="H163">
        <v>1.67</v>
      </c>
      <c r="I163">
        <v>2.5099999999999998</v>
      </c>
      <c r="J163">
        <v>2.2000000000000002</v>
      </c>
      <c r="K163">
        <v>2.4</v>
      </c>
      <c r="L163">
        <v>2.61</v>
      </c>
      <c r="M163">
        <v>2.08</v>
      </c>
      <c r="N163">
        <v>2.4300000000000002</v>
      </c>
      <c r="O163">
        <v>2.21</v>
      </c>
      <c r="P163" s="2">
        <f t="shared" si="10"/>
        <v>3.1644223779405296</v>
      </c>
      <c r="Q163" s="42">
        <f t="shared" si="11"/>
        <v>-0.53557762205947057</v>
      </c>
      <c r="R163">
        <v>0</v>
      </c>
      <c r="S163">
        <v>0</v>
      </c>
      <c r="T163">
        <f t="shared" si="8"/>
        <v>0</v>
      </c>
      <c r="U163">
        <v>0</v>
      </c>
      <c r="V163">
        <f t="shared" si="9"/>
        <v>0</v>
      </c>
    </row>
    <row r="164" spans="1:22" x14ac:dyDescent="0.25">
      <c r="A164" s="7">
        <v>43647</v>
      </c>
      <c r="B164">
        <v>209.22200000000001</v>
      </c>
      <c r="C164" s="2">
        <v>2.5</v>
      </c>
      <c r="D164">
        <v>2.82</v>
      </c>
      <c r="E164">
        <v>2.15</v>
      </c>
      <c r="F164">
        <v>2.4700000000000002</v>
      </c>
      <c r="G164">
        <v>2.1</v>
      </c>
      <c r="H164">
        <v>2.59</v>
      </c>
      <c r="I164">
        <v>2.2400000000000002</v>
      </c>
      <c r="J164">
        <v>2.5099999999999998</v>
      </c>
      <c r="K164">
        <v>2.2000000000000002</v>
      </c>
      <c r="L164">
        <v>2.63</v>
      </c>
      <c r="M164">
        <v>2.13</v>
      </c>
      <c r="N164">
        <v>2.65</v>
      </c>
      <c r="O164">
        <v>2.09</v>
      </c>
      <c r="P164" s="2">
        <f t="shared" si="10"/>
        <v>3.1188699517974916</v>
      </c>
      <c r="Q164" s="42">
        <f t="shared" si="11"/>
        <v>1.8869951797491513E-2</v>
      </c>
      <c r="R164">
        <v>0</v>
      </c>
      <c r="S164">
        <v>0</v>
      </c>
      <c r="T164">
        <f t="shared" si="8"/>
        <v>0</v>
      </c>
      <c r="U164">
        <v>0</v>
      </c>
      <c r="V164">
        <f t="shared" si="9"/>
        <v>0</v>
      </c>
    </row>
    <row r="165" spans="1:22" x14ac:dyDescent="0.25">
      <c r="A165" s="7">
        <v>43678</v>
      </c>
      <c r="B165">
        <v>210.024</v>
      </c>
      <c r="C165" s="2">
        <v>2.6</v>
      </c>
      <c r="D165">
        <v>2.0099999999999998</v>
      </c>
      <c r="E165">
        <v>1.96</v>
      </c>
      <c r="F165">
        <v>2.11</v>
      </c>
      <c r="G165">
        <v>1.99</v>
      </c>
      <c r="H165">
        <v>1.88</v>
      </c>
      <c r="I165">
        <v>2.13</v>
      </c>
      <c r="J165">
        <v>2.0699999999999998</v>
      </c>
      <c r="K165">
        <v>2.0699999999999998</v>
      </c>
      <c r="L165">
        <v>2.38</v>
      </c>
      <c r="M165">
        <v>1.93</v>
      </c>
      <c r="N165">
        <v>2.25</v>
      </c>
      <c r="O165">
        <v>1.91</v>
      </c>
      <c r="P165" s="2">
        <f t="shared" si="10"/>
        <v>3.1278541054926516</v>
      </c>
      <c r="Q165" s="42">
        <f t="shared" si="11"/>
        <v>0.12785410549265164</v>
      </c>
      <c r="R165">
        <v>0</v>
      </c>
      <c r="S165">
        <v>0</v>
      </c>
      <c r="T165">
        <f t="shared" si="8"/>
        <v>0</v>
      </c>
      <c r="U165">
        <v>0</v>
      </c>
      <c r="V165">
        <f t="shared" si="9"/>
        <v>0</v>
      </c>
    </row>
    <row r="166" spans="1:22" x14ac:dyDescent="0.25">
      <c r="A166" s="7">
        <v>43709</v>
      </c>
      <c r="B166">
        <v>210.827</v>
      </c>
      <c r="C166" s="2">
        <v>2.2999999999999998</v>
      </c>
      <c r="D166">
        <v>1.85</v>
      </c>
      <c r="E166">
        <v>1.89</v>
      </c>
      <c r="F166">
        <v>2.2400000000000002</v>
      </c>
      <c r="G166">
        <v>1.46</v>
      </c>
      <c r="H166">
        <v>2.06</v>
      </c>
      <c r="I166">
        <v>1.9</v>
      </c>
      <c r="J166">
        <v>1.77</v>
      </c>
      <c r="K166">
        <v>2.09</v>
      </c>
      <c r="L166">
        <v>1.97</v>
      </c>
      <c r="M166">
        <v>1.91</v>
      </c>
      <c r="N166">
        <v>2.3199999999999998</v>
      </c>
      <c r="O166">
        <v>1.63</v>
      </c>
      <c r="P166" s="2">
        <f t="shared" si="10"/>
        <v>3.1897606578238933</v>
      </c>
      <c r="Q166" s="42">
        <f t="shared" si="11"/>
        <v>1.1897606578238933</v>
      </c>
      <c r="R166">
        <v>0</v>
      </c>
      <c r="S166">
        <v>0</v>
      </c>
      <c r="T166">
        <f t="shared" si="8"/>
        <v>0</v>
      </c>
      <c r="U166">
        <v>0</v>
      </c>
      <c r="V166">
        <f t="shared" si="9"/>
        <v>0</v>
      </c>
    </row>
    <row r="167" spans="1:22" x14ac:dyDescent="0.25">
      <c r="A167" s="7">
        <v>43739</v>
      </c>
      <c r="B167">
        <v>211.71899999999999</v>
      </c>
      <c r="C167" s="2">
        <v>2.2000000000000002</v>
      </c>
      <c r="D167">
        <v>1.82</v>
      </c>
      <c r="E167">
        <v>2.64</v>
      </c>
      <c r="F167">
        <v>2.2200000000000002</v>
      </c>
      <c r="G167">
        <v>1.7</v>
      </c>
      <c r="H167">
        <v>1.83</v>
      </c>
      <c r="I167">
        <v>2.13</v>
      </c>
      <c r="J167">
        <v>1.97</v>
      </c>
      <c r="K167">
        <v>2.0499999999999998</v>
      </c>
      <c r="L167">
        <v>2.0499999999999998</v>
      </c>
      <c r="M167">
        <v>2.13</v>
      </c>
      <c r="N167">
        <v>1.77</v>
      </c>
      <c r="O167">
        <v>2.3199999999999998</v>
      </c>
      <c r="P167" s="2">
        <f t="shared" si="10"/>
        <v>3.2413006163688807</v>
      </c>
      <c r="Q167" s="42">
        <f t="shared" si="11"/>
        <v>0.74130061636888067</v>
      </c>
      <c r="R167">
        <v>0</v>
      </c>
      <c r="S167">
        <v>0</v>
      </c>
      <c r="T167">
        <f t="shared" si="8"/>
        <v>0</v>
      </c>
      <c r="U167">
        <v>0</v>
      </c>
      <c r="V167">
        <f t="shared" si="9"/>
        <v>0</v>
      </c>
    </row>
    <row r="168" spans="1:22" x14ac:dyDescent="0.25">
      <c r="A168" s="7">
        <v>43770</v>
      </c>
      <c r="B168">
        <v>212.75800000000001</v>
      </c>
      <c r="C168" s="2">
        <v>2.1</v>
      </c>
      <c r="D168">
        <v>1.63</v>
      </c>
      <c r="E168">
        <v>2.13</v>
      </c>
      <c r="F168">
        <v>2.2400000000000002</v>
      </c>
      <c r="G168">
        <v>1.23</v>
      </c>
      <c r="H168">
        <v>2.35</v>
      </c>
      <c r="I168">
        <v>1.7</v>
      </c>
      <c r="J168">
        <v>1.71</v>
      </c>
      <c r="K168">
        <v>2.0499999999999998</v>
      </c>
      <c r="L168">
        <v>1.63</v>
      </c>
      <c r="M168">
        <v>2.1</v>
      </c>
      <c r="N168">
        <v>1.7</v>
      </c>
      <c r="O168">
        <v>2.02</v>
      </c>
      <c r="P168" s="2">
        <f t="shared" si="10"/>
        <v>3.4588733010770984</v>
      </c>
      <c r="Q168" s="42">
        <f t="shared" si="11"/>
        <v>1.3588733010770984</v>
      </c>
      <c r="R168">
        <v>0</v>
      </c>
      <c r="S168">
        <v>0</v>
      </c>
      <c r="T168">
        <f t="shared" si="8"/>
        <v>0</v>
      </c>
      <c r="U168">
        <v>0</v>
      </c>
      <c r="V168">
        <f t="shared" si="9"/>
        <v>0</v>
      </c>
    </row>
    <row r="169" spans="1:22" x14ac:dyDescent="0.25">
      <c r="A169" s="7">
        <v>43800</v>
      </c>
      <c r="B169">
        <v>213.93</v>
      </c>
      <c r="C169" s="2">
        <v>2.8</v>
      </c>
      <c r="D169">
        <v>2.3199999999999998</v>
      </c>
      <c r="E169">
        <v>2.2200000000000002</v>
      </c>
      <c r="F169">
        <v>2.35</v>
      </c>
      <c r="G169">
        <v>1.87</v>
      </c>
      <c r="H169">
        <v>1.84</v>
      </c>
      <c r="I169">
        <v>2.34</v>
      </c>
      <c r="J169">
        <v>2.29</v>
      </c>
      <c r="K169">
        <v>2.12</v>
      </c>
      <c r="L169">
        <v>2.2799999999999998</v>
      </c>
      <c r="M169">
        <v>2.09</v>
      </c>
      <c r="N169">
        <v>2.31</v>
      </c>
      <c r="O169">
        <v>2.1</v>
      </c>
      <c r="P169" s="2">
        <f t="shared" si="10"/>
        <v>3.780998952148102</v>
      </c>
      <c r="Q169" s="42">
        <f t="shared" si="11"/>
        <v>1.4809989521481022</v>
      </c>
      <c r="R169">
        <v>0</v>
      </c>
      <c r="S169">
        <v>0</v>
      </c>
      <c r="T169">
        <f t="shared" si="8"/>
        <v>0</v>
      </c>
      <c r="U169">
        <v>0</v>
      </c>
      <c r="V169">
        <f t="shared" si="9"/>
        <v>0</v>
      </c>
    </row>
    <row r="170" spans="1:22" x14ac:dyDescent="0.25">
      <c r="A170" s="7">
        <v>43831</v>
      </c>
      <c r="B170">
        <v>215.02500000000001</v>
      </c>
      <c r="C170" s="2">
        <v>2.8</v>
      </c>
      <c r="D170">
        <v>2.75</v>
      </c>
      <c r="E170">
        <v>2.29</v>
      </c>
      <c r="F170">
        <v>2.4900000000000002</v>
      </c>
      <c r="G170">
        <v>2.27</v>
      </c>
      <c r="H170">
        <v>1.9</v>
      </c>
      <c r="I170">
        <v>2.6</v>
      </c>
      <c r="J170">
        <v>1.98</v>
      </c>
      <c r="K170">
        <v>2.7</v>
      </c>
      <c r="L170">
        <v>2.16</v>
      </c>
      <c r="M170">
        <v>2.59</v>
      </c>
      <c r="N170">
        <v>2.21</v>
      </c>
      <c r="O170">
        <v>2.54</v>
      </c>
      <c r="P170" s="2">
        <f t="shared" si="10"/>
        <v>4.1152203596641561</v>
      </c>
      <c r="Q170" s="42">
        <f t="shared" si="11"/>
        <v>1.9152203596641559</v>
      </c>
      <c r="R170">
        <v>0</v>
      </c>
      <c r="S170">
        <v>0</v>
      </c>
      <c r="T170">
        <f t="shared" si="8"/>
        <v>0</v>
      </c>
      <c r="U170">
        <v>0</v>
      </c>
      <c r="V170">
        <f t="shared" si="9"/>
        <v>0</v>
      </c>
    </row>
    <row r="171" spans="1:22" x14ac:dyDescent="0.25">
      <c r="A171" s="7">
        <v>43862</v>
      </c>
      <c r="B171">
        <v>215.887</v>
      </c>
      <c r="C171" s="2">
        <v>2.5</v>
      </c>
      <c r="D171">
        <v>1.92</v>
      </c>
      <c r="E171">
        <v>1.93</v>
      </c>
      <c r="F171">
        <v>2.2799999999999998</v>
      </c>
      <c r="G171">
        <v>1.84</v>
      </c>
      <c r="H171">
        <v>2.48</v>
      </c>
      <c r="I171">
        <v>2.02</v>
      </c>
      <c r="J171">
        <v>1.93</v>
      </c>
      <c r="K171">
        <v>2.29</v>
      </c>
      <c r="L171">
        <v>2.16</v>
      </c>
      <c r="M171">
        <v>2.19</v>
      </c>
      <c r="N171">
        <v>2.11</v>
      </c>
      <c r="O171">
        <v>2.16</v>
      </c>
      <c r="P171" s="2">
        <f t="shared" si="10"/>
        <v>4.369370893743751</v>
      </c>
      <c r="Q171" s="42">
        <f t="shared" si="11"/>
        <v>2.369370893743751</v>
      </c>
      <c r="R171">
        <v>0</v>
      </c>
      <c r="S171">
        <v>0</v>
      </c>
      <c r="T171">
        <f t="shared" si="8"/>
        <v>0</v>
      </c>
      <c r="U171">
        <v>0</v>
      </c>
      <c r="V171">
        <f t="shared" si="9"/>
        <v>0</v>
      </c>
    </row>
    <row r="172" spans="1:22" x14ac:dyDescent="0.25">
      <c r="A172" s="7">
        <v>43891</v>
      </c>
      <c r="B172">
        <v>216.44</v>
      </c>
      <c r="C172" s="2">
        <v>1.8</v>
      </c>
      <c r="D172">
        <v>0.76</v>
      </c>
      <c r="E172">
        <v>2.27</v>
      </c>
      <c r="F172">
        <v>1.77</v>
      </c>
      <c r="G172">
        <v>1.76</v>
      </c>
      <c r="H172">
        <v>1.67</v>
      </c>
      <c r="I172">
        <v>1.81</v>
      </c>
      <c r="J172">
        <v>2.2200000000000002</v>
      </c>
      <c r="K172">
        <v>1.48</v>
      </c>
      <c r="L172">
        <v>1.77</v>
      </c>
      <c r="M172">
        <v>1.8</v>
      </c>
      <c r="N172">
        <v>1.75</v>
      </c>
      <c r="O172">
        <v>1.78</v>
      </c>
      <c r="P172" s="2">
        <f t="shared" si="10"/>
        <v>4.5240302889816082</v>
      </c>
      <c r="Q172" s="42">
        <f t="shared" si="11"/>
        <v>2.0240302889816082</v>
      </c>
      <c r="R172">
        <v>0</v>
      </c>
      <c r="S172">
        <v>0</v>
      </c>
      <c r="T172">
        <f t="shared" si="8"/>
        <v>0</v>
      </c>
      <c r="U172">
        <v>0</v>
      </c>
      <c r="V172">
        <f t="shared" si="9"/>
        <v>0</v>
      </c>
    </row>
    <row r="173" spans="1:22" x14ac:dyDescent="0.25">
      <c r="A173" s="7">
        <v>43922</v>
      </c>
      <c r="B173">
        <v>216.84</v>
      </c>
      <c r="C173" s="2">
        <v>-0.4</v>
      </c>
      <c r="D173">
        <v>-0.22</v>
      </c>
      <c r="E173">
        <v>0.11</v>
      </c>
      <c r="F173">
        <v>0.18</v>
      </c>
      <c r="G173">
        <v>-7.0000000000000007E-2</v>
      </c>
      <c r="H173">
        <v>-0.7</v>
      </c>
      <c r="I173">
        <v>0.39</v>
      </c>
      <c r="J173">
        <v>0.37</v>
      </c>
      <c r="K173">
        <v>-7.0000000000000007E-2</v>
      </c>
      <c r="L173">
        <v>0.05</v>
      </c>
      <c r="M173">
        <v>0.22</v>
      </c>
      <c r="N173">
        <v>-0.02</v>
      </c>
      <c r="O173">
        <v>0.2</v>
      </c>
      <c r="P173" s="2">
        <f t="shared" si="10"/>
        <v>4.4871053544581994</v>
      </c>
      <c r="Q173" s="42">
        <f t="shared" si="11"/>
        <v>1.9871053544581994</v>
      </c>
      <c r="R173">
        <v>0</v>
      </c>
      <c r="S173">
        <v>0</v>
      </c>
      <c r="T173">
        <f t="shared" si="8"/>
        <v>0</v>
      </c>
      <c r="U173">
        <v>0</v>
      </c>
      <c r="V173">
        <f t="shared" si="9"/>
        <v>0</v>
      </c>
    </row>
    <row r="174" spans="1:22" x14ac:dyDescent="0.25">
      <c r="A174" s="7">
        <v>43952</v>
      </c>
      <c r="B174">
        <v>216.977</v>
      </c>
      <c r="C174" s="2">
        <v>-0.6</v>
      </c>
      <c r="D174">
        <v>-0.32</v>
      </c>
      <c r="E174">
        <v>-0.1</v>
      </c>
      <c r="F174">
        <v>-0.04</v>
      </c>
      <c r="G174">
        <v>-0.24</v>
      </c>
      <c r="H174">
        <v>-0.39</v>
      </c>
      <c r="I174">
        <v>0.01</v>
      </c>
      <c r="J174">
        <v>0.23</v>
      </c>
      <c r="K174">
        <v>-0.35</v>
      </c>
      <c r="L174">
        <v>-0.04</v>
      </c>
      <c r="M174">
        <v>-0.14000000000000001</v>
      </c>
      <c r="N174">
        <v>-0.41</v>
      </c>
      <c r="O174">
        <v>0.15</v>
      </c>
      <c r="P174" s="2">
        <f t="shared" si="10"/>
        <v>4.2436966715350906</v>
      </c>
      <c r="Q174" s="42">
        <f t="shared" si="11"/>
        <v>1.9436966715350907</v>
      </c>
      <c r="R174">
        <v>0</v>
      </c>
      <c r="S174">
        <v>0</v>
      </c>
      <c r="T174">
        <f t="shared" si="8"/>
        <v>0</v>
      </c>
      <c r="U174">
        <v>0</v>
      </c>
      <c r="V174">
        <f t="shared" si="9"/>
        <v>0</v>
      </c>
    </row>
    <row r="175" spans="1:22" x14ac:dyDescent="0.25">
      <c r="A175" s="7">
        <v>43983</v>
      </c>
      <c r="B175">
        <v>217.542</v>
      </c>
      <c r="C175" s="2">
        <v>1.4</v>
      </c>
      <c r="D175">
        <v>0.81</v>
      </c>
      <c r="E175">
        <v>1.68</v>
      </c>
      <c r="F175">
        <v>1.25</v>
      </c>
      <c r="G175">
        <v>1.44</v>
      </c>
      <c r="H175">
        <v>0.85</v>
      </c>
      <c r="I175">
        <v>1.47</v>
      </c>
      <c r="J175">
        <v>1.84</v>
      </c>
      <c r="K175">
        <v>0.92</v>
      </c>
      <c r="L175">
        <v>1.49</v>
      </c>
      <c r="M175">
        <v>1.31</v>
      </c>
      <c r="N175">
        <v>1.53</v>
      </c>
      <c r="O175">
        <v>1.1499999999999999</v>
      </c>
      <c r="P175" s="2">
        <f t="shared" si="10"/>
        <v>4.2786746941749376</v>
      </c>
      <c r="Q175" s="42">
        <f t="shared" si="11"/>
        <v>2.0786746941749374</v>
      </c>
      <c r="R175">
        <v>0</v>
      </c>
      <c r="S175">
        <v>0</v>
      </c>
      <c r="T175">
        <f t="shared" si="8"/>
        <v>0</v>
      </c>
      <c r="U175">
        <v>0</v>
      </c>
      <c r="V175">
        <f t="shared" si="9"/>
        <v>0</v>
      </c>
    </row>
    <row r="176" spans="1:22" x14ac:dyDescent="0.25">
      <c r="A176" s="7">
        <v>44013</v>
      </c>
      <c r="B176">
        <v>219.25</v>
      </c>
      <c r="C176" s="2">
        <v>1.2</v>
      </c>
      <c r="D176">
        <v>0.77</v>
      </c>
      <c r="E176">
        <v>1.96</v>
      </c>
      <c r="F176">
        <v>1.59</v>
      </c>
      <c r="G176">
        <v>1.74</v>
      </c>
      <c r="H176">
        <v>2.14</v>
      </c>
      <c r="I176">
        <v>1.47</v>
      </c>
      <c r="J176">
        <v>1.64</v>
      </c>
      <c r="K176">
        <v>1.64</v>
      </c>
      <c r="L176">
        <v>1.99</v>
      </c>
      <c r="M176">
        <v>1.51</v>
      </c>
      <c r="N176">
        <v>1.55</v>
      </c>
      <c r="O176">
        <v>1.72</v>
      </c>
      <c r="P176" s="2">
        <f t="shared" si="10"/>
        <v>4.7929950005257531</v>
      </c>
      <c r="Q176" s="42">
        <f t="shared" si="11"/>
        <v>2.2929950005257531</v>
      </c>
      <c r="R176">
        <v>0</v>
      </c>
      <c r="S176">
        <v>0</v>
      </c>
      <c r="T176">
        <f t="shared" si="8"/>
        <v>0</v>
      </c>
      <c r="U176">
        <v>0</v>
      </c>
      <c r="V176">
        <f t="shared" si="9"/>
        <v>0</v>
      </c>
    </row>
    <row r="177" spans="1:22" x14ac:dyDescent="0.25">
      <c r="A177" s="7">
        <v>44044</v>
      </c>
      <c r="B177">
        <v>222.26499999999999</v>
      </c>
      <c r="C177" s="2">
        <v>1.8</v>
      </c>
      <c r="D177">
        <v>1.68</v>
      </c>
      <c r="E177">
        <v>1.84</v>
      </c>
      <c r="F177">
        <v>1.86</v>
      </c>
      <c r="G177">
        <v>1.73</v>
      </c>
      <c r="H177">
        <v>1.51</v>
      </c>
      <c r="I177">
        <v>1.91</v>
      </c>
      <c r="J177">
        <v>0.99</v>
      </c>
      <c r="K177">
        <v>2.33</v>
      </c>
      <c r="L177">
        <v>2.11</v>
      </c>
      <c r="M177">
        <v>1.58</v>
      </c>
      <c r="N177">
        <v>1.77</v>
      </c>
      <c r="O177">
        <v>1.84</v>
      </c>
      <c r="P177" s="2">
        <f t="shared" si="10"/>
        <v>5.8283815183026633</v>
      </c>
      <c r="Q177" s="42">
        <f t="shared" si="11"/>
        <v>3.2283815183026632</v>
      </c>
      <c r="R177">
        <v>0</v>
      </c>
      <c r="S177">
        <v>0</v>
      </c>
      <c r="T177">
        <f t="shared" si="8"/>
        <v>0</v>
      </c>
      <c r="U177">
        <v>0</v>
      </c>
      <c r="V177">
        <f t="shared" si="9"/>
        <v>0</v>
      </c>
    </row>
    <row r="178" spans="1:22" x14ac:dyDescent="0.25">
      <c r="A178" s="7">
        <v>44075</v>
      </c>
      <c r="B178">
        <v>225.71</v>
      </c>
      <c r="C178" s="2">
        <v>2.2999999999999998</v>
      </c>
      <c r="D178">
        <v>1.06</v>
      </c>
      <c r="E178">
        <v>2.21</v>
      </c>
      <c r="F178">
        <v>2.21</v>
      </c>
      <c r="G178">
        <v>2.02</v>
      </c>
      <c r="H178">
        <v>2.76</v>
      </c>
      <c r="I178">
        <v>1.85</v>
      </c>
      <c r="J178">
        <v>1.97</v>
      </c>
      <c r="K178">
        <v>2.25</v>
      </c>
      <c r="L178">
        <v>2.06</v>
      </c>
      <c r="M178">
        <v>2.12</v>
      </c>
      <c r="N178">
        <v>1.93</v>
      </c>
      <c r="O178">
        <v>2.2799999999999998</v>
      </c>
      <c r="P178" s="2">
        <f t="shared" si="10"/>
        <v>7.0593424940828307</v>
      </c>
      <c r="Q178" s="42">
        <f t="shared" si="11"/>
        <v>4.7593424940828308</v>
      </c>
      <c r="R178">
        <v>0</v>
      </c>
      <c r="S178">
        <v>0</v>
      </c>
      <c r="T178">
        <f t="shared" si="8"/>
        <v>0</v>
      </c>
      <c r="U178">
        <v>25</v>
      </c>
      <c r="V178">
        <f t="shared" si="9"/>
        <v>-25</v>
      </c>
    </row>
    <row r="179" spans="1:22" x14ac:dyDescent="0.25">
      <c r="A179" s="7">
        <v>44105</v>
      </c>
      <c r="B179">
        <v>229.65</v>
      </c>
      <c r="C179" s="2">
        <v>2.2999999999999998</v>
      </c>
      <c r="D179">
        <v>1.87</v>
      </c>
      <c r="E179">
        <v>2.64</v>
      </c>
      <c r="F179">
        <v>2.52</v>
      </c>
      <c r="G179">
        <v>2.36</v>
      </c>
      <c r="H179">
        <v>1.92</v>
      </c>
      <c r="I179">
        <v>2.66</v>
      </c>
      <c r="J179">
        <v>1.81</v>
      </c>
      <c r="K179">
        <v>2.85</v>
      </c>
      <c r="L179">
        <v>1.82</v>
      </c>
      <c r="M179">
        <v>2.71</v>
      </c>
      <c r="N179">
        <v>2.13</v>
      </c>
      <c r="O179">
        <v>2.71</v>
      </c>
      <c r="P179" s="2">
        <f t="shared" si="10"/>
        <v>8.4692446119620879</v>
      </c>
      <c r="Q179" s="42">
        <f t="shared" si="11"/>
        <v>6.2692446119620877</v>
      </c>
      <c r="R179">
        <v>0</v>
      </c>
      <c r="S179">
        <v>0</v>
      </c>
      <c r="T179">
        <f t="shared" si="8"/>
        <v>0</v>
      </c>
      <c r="U179">
        <v>25</v>
      </c>
      <c r="V179">
        <f t="shared" si="9"/>
        <v>-25</v>
      </c>
    </row>
    <row r="180" spans="1:22" x14ac:dyDescent="0.25">
      <c r="A180" s="7">
        <v>44136</v>
      </c>
      <c r="B180">
        <v>233.21899999999999</v>
      </c>
      <c r="C180" s="2">
        <v>2.1</v>
      </c>
      <c r="D180">
        <v>1.4</v>
      </c>
      <c r="E180">
        <v>2.1</v>
      </c>
      <c r="F180">
        <v>2.1</v>
      </c>
      <c r="G180">
        <v>1.59</v>
      </c>
      <c r="H180">
        <v>1.49</v>
      </c>
      <c r="I180">
        <v>2.1</v>
      </c>
      <c r="J180">
        <v>1.54</v>
      </c>
      <c r="K180">
        <v>2.21</v>
      </c>
      <c r="L180">
        <v>1.17</v>
      </c>
      <c r="M180">
        <v>2.38</v>
      </c>
      <c r="N180">
        <v>1.64</v>
      </c>
      <c r="O180">
        <v>2.13</v>
      </c>
      <c r="P180" s="2">
        <f t="shared" si="10"/>
        <v>9.61702967690991</v>
      </c>
      <c r="Q180" s="42">
        <f t="shared" si="11"/>
        <v>7.5170296769099103</v>
      </c>
      <c r="R180">
        <v>0</v>
      </c>
      <c r="S180">
        <v>0</v>
      </c>
      <c r="T180">
        <f t="shared" si="8"/>
        <v>0</v>
      </c>
      <c r="U180">
        <v>25</v>
      </c>
      <c r="V180">
        <f t="shared" si="9"/>
        <v>-25</v>
      </c>
    </row>
    <row r="181" spans="1:22" x14ac:dyDescent="0.25">
      <c r="A181" s="7">
        <v>44166</v>
      </c>
      <c r="B181">
        <v>236.53299999999999</v>
      </c>
      <c r="C181" s="2">
        <v>2.1</v>
      </c>
      <c r="D181">
        <v>1.68</v>
      </c>
      <c r="E181">
        <v>2.2400000000000002</v>
      </c>
      <c r="F181">
        <v>2.42</v>
      </c>
      <c r="G181">
        <v>2.36</v>
      </c>
      <c r="H181">
        <v>1.89</v>
      </c>
      <c r="I181">
        <v>2.58</v>
      </c>
      <c r="J181">
        <v>1.96</v>
      </c>
      <c r="K181">
        <v>2.76</v>
      </c>
      <c r="L181">
        <v>2.39</v>
      </c>
      <c r="M181">
        <v>2.4300000000000002</v>
      </c>
      <c r="N181">
        <v>1.92</v>
      </c>
      <c r="O181">
        <v>2.78</v>
      </c>
      <c r="P181" s="2">
        <f t="shared" si="10"/>
        <v>10.565605571916038</v>
      </c>
      <c r="Q181" s="42">
        <f t="shared" si="11"/>
        <v>7.765605571916038</v>
      </c>
      <c r="R181">
        <v>0</v>
      </c>
      <c r="S181">
        <v>0</v>
      </c>
      <c r="T181">
        <f t="shared" si="8"/>
        <v>0</v>
      </c>
      <c r="U181">
        <v>25</v>
      </c>
      <c r="V181">
        <f t="shared" si="9"/>
        <v>-25</v>
      </c>
    </row>
    <row r="182" spans="1:22" x14ac:dyDescent="0.25">
      <c r="A182" s="7">
        <v>44197</v>
      </c>
      <c r="B182">
        <v>239.69</v>
      </c>
      <c r="C182" s="2">
        <v>2.4</v>
      </c>
      <c r="D182">
        <v>2.12</v>
      </c>
      <c r="E182">
        <v>2.3199999999999998</v>
      </c>
      <c r="F182">
        <v>2.4</v>
      </c>
      <c r="G182">
        <v>2.44</v>
      </c>
      <c r="H182">
        <v>2.86</v>
      </c>
      <c r="I182">
        <v>2.23</v>
      </c>
      <c r="J182">
        <v>1.79</v>
      </c>
      <c r="K182">
        <v>2.83</v>
      </c>
      <c r="L182">
        <v>2.27</v>
      </c>
      <c r="M182">
        <v>2.48</v>
      </c>
      <c r="N182">
        <v>1.83</v>
      </c>
      <c r="O182">
        <v>2.88</v>
      </c>
      <c r="P182" s="2">
        <f t="shared" si="10"/>
        <v>11.470759214044875</v>
      </c>
      <c r="Q182" s="42">
        <f t="shared" si="11"/>
        <v>8.6707592140448746</v>
      </c>
      <c r="R182">
        <v>0</v>
      </c>
      <c r="S182">
        <v>25</v>
      </c>
      <c r="T182">
        <f t="shared" si="8"/>
        <v>-25</v>
      </c>
      <c r="U182">
        <v>25</v>
      </c>
      <c r="V182">
        <f t="shared" si="9"/>
        <v>-25</v>
      </c>
    </row>
    <row r="183" spans="1:22" x14ac:dyDescent="0.25">
      <c r="A183" s="7">
        <v>44228</v>
      </c>
      <c r="B183">
        <v>242.42599999999999</v>
      </c>
      <c r="C183" s="2">
        <v>3.2</v>
      </c>
      <c r="D183">
        <v>2.44</v>
      </c>
      <c r="E183">
        <v>2.73</v>
      </c>
      <c r="F183">
        <v>2.84</v>
      </c>
      <c r="G183">
        <v>2.75</v>
      </c>
      <c r="H183">
        <v>2.5099999999999998</v>
      </c>
      <c r="I183">
        <v>2.91</v>
      </c>
      <c r="J183">
        <v>2.16</v>
      </c>
      <c r="K183">
        <v>3.34</v>
      </c>
      <c r="L183">
        <v>2.2999999999999998</v>
      </c>
      <c r="M183">
        <v>3.12</v>
      </c>
      <c r="N183">
        <v>2.52</v>
      </c>
      <c r="O183">
        <v>3.04</v>
      </c>
      <c r="P183" s="2">
        <f t="shared" si="10"/>
        <v>12.293005136946638</v>
      </c>
      <c r="Q183" s="42">
        <f t="shared" si="11"/>
        <v>9.793005136946638</v>
      </c>
      <c r="R183">
        <v>0</v>
      </c>
      <c r="S183">
        <v>25</v>
      </c>
      <c r="T183">
        <f t="shared" si="8"/>
        <v>-25</v>
      </c>
      <c r="U183">
        <v>25</v>
      </c>
      <c r="V183">
        <f t="shared" si="9"/>
        <v>-25</v>
      </c>
    </row>
    <row r="184" spans="1:22" x14ac:dyDescent="0.25">
      <c r="A184" s="7">
        <v>44256</v>
      </c>
      <c r="B184">
        <v>245.50899999999999</v>
      </c>
      <c r="C184" s="2">
        <v>3.4</v>
      </c>
      <c r="D184">
        <v>2.14</v>
      </c>
      <c r="E184">
        <v>2.8</v>
      </c>
      <c r="F184">
        <v>2.91</v>
      </c>
      <c r="G184">
        <v>2.83</v>
      </c>
      <c r="H184">
        <v>2.6</v>
      </c>
      <c r="I184">
        <v>2.99</v>
      </c>
      <c r="J184">
        <v>2.09</v>
      </c>
      <c r="K184">
        <v>3.33</v>
      </c>
      <c r="L184">
        <v>2.27</v>
      </c>
      <c r="M184">
        <v>3.07</v>
      </c>
      <c r="N184">
        <v>2.5</v>
      </c>
      <c r="O184">
        <v>3.18</v>
      </c>
      <c r="P184" s="2">
        <f t="shared" si="10"/>
        <v>13.430511920162628</v>
      </c>
      <c r="Q184" s="42">
        <f t="shared" si="11"/>
        <v>11.630511920162627</v>
      </c>
      <c r="R184">
        <v>0</v>
      </c>
      <c r="S184">
        <v>25</v>
      </c>
      <c r="T184">
        <f t="shared" si="8"/>
        <v>-25</v>
      </c>
      <c r="U184">
        <v>25</v>
      </c>
      <c r="V184">
        <f t="shared" si="9"/>
        <v>-25</v>
      </c>
    </row>
    <row r="185" spans="1:22" x14ac:dyDescent="0.25">
      <c r="A185" s="7">
        <v>44287</v>
      </c>
      <c r="B185">
        <v>249.078</v>
      </c>
      <c r="C185" s="2">
        <v>4</v>
      </c>
      <c r="D185">
        <v>2.92</v>
      </c>
      <c r="E185">
        <v>3.38</v>
      </c>
      <c r="F185">
        <v>3.7</v>
      </c>
      <c r="G185">
        <v>3.17</v>
      </c>
      <c r="H185">
        <v>3.11</v>
      </c>
      <c r="I185">
        <v>3.63</v>
      </c>
      <c r="J185">
        <v>2.67</v>
      </c>
      <c r="K185">
        <v>3.97</v>
      </c>
      <c r="L185">
        <v>3.17</v>
      </c>
      <c r="M185">
        <v>3.77</v>
      </c>
      <c r="N185">
        <v>3.48</v>
      </c>
      <c r="O185">
        <v>3.5</v>
      </c>
      <c r="P185" s="2">
        <f t="shared" si="10"/>
        <v>14.867183176535695</v>
      </c>
      <c r="Q185" s="42">
        <f t="shared" si="11"/>
        <v>15.267183176535696</v>
      </c>
      <c r="R185">
        <v>0</v>
      </c>
      <c r="S185">
        <v>25</v>
      </c>
      <c r="T185">
        <f t="shared" si="8"/>
        <v>-25</v>
      </c>
      <c r="U185">
        <v>25</v>
      </c>
      <c r="V185">
        <f t="shared" si="9"/>
        <v>-25</v>
      </c>
    </row>
    <row r="186" spans="1:22" x14ac:dyDescent="0.25">
      <c r="A186" s="7">
        <v>44317</v>
      </c>
      <c r="B186">
        <v>253.34299999999999</v>
      </c>
      <c r="C186" s="2">
        <v>5.2</v>
      </c>
      <c r="D186">
        <v>3.64</v>
      </c>
      <c r="E186">
        <v>4.46</v>
      </c>
      <c r="F186">
        <v>4.3600000000000003</v>
      </c>
      <c r="G186">
        <v>4.2699999999999996</v>
      </c>
      <c r="H186">
        <v>4.58</v>
      </c>
      <c r="I186">
        <v>4.24</v>
      </c>
      <c r="J186">
        <v>4.13</v>
      </c>
      <c r="K186">
        <v>4.46</v>
      </c>
      <c r="L186">
        <v>3.83</v>
      </c>
      <c r="M186">
        <v>4.6399999999999997</v>
      </c>
      <c r="N186">
        <v>3.87</v>
      </c>
      <c r="O186">
        <v>4.74</v>
      </c>
      <c r="P186" s="2">
        <f t="shared" si="10"/>
        <v>16.760301783138299</v>
      </c>
      <c r="Q186" s="42">
        <f t="shared" si="11"/>
        <v>17.360301783138301</v>
      </c>
      <c r="R186">
        <v>0</v>
      </c>
      <c r="S186">
        <v>25</v>
      </c>
      <c r="T186">
        <f t="shared" si="8"/>
        <v>-25</v>
      </c>
      <c r="U186">
        <v>25</v>
      </c>
      <c r="V186">
        <f t="shared" si="9"/>
        <v>-25</v>
      </c>
    </row>
    <row r="187" spans="1:22" x14ac:dyDescent="0.25">
      <c r="A187" s="7">
        <v>44348</v>
      </c>
      <c r="B187">
        <v>258.17899999999997</v>
      </c>
      <c r="C187" s="2">
        <v>3.3</v>
      </c>
      <c r="D187">
        <v>2.62</v>
      </c>
      <c r="E187">
        <v>3.87</v>
      </c>
      <c r="F187">
        <v>3.7</v>
      </c>
      <c r="G187">
        <v>3.44</v>
      </c>
      <c r="H187">
        <v>3.46</v>
      </c>
      <c r="I187">
        <v>3.65</v>
      </c>
      <c r="J187">
        <v>3.2</v>
      </c>
      <c r="K187">
        <v>3.96</v>
      </c>
      <c r="L187">
        <v>3.33</v>
      </c>
      <c r="M187">
        <v>3.6</v>
      </c>
      <c r="N187">
        <v>3.17</v>
      </c>
      <c r="O187">
        <v>4.01</v>
      </c>
      <c r="P187" s="2">
        <f t="shared" si="10"/>
        <v>18.680070974800255</v>
      </c>
      <c r="Q187" s="42">
        <f t="shared" si="11"/>
        <v>17.280070974800257</v>
      </c>
      <c r="R187">
        <v>0</v>
      </c>
      <c r="S187">
        <v>25</v>
      </c>
      <c r="T187">
        <f t="shared" si="8"/>
        <v>-25</v>
      </c>
      <c r="U187">
        <v>0</v>
      </c>
      <c r="V187">
        <f t="shared" si="9"/>
        <v>0</v>
      </c>
    </row>
    <row r="188" spans="1:22" x14ac:dyDescent="0.25">
      <c r="A188" s="7">
        <v>44378</v>
      </c>
      <c r="B188">
        <v>262.55399999999997</v>
      </c>
      <c r="C188" s="2">
        <v>4.5999999999999996</v>
      </c>
      <c r="D188">
        <v>2.84</v>
      </c>
      <c r="E188">
        <v>2.8</v>
      </c>
      <c r="F188">
        <v>3.22</v>
      </c>
      <c r="G188">
        <v>3.06</v>
      </c>
      <c r="H188">
        <v>3.25</v>
      </c>
      <c r="I188">
        <v>3.13</v>
      </c>
      <c r="J188">
        <v>2.68</v>
      </c>
      <c r="K188">
        <v>3.71</v>
      </c>
      <c r="L188">
        <v>3.08</v>
      </c>
      <c r="M188">
        <v>3.36</v>
      </c>
      <c r="N188">
        <v>2.4500000000000002</v>
      </c>
      <c r="O188">
        <v>3.86</v>
      </c>
      <c r="P188" s="2">
        <f t="shared" si="10"/>
        <v>19.750969213226899</v>
      </c>
      <c r="Q188" s="42">
        <f t="shared" si="11"/>
        <v>18.5509692132269</v>
      </c>
      <c r="R188">
        <v>0</v>
      </c>
      <c r="S188">
        <v>25</v>
      </c>
      <c r="T188">
        <f t="shared" si="8"/>
        <v>-25</v>
      </c>
      <c r="U188">
        <v>0</v>
      </c>
      <c r="V188">
        <f t="shared" si="9"/>
        <v>0</v>
      </c>
    </row>
    <row r="189" spans="1:22" x14ac:dyDescent="0.25">
      <c r="A189" s="7">
        <v>44409</v>
      </c>
      <c r="B189">
        <v>266.59899999999999</v>
      </c>
      <c r="C189" s="2">
        <v>3.6</v>
      </c>
      <c r="D189">
        <v>2.78</v>
      </c>
      <c r="E189">
        <v>2.27</v>
      </c>
      <c r="F189">
        <v>2.77</v>
      </c>
      <c r="G189">
        <v>2.2799999999999998</v>
      </c>
      <c r="H189">
        <v>3.12</v>
      </c>
      <c r="I189">
        <v>2.39</v>
      </c>
      <c r="J189">
        <v>1.83</v>
      </c>
      <c r="K189">
        <v>3.21</v>
      </c>
      <c r="L189">
        <v>2.36</v>
      </c>
      <c r="M189">
        <v>2.79</v>
      </c>
      <c r="N189">
        <v>1.87</v>
      </c>
      <c r="O189">
        <v>3.22</v>
      </c>
      <c r="P189" s="2">
        <f t="shared" si="10"/>
        <v>19.946460306391025</v>
      </c>
      <c r="Q189" s="42">
        <f t="shared" si="11"/>
        <v>18.146460306391024</v>
      </c>
      <c r="R189">
        <v>0</v>
      </c>
      <c r="S189">
        <v>25</v>
      </c>
      <c r="T189">
        <f t="shared" si="8"/>
        <v>-25</v>
      </c>
      <c r="U189">
        <v>0</v>
      </c>
      <c r="V189">
        <f t="shared" si="9"/>
        <v>0</v>
      </c>
    </row>
    <row r="190" spans="1:22" x14ac:dyDescent="0.25">
      <c r="A190" s="7">
        <v>44440</v>
      </c>
      <c r="B190">
        <v>270.15100000000001</v>
      </c>
      <c r="C190" s="2">
        <v>3</v>
      </c>
      <c r="D190">
        <v>2.57</v>
      </c>
      <c r="E190">
        <v>1.82</v>
      </c>
      <c r="F190">
        <v>2.5299999999999998</v>
      </c>
      <c r="G190">
        <v>2.54</v>
      </c>
      <c r="H190">
        <v>3.19</v>
      </c>
      <c r="I190">
        <v>2.3199999999999998</v>
      </c>
      <c r="J190">
        <v>2.48</v>
      </c>
      <c r="K190">
        <v>2.58</v>
      </c>
      <c r="L190">
        <v>2.84</v>
      </c>
      <c r="M190">
        <v>2.39</v>
      </c>
      <c r="N190">
        <v>2.5</v>
      </c>
      <c r="O190">
        <v>2.57</v>
      </c>
      <c r="P190" s="2">
        <f t="shared" si="10"/>
        <v>19.689424482743341</v>
      </c>
      <c r="Q190" s="42">
        <f t="shared" si="11"/>
        <v>17.38942448274334</v>
      </c>
      <c r="R190">
        <v>0</v>
      </c>
      <c r="S190">
        <v>0</v>
      </c>
      <c r="T190">
        <f t="shared" si="8"/>
        <v>0</v>
      </c>
      <c r="U190">
        <v>0</v>
      </c>
      <c r="V190">
        <f t="shared" si="9"/>
        <v>0</v>
      </c>
    </row>
    <row r="191" spans="1:22" x14ac:dyDescent="0.25">
      <c r="A191" s="7">
        <v>44470</v>
      </c>
      <c r="B191">
        <v>273.56700000000001</v>
      </c>
      <c r="C191" s="2">
        <v>3.1</v>
      </c>
      <c r="D191">
        <v>1.52</v>
      </c>
      <c r="E191">
        <v>2.44</v>
      </c>
      <c r="F191">
        <v>2.21</v>
      </c>
      <c r="G191">
        <v>2.96</v>
      </c>
      <c r="H191">
        <v>3.36</v>
      </c>
      <c r="I191">
        <v>2.16</v>
      </c>
      <c r="J191">
        <v>2.2799999999999998</v>
      </c>
      <c r="K191">
        <v>2.56</v>
      </c>
      <c r="L191">
        <v>3.13</v>
      </c>
      <c r="M191">
        <v>2.09</v>
      </c>
      <c r="N191">
        <v>2.4300000000000002</v>
      </c>
      <c r="O191">
        <v>2.5</v>
      </c>
      <c r="P191" s="2">
        <f t="shared" si="10"/>
        <v>19.123448726322664</v>
      </c>
      <c r="Q191" s="42">
        <f t="shared" si="11"/>
        <v>16.823448726322663</v>
      </c>
      <c r="R191">
        <v>0</v>
      </c>
      <c r="S191">
        <v>0</v>
      </c>
      <c r="T191">
        <f t="shared" si="8"/>
        <v>0</v>
      </c>
      <c r="U191">
        <v>0</v>
      </c>
      <c r="V191">
        <f t="shared" si="9"/>
        <v>0</v>
      </c>
    </row>
    <row r="192" spans="1:22" x14ac:dyDescent="0.25">
      <c r="A192" s="7">
        <v>44501</v>
      </c>
      <c r="B192">
        <v>277.286</v>
      </c>
      <c r="C192" s="2">
        <v>3.5</v>
      </c>
      <c r="D192">
        <v>2.25</v>
      </c>
      <c r="E192">
        <v>2.46</v>
      </c>
      <c r="F192">
        <v>2.64</v>
      </c>
      <c r="G192">
        <v>2.54</v>
      </c>
      <c r="H192">
        <v>2.64</v>
      </c>
      <c r="I192">
        <v>2.59</v>
      </c>
      <c r="J192">
        <v>2.34</v>
      </c>
      <c r="K192">
        <v>2.81</v>
      </c>
      <c r="L192">
        <v>2.93</v>
      </c>
      <c r="M192">
        <v>2.41</v>
      </c>
      <c r="N192">
        <v>2.5499999999999998</v>
      </c>
      <c r="O192">
        <v>2.65</v>
      </c>
      <c r="P192" s="2">
        <f t="shared" si="10"/>
        <v>18.895115749574437</v>
      </c>
      <c r="Q192" s="42">
        <f t="shared" si="11"/>
        <v>16.795115749574435</v>
      </c>
      <c r="R192">
        <v>0</v>
      </c>
      <c r="S192">
        <v>0</v>
      </c>
      <c r="T192">
        <f t="shared" si="8"/>
        <v>0</v>
      </c>
      <c r="U192">
        <v>0</v>
      </c>
      <c r="V192">
        <f t="shared" si="9"/>
        <v>0</v>
      </c>
    </row>
    <row r="193" spans="1:22" x14ac:dyDescent="0.25">
      <c r="A193" s="7">
        <v>44531</v>
      </c>
      <c r="B193">
        <v>281.47899999999998</v>
      </c>
      <c r="C193" s="2">
        <v>3.3</v>
      </c>
      <c r="D193">
        <v>2.52</v>
      </c>
      <c r="E193">
        <v>2.37</v>
      </c>
      <c r="F193">
        <v>2.4900000000000002</v>
      </c>
      <c r="G193">
        <v>3.28</v>
      </c>
      <c r="H193">
        <v>3.08</v>
      </c>
      <c r="I193">
        <v>2.61</v>
      </c>
      <c r="J193">
        <v>2.42</v>
      </c>
      <c r="K193">
        <v>2.96</v>
      </c>
      <c r="L193">
        <v>2.97</v>
      </c>
      <c r="M193">
        <v>2.68</v>
      </c>
      <c r="N193">
        <v>3</v>
      </c>
      <c r="O193">
        <v>2.52</v>
      </c>
      <c r="P193" s="2">
        <f t="shared" si="10"/>
        <v>19.001999720969167</v>
      </c>
      <c r="Q193" s="42">
        <f t="shared" si="11"/>
        <v>16.901999720969165</v>
      </c>
      <c r="R193">
        <v>0</v>
      </c>
      <c r="S193">
        <v>0</v>
      </c>
      <c r="T193">
        <f t="shared" si="8"/>
        <v>0</v>
      </c>
      <c r="U193">
        <v>0</v>
      </c>
      <c r="V193">
        <f t="shared" si="9"/>
        <v>0</v>
      </c>
    </row>
    <row r="194" spans="1:22" x14ac:dyDescent="0.25">
      <c r="A194" s="7">
        <v>44562</v>
      </c>
      <c r="B194">
        <v>286.21899999999999</v>
      </c>
      <c r="C194" s="2">
        <v>3.7</v>
      </c>
      <c r="D194">
        <v>2.5499999999999998</v>
      </c>
      <c r="E194">
        <v>2.75</v>
      </c>
      <c r="F194">
        <v>3.13</v>
      </c>
      <c r="G194">
        <v>2.4700000000000002</v>
      </c>
      <c r="H194">
        <v>3.28</v>
      </c>
      <c r="I194">
        <v>2.78</v>
      </c>
      <c r="J194">
        <v>2.5099999999999998</v>
      </c>
      <c r="K194">
        <v>3.17</v>
      </c>
      <c r="L194">
        <v>3.07</v>
      </c>
      <c r="M194">
        <v>2.77</v>
      </c>
      <c r="N194">
        <v>2.46</v>
      </c>
      <c r="O194">
        <v>3.26</v>
      </c>
      <c r="P194" s="2">
        <f t="shared" si="10"/>
        <v>19.412157369936168</v>
      </c>
      <c r="Q194" s="42">
        <f t="shared" si="11"/>
        <v>17.012157369936169</v>
      </c>
      <c r="R194">
        <v>0</v>
      </c>
      <c r="S194">
        <v>0</v>
      </c>
      <c r="T194">
        <f t="shared" si="8"/>
        <v>0</v>
      </c>
      <c r="U194">
        <v>0</v>
      </c>
      <c r="V194">
        <f t="shared" si="9"/>
        <v>0</v>
      </c>
    </row>
    <row r="195" spans="1:22" x14ac:dyDescent="0.25">
      <c r="A195" s="7">
        <v>44593</v>
      </c>
      <c r="B195">
        <v>291.267</v>
      </c>
      <c r="C195" s="2">
        <v>3.7</v>
      </c>
      <c r="D195">
        <v>2.67</v>
      </c>
      <c r="E195">
        <v>2.97</v>
      </c>
      <c r="F195">
        <v>3.38</v>
      </c>
      <c r="G195">
        <v>2.2599999999999998</v>
      </c>
      <c r="H195">
        <v>3.52</v>
      </c>
      <c r="I195">
        <v>2.83</v>
      </c>
      <c r="J195">
        <v>2.38</v>
      </c>
      <c r="K195">
        <v>3.45</v>
      </c>
      <c r="L195">
        <v>2.69</v>
      </c>
      <c r="M195">
        <v>3.1</v>
      </c>
      <c r="N195">
        <v>2.2200000000000002</v>
      </c>
      <c r="O195">
        <v>3.62</v>
      </c>
      <c r="P195" s="2">
        <f t="shared" si="10"/>
        <v>20.146766435943345</v>
      </c>
      <c r="Q195" s="42">
        <f t="shared" si="11"/>
        <v>16.946766435943346</v>
      </c>
      <c r="R195">
        <v>0</v>
      </c>
      <c r="S195">
        <v>0</v>
      </c>
      <c r="T195">
        <f t="shared" ref="T195:T218" si="12">-S195</f>
        <v>0</v>
      </c>
      <c r="U195">
        <v>0</v>
      </c>
      <c r="V195">
        <f t="shared" ref="V195:V218" si="13">-U195</f>
        <v>0</v>
      </c>
    </row>
    <row r="196" spans="1:22" x14ac:dyDescent="0.25">
      <c r="A196" s="7">
        <v>44621</v>
      </c>
      <c r="B196">
        <v>296.45600000000002</v>
      </c>
      <c r="C196" s="2">
        <v>3.9</v>
      </c>
      <c r="D196">
        <v>3.49</v>
      </c>
      <c r="E196">
        <v>2.62</v>
      </c>
      <c r="F196">
        <v>3.39</v>
      </c>
      <c r="G196">
        <v>3.45</v>
      </c>
      <c r="H196">
        <v>4.13</v>
      </c>
      <c r="I196">
        <v>3.15</v>
      </c>
      <c r="J196">
        <v>2.74</v>
      </c>
      <c r="K196">
        <v>3.86</v>
      </c>
      <c r="L196">
        <v>3.24</v>
      </c>
      <c r="M196">
        <v>3.35</v>
      </c>
      <c r="N196">
        <v>3.48</v>
      </c>
      <c r="O196">
        <v>3.37</v>
      </c>
      <c r="P196" s="2">
        <f t="shared" si="10"/>
        <v>20.751581408420886</v>
      </c>
      <c r="Q196" s="42">
        <f t="shared" si="11"/>
        <v>17.351581408420888</v>
      </c>
      <c r="R196">
        <v>0</v>
      </c>
      <c r="S196">
        <v>0</v>
      </c>
      <c r="T196">
        <f t="shared" si="12"/>
        <v>0</v>
      </c>
      <c r="U196">
        <v>0</v>
      </c>
      <c r="V196">
        <f t="shared" si="13"/>
        <v>0</v>
      </c>
    </row>
    <row r="197" spans="1:22" x14ac:dyDescent="0.25">
      <c r="A197" s="7">
        <v>44652</v>
      </c>
      <c r="B197">
        <v>300.47000000000003</v>
      </c>
      <c r="C197" s="2">
        <v>3.9</v>
      </c>
      <c r="D197">
        <v>2.71</v>
      </c>
      <c r="E197">
        <v>2.52</v>
      </c>
      <c r="F197">
        <v>2.7</v>
      </c>
      <c r="G197">
        <v>3.48</v>
      </c>
      <c r="H197">
        <v>3.16</v>
      </c>
      <c r="I197">
        <v>2.89</v>
      </c>
      <c r="J197">
        <v>2.85</v>
      </c>
      <c r="K197">
        <v>3.09</v>
      </c>
      <c r="L197">
        <v>3.08</v>
      </c>
      <c r="M197">
        <v>2.73</v>
      </c>
      <c r="N197">
        <v>2.79</v>
      </c>
      <c r="O197">
        <v>3.09</v>
      </c>
      <c r="P197" s="2">
        <f t="shared" si="10"/>
        <v>20.632894113490565</v>
      </c>
      <c r="Q197" s="42">
        <f t="shared" si="11"/>
        <v>16.632894113490565</v>
      </c>
      <c r="R197">
        <v>0</v>
      </c>
      <c r="S197">
        <v>0</v>
      </c>
      <c r="T197">
        <f t="shared" si="12"/>
        <v>0</v>
      </c>
      <c r="U197">
        <v>0</v>
      </c>
      <c r="V197">
        <f t="shared" si="13"/>
        <v>0</v>
      </c>
    </row>
    <row r="198" spans="1:22" x14ac:dyDescent="0.25">
      <c r="A198" s="7">
        <v>44682</v>
      </c>
      <c r="B198">
        <v>303.50400000000002</v>
      </c>
      <c r="C198" s="2">
        <v>2.9</v>
      </c>
      <c r="D198">
        <v>0.94</v>
      </c>
      <c r="E198">
        <v>2.39</v>
      </c>
      <c r="F198">
        <v>1.99</v>
      </c>
      <c r="G198">
        <v>2.33</v>
      </c>
      <c r="H198">
        <v>2.3199999999999998</v>
      </c>
      <c r="I198">
        <v>2.04</v>
      </c>
      <c r="J198">
        <v>2.2400000000000002</v>
      </c>
      <c r="K198">
        <v>2.02</v>
      </c>
      <c r="L198">
        <v>2.54</v>
      </c>
      <c r="M198">
        <v>1.83</v>
      </c>
      <c r="N198">
        <v>2.13</v>
      </c>
      <c r="O198">
        <v>2.09</v>
      </c>
      <c r="P198" s="2">
        <f t="shared" si="10"/>
        <v>19.799639224292768</v>
      </c>
      <c r="Q198" s="42">
        <f t="shared" si="11"/>
        <v>14.599639224292769</v>
      </c>
      <c r="R198">
        <v>0</v>
      </c>
      <c r="S198">
        <v>0</v>
      </c>
      <c r="T198">
        <f t="shared" si="12"/>
        <v>0</v>
      </c>
      <c r="U198">
        <v>0</v>
      </c>
      <c r="V198">
        <f t="shared" si="13"/>
        <v>0</v>
      </c>
    </row>
    <row r="199" spans="1:22" x14ac:dyDescent="0.25">
      <c r="A199" s="7">
        <v>44713</v>
      </c>
      <c r="B199">
        <v>304.32</v>
      </c>
      <c r="C199" s="2">
        <v>1.6</v>
      </c>
      <c r="D199">
        <v>0.05</v>
      </c>
      <c r="E199">
        <v>1.51</v>
      </c>
      <c r="F199">
        <v>1.6</v>
      </c>
      <c r="G199">
        <v>1.23</v>
      </c>
      <c r="H199">
        <v>2.12</v>
      </c>
      <c r="I199">
        <v>1.27</v>
      </c>
      <c r="J199">
        <v>1.81</v>
      </c>
      <c r="K199">
        <v>1.23</v>
      </c>
      <c r="L199">
        <v>1.1100000000000001</v>
      </c>
      <c r="M199">
        <v>1.57</v>
      </c>
      <c r="N199">
        <v>1.49</v>
      </c>
      <c r="O199">
        <v>1.48</v>
      </c>
      <c r="P199" s="2">
        <f t="shared" si="10"/>
        <v>17.871709163022565</v>
      </c>
      <c r="Q199" s="42">
        <f t="shared" si="11"/>
        <v>14.571709163022565</v>
      </c>
      <c r="R199">
        <v>0</v>
      </c>
      <c r="S199">
        <v>0</v>
      </c>
      <c r="T199">
        <f t="shared" si="12"/>
        <v>0</v>
      </c>
      <c r="U199">
        <v>0</v>
      </c>
      <c r="V199">
        <f t="shared" si="13"/>
        <v>0</v>
      </c>
    </row>
    <row r="200" spans="1:22" x14ac:dyDescent="0.25">
      <c r="A200" s="7">
        <v>44743</v>
      </c>
      <c r="B200">
        <v>303.39400000000001</v>
      </c>
      <c r="C200" s="2">
        <v>0</v>
      </c>
      <c r="D200">
        <v>0.43</v>
      </c>
      <c r="E200">
        <v>0</v>
      </c>
      <c r="F200">
        <v>0.21</v>
      </c>
      <c r="G200">
        <v>1.3</v>
      </c>
      <c r="H200">
        <v>1.89</v>
      </c>
      <c r="I200">
        <v>0.22</v>
      </c>
      <c r="J200">
        <v>0.68</v>
      </c>
      <c r="K200">
        <v>0.57999999999999996</v>
      </c>
      <c r="L200">
        <v>1.47</v>
      </c>
      <c r="M200">
        <v>0.04</v>
      </c>
      <c r="N200">
        <v>0.88</v>
      </c>
      <c r="O200">
        <v>0.26</v>
      </c>
      <c r="P200" s="2">
        <f t="shared" si="10"/>
        <v>15.554895373904049</v>
      </c>
      <c r="Q200" s="42">
        <f t="shared" si="11"/>
        <v>10.95489537390405</v>
      </c>
      <c r="R200">
        <v>0</v>
      </c>
      <c r="S200">
        <v>0</v>
      </c>
      <c r="T200">
        <f t="shared" si="12"/>
        <v>0</v>
      </c>
      <c r="U200">
        <v>0</v>
      </c>
      <c r="V200">
        <f t="shared" si="13"/>
        <v>0</v>
      </c>
    </row>
    <row r="201" spans="1:22" x14ac:dyDescent="0.25">
      <c r="A201" s="7">
        <v>44774</v>
      </c>
      <c r="B201">
        <v>301.06299999999999</v>
      </c>
      <c r="C201" s="2">
        <v>0.1</v>
      </c>
      <c r="D201">
        <v>-0.11</v>
      </c>
      <c r="E201">
        <v>0.19</v>
      </c>
      <c r="F201">
        <v>0.02</v>
      </c>
      <c r="G201">
        <v>0.55000000000000004</v>
      </c>
      <c r="H201">
        <v>0.76</v>
      </c>
      <c r="I201">
        <v>0.03</v>
      </c>
      <c r="J201">
        <v>0.38</v>
      </c>
      <c r="K201">
        <v>0.05</v>
      </c>
      <c r="L201">
        <v>0.99</v>
      </c>
      <c r="M201">
        <v>-0.32</v>
      </c>
      <c r="N201">
        <v>0.52</v>
      </c>
      <c r="O201">
        <v>-0.05</v>
      </c>
      <c r="P201" s="2">
        <f t="shared" si="10"/>
        <v>12.927280297375459</v>
      </c>
      <c r="Q201" s="42">
        <f t="shared" si="11"/>
        <v>9.3272802973754594</v>
      </c>
      <c r="R201">
        <v>0</v>
      </c>
      <c r="S201">
        <v>0</v>
      </c>
      <c r="T201">
        <f t="shared" si="12"/>
        <v>0</v>
      </c>
      <c r="U201">
        <v>0</v>
      </c>
      <c r="V201">
        <f t="shared" si="13"/>
        <v>0</v>
      </c>
    </row>
    <row r="202" spans="1:22" x14ac:dyDescent="0.25">
      <c r="A202" s="7">
        <v>44805</v>
      </c>
      <c r="B202">
        <v>299.02699999999999</v>
      </c>
      <c r="C202" s="2">
        <v>0</v>
      </c>
      <c r="D202">
        <v>-0.96</v>
      </c>
      <c r="E202">
        <v>-0.15</v>
      </c>
      <c r="F202">
        <v>-0.44</v>
      </c>
      <c r="G202">
        <v>0.42</v>
      </c>
      <c r="H202">
        <v>0.91</v>
      </c>
      <c r="I202">
        <v>-0.48</v>
      </c>
      <c r="J202">
        <v>0.37</v>
      </c>
      <c r="K202">
        <v>-0.48</v>
      </c>
      <c r="L202">
        <v>-0.43</v>
      </c>
      <c r="M202">
        <v>-0.14000000000000001</v>
      </c>
      <c r="N202">
        <v>-0.23</v>
      </c>
      <c r="O202">
        <v>-0.04</v>
      </c>
      <c r="P202" s="2">
        <f t="shared" si="10"/>
        <v>10.688836983760924</v>
      </c>
      <c r="Q202" s="42">
        <f t="shared" si="11"/>
        <v>7.6888369837609236</v>
      </c>
      <c r="R202">
        <v>0</v>
      </c>
      <c r="S202">
        <v>0</v>
      </c>
      <c r="T202">
        <f t="shared" si="12"/>
        <v>0</v>
      </c>
      <c r="U202">
        <v>0</v>
      </c>
      <c r="V202">
        <f t="shared" si="13"/>
        <v>0</v>
      </c>
    </row>
    <row r="203" spans="1:22" x14ac:dyDescent="0.25">
      <c r="A203" s="7">
        <v>44835</v>
      </c>
      <c r="B203">
        <v>298.69299999999998</v>
      </c>
      <c r="C203" s="2">
        <v>0.5</v>
      </c>
      <c r="D203">
        <v>0.44</v>
      </c>
      <c r="E203">
        <v>-0.69</v>
      </c>
      <c r="F203">
        <v>-0.46</v>
      </c>
      <c r="G203">
        <v>0.87</v>
      </c>
      <c r="H203">
        <v>0.71</v>
      </c>
      <c r="I203">
        <v>-0.35</v>
      </c>
      <c r="J203">
        <v>-0.05</v>
      </c>
      <c r="K203">
        <v>0.05</v>
      </c>
      <c r="L203">
        <v>0.74</v>
      </c>
      <c r="M203">
        <v>-0.41</v>
      </c>
      <c r="N203">
        <v>0.27</v>
      </c>
      <c r="O203">
        <v>-0.25</v>
      </c>
      <c r="P203" s="2">
        <f t="shared" si="10"/>
        <v>9.1845873223012919</v>
      </c>
      <c r="Q203" s="42">
        <f t="shared" si="11"/>
        <v>6.0845873223012923</v>
      </c>
      <c r="R203">
        <v>0</v>
      </c>
      <c r="S203">
        <v>0</v>
      </c>
      <c r="T203">
        <f t="shared" si="12"/>
        <v>0</v>
      </c>
      <c r="U203">
        <v>0</v>
      </c>
      <c r="V203">
        <f t="shared" si="13"/>
        <v>0</v>
      </c>
    </row>
    <row r="204" spans="1:22" x14ac:dyDescent="0.25">
      <c r="A204" s="7">
        <v>44866</v>
      </c>
      <c r="B204">
        <v>298.41699999999997</v>
      </c>
      <c r="C204" s="2">
        <v>-0.2</v>
      </c>
      <c r="D204">
        <v>-0.69</v>
      </c>
      <c r="E204">
        <v>-1.38</v>
      </c>
      <c r="F204">
        <v>-1.06</v>
      </c>
      <c r="G204">
        <v>0.34</v>
      </c>
      <c r="H204">
        <v>0.28000000000000003</v>
      </c>
      <c r="I204">
        <v>-0.85</v>
      </c>
      <c r="J204">
        <v>0.57999999999999996</v>
      </c>
      <c r="K204">
        <v>-1.38</v>
      </c>
      <c r="L204">
        <v>0.88</v>
      </c>
      <c r="M204">
        <v>-1.45</v>
      </c>
      <c r="N204">
        <v>0.36</v>
      </c>
      <c r="O204">
        <v>-1.27</v>
      </c>
      <c r="P204" s="2">
        <f t="shared" si="10"/>
        <v>7.6206516015954548</v>
      </c>
      <c r="Q204" s="42">
        <f t="shared" si="11"/>
        <v>4.1206516015954548</v>
      </c>
      <c r="R204">
        <v>0</v>
      </c>
      <c r="S204">
        <v>0</v>
      </c>
      <c r="T204">
        <f t="shared" si="12"/>
        <v>0</v>
      </c>
      <c r="U204">
        <v>0</v>
      </c>
      <c r="V204">
        <f t="shared" si="13"/>
        <v>0</v>
      </c>
    </row>
    <row r="205" spans="1:22" x14ac:dyDescent="0.25">
      <c r="A205" s="7">
        <v>44896</v>
      </c>
      <c r="B205">
        <v>297.649</v>
      </c>
      <c r="C205" s="2">
        <v>-0.7</v>
      </c>
      <c r="D205">
        <v>0.11</v>
      </c>
      <c r="E205">
        <v>-1.94</v>
      </c>
      <c r="F205">
        <v>-0.88</v>
      </c>
      <c r="G205">
        <v>-0.35</v>
      </c>
      <c r="H205">
        <v>-0.28000000000000003</v>
      </c>
      <c r="I205">
        <v>-0.84</v>
      </c>
      <c r="J205">
        <v>-0.38</v>
      </c>
      <c r="K205">
        <v>-0.98</v>
      </c>
      <c r="L205">
        <v>0.72</v>
      </c>
      <c r="M205">
        <v>-1.54</v>
      </c>
      <c r="N205">
        <v>-0.38</v>
      </c>
      <c r="O205">
        <v>-0.98</v>
      </c>
      <c r="P205" s="2">
        <f t="shared" si="10"/>
        <v>5.7446559068349741</v>
      </c>
      <c r="Q205" s="42">
        <f t="shared" si="11"/>
        <v>2.4446559068349742</v>
      </c>
      <c r="R205">
        <v>0</v>
      </c>
      <c r="S205">
        <v>0</v>
      </c>
      <c r="T205">
        <f t="shared" si="12"/>
        <v>0</v>
      </c>
      <c r="U205">
        <v>0</v>
      </c>
      <c r="V205">
        <f t="shared" si="13"/>
        <v>0</v>
      </c>
    </row>
    <row r="206" spans="1:22" x14ac:dyDescent="0.25">
      <c r="A206" s="7">
        <v>44927</v>
      </c>
      <c r="B206">
        <v>297.56900000000002</v>
      </c>
      <c r="C206" s="2">
        <v>-0.9</v>
      </c>
      <c r="D206">
        <v>-0.72</v>
      </c>
      <c r="E206">
        <v>-1.01</v>
      </c>
      <c r="F206">
        <v>-0.64</v>
      </c>
      <c r="G206">
        <v>-0.52</v>
      </c>
      <c r="H206">
        <v>0.21</v>
      </c>
      <c r="I206">
        <v>-0.82</v>
      </c>
      <c r="J206">
        <v>-0.04</v>
      </c>
      <c r="K206">
        <v>-1.01</v>
      </c>
      <c r="L206">
        <v>-0.15</v>
      </c>
      <c r="M206">
        <v>-0.9</v>
      </c>
      <c r="N206">
        <v>-0.19</v>
      </c>
      <c r="O206">
        <v>-0.91</v>
      </c>
      <c r="P206" s="2">
        <f t="shared" si="10"/>
        <v>3.9654949531652419</v>
      </c>
      <c r="Q206" s="42">
        <f t="shared" si="11"/>
        <v>0.26549495316524174</v>
      </c>
      <c r="R206">
        <v>0</v>
      </c>
      <c r="S206">
        <v>0</v>
      </c>
      <c r="T206">
        <f t="shared" si="12"/>
        <v>0</v>
      </c>
      <c r="U206">
        <v>0</v>
      </c>
      <c r="V206">
        <f t="shared" si="13"/>
        <v>0</v>
      </c>
    </row>
    <row r="207" spans="1:22" x14ac:dyDescent="0.25">
      <c r="A207" s="7">
        <v>44958</v>
      </c>
      <c r="B207">
        <v>297.95800000000003</v>
      </c>
      <c r="C207" s="2">
        <v>1.1000000000000001</v>
      </c>
      <c r="D207">
        <v>0.19</v>
      </c>
      <c r="E207">
        <v>0.56999999999999995</v>
      </c>
      <c r="F207">
        <v>0.6</v>
      </c>
      <c r="G207">
        <v>0.33</v>
      </c>
      <c r="H207">
        <v>1.36</v>
      </c>
      <c r="I207">
        <v>0.22</v>
      </c>
      <c r="J207">
        <v>1.1100000000000001</v>
      </c>
      <c r="K207">
        <v>7.0000000000000007E-2</v>
      </c>
      <c r="L207">
        <v>1.71</v>
      </c>
      <c r="M207">
        <v>-7.0000000000000007E-2</v>
      </c>
      <c r="N207">
        <v>0.71</v>
      </c>
      <c r="O207">
        <v>0.35</v>
      </c>
      <c r="P207" s="2">
        <f t="shared" ref="P207:P217" si="14">(B207-B195)/B195*100</f>
        <v>2.2972049700103447</v>
      </c>
      <c r="Q207" s="42">
        <f t="shared" si="11"/>
        <v>-1.4027950299896554</v>
      </c>
      <c r="R207">
        <v>0</v>
      </c>
      <c r="S207">
        <v>0</v>
      </c>
      <c r="T207">
        <f t="shared" si="12"/>
        <v>0</v>
      </c>
      <c r="U207">
        <v>0</v>
      </c>
      <c r="V207">
        <f t="shared" si="13"/>
        <v>0</v>
      </c>
    </row>
    <row r="208" spans="1:22" x14ac:dyDescent="0.25">
      <c r="A208" s="7">
        <v>44986</v>
      </c>
      <c r="B208">
        <v>298.95800000000003</v>
      </c>
      <c r="C208" s="2">
        <v>0.3</v>
      </c>
      <c r="D208">
        <v>7.0000000000000007E-2</v>
      </c>
      <c r="E208">
        <v>-0.22</v>
      </c>
      <c r="F208">
        <v>0.47</v>
      </c>
      <c r="G208">
        <v>0.55000000000000004</v>
      </c>
      <c r="H208">
        <v>1.36</v>
      </c>
      <c r="I208">
        <v>0.19</v>
      </c>
      <c r="J208">
        <v>-0.25</v>
      </c>
      <c r="K208">
        <v>1.0900000000000001</v>
      </c>
      <c r="L208">
        <v>0.88</v>
      </c>
      <c r="M208">
        <v>0.25</v>
      </c>
      <c r="N208">
        <v>0.78</v>
      </c>
      <c r="O208">
        <v>0.24</v>
      </c>
      <c r="P208" s="2">
        <f t="shared" si="14"/>
        <v>0.84397010011604057</v>
      </c>
      <c r="Q208" s="42">
        <f t="shared" si="11"/>
        <v>-3.0560298998839595</v>
      </c>
      <c r="R208">
        <v>0</v>
      </c>
      <c r="S208">
        <v>0</v>
      </c>
      <c r="T208">
        <f t="shared" si="12"/>
        <v>0</v>
      </c>
      <c r="U208">
        <v>0</v>
      </c>
      <c r="V208">
        <f t="shared" si="13"/>
        <v>0</v>
      </c>
    </row>
    <row r="209" spans="1:22" x14ac:dyDescent="0.25">
      <c r="A209" s="7">
        <v>45017</v>
      </c>
      <c r="B209">
        <v>300.34500000000003</v>
      </c>
      <c r="C209" s="2">
        <v>1</v>
      </c>
      <c r="D209">
        <v>1.01</v>
      </c>
      <c r="E209">
        <v>0.77</v>
      </c>
      <c r="F209">
        <v>0.81</v>
      </c>
      <c r="G209">
        <v>1.08</v>
      </c>
      <c r="H209">
        <v>1.88</v>
      </c>
      <c r="I209">
        <v>0.49</v>
      </c>
      <c r="J209">
        <v>1.05</v>
      </c>
      <c r="K209">
        <v>0.81</v>
      </c>
      <c r="L209">
        <v>1.4</v>
      </c>
      <c r="M209">
        <v>0.53</v>
      </c>
      <c r="N209">
        <v>1.36</v>
      </c>
      <c r="O209">
        <v>0.46</v>
      </c>
      <c r="P209" s="2">
        <f t="shared" si="14"/>
        <v>-4.1601490997437346E-2</v>
      </c>
      <c r="Q209" s="42">
        <f t="shared" si="11"/>
        <v>-3.9416014909974373</v>
      </c>
      <c r="R209">
        <v>0</v>
      </c>
      <c r="S209">
        <v>0</v>
      </c>
      <c r="T209">
        <f t="shared" si="12"/>
        <v>0</v>
      </c>
      <c r="U209">
        <v>0</v>
      </c>
      <c r="V209">
        <f t="shared" si="13"/>
        <v>0</v>
      </c>
    </row>
    <row r="210" spans="1:22" x14ac:dyDescent="0.25">
      <c r="A210" s="7">
        <v>45047</v>
      </c>
      <c r="B210">
        <v>302.411</v>
      </c>
      <c r="C210" s="2">
        <v>1</v>
      </c>
      <c r="D210">
        <v>0.51</v>
      </c>
      <c r="E210">
        <v>0.35</v>
      </c>
      <c r="F210">
        <v>0.53</v>
      </c>
      <c r="G210">
        <v>0.99</v>
      </c>
      <c r="H210">
        <v>0.9</v>
      </c>
      <c r="I210">
        <v>0.64</v>
      </c>
      <c r="J210">
        <v>1.22</v>
      </c>
      <c r="K210">
        <v>0.32</v>
      </c>
      <c r="L210">
        <v>1.21</v>
      </c>
      <c r="M210">
        <v>0.34</v>
      </c>
      <c r="N210">
        <v>1.18</v>
      </c>
      <c r="O210">
        <v>0.36</v>
      </c>
      <c r="P210" s="2">
        <f t="shared" si="14"/>
        <v>-0.3601270493963894</v>
      </c>
      <c r="Q210" s="42">
        <f t="shared" si="11"/>
        <v>-3.2601270493963894</v>
      </c>
      <c r="R210">
        <v>0</v>
      </c>
      <c r="S210">
        <v>0</v>
      </c>
      <c r="T210">
        <f t="shared" si="12"/>
        <v>0</v>
      </c>
      <c r="U210">
        <v>0</v>
      </c>
      <c r="V210">
        <f t="shared" si="13"/>
        <v>0</v>
      </c>
    </row>
    <row r="211" spans="1:22" x14ac:dyDescent="0.25">
      <c r="A211" s="7">
        <v>45078</v>
      </c>
      <c r="B211">
        <v>304.39999999999998</v>
      </c>
      <c r="C211" s="2">
        <v>1.9</v>
      </c>
      <c r="D211">
        <v>1.72</v>
      </c>
      <c r="E211">
        <v>1.21</v>
      </c>
      <c r="F211">
        <v>1.55</v>
      </c>
      <c r="G211">
        <v>1.92</v>
      </c>
      <c r="H211">
        <v>2.02</v>
      </c>
      <c r="I211">
        <v>1.56</v>
      </c>
      <c r="J211">
        <v>1.21</v>
      </c>
      <c r="K211">
        <v>2.0499999999999998</v>
      </c>
      <c r="L211">
        <v>1.04</v>
      </c>
      <c r="M211">
        <v>2.15</v>
      </c>
      <c r="N211">
        <v>1.43</v>
      </c>
      <c r="O211">
        <v>1.94</v>
      </c>
      <c r="P211" s="2">
        <f t="shared" si="14"/>
        <v>2.6288117770762381E-2</v>
      </c>
      <c r="Q211" s="42">
        <f t="shared" si="11"/>
        <v>-1.5737118822292377</v>
      </c>
      <c r="R211">
        <v>0</v>
      </c>
      <c r="S211">
        <v>0</v>
      </c>
      <c r="T211">
        <f t="shared" si="12"/>
        <v>0</v>
      </c>
      <c r="U211">
        <v>0</v>
      </c>
      <c r="V211">
        <f t="shared" si="13"/>
        <v>0</v>
      </c>
    </row>
    <row r="212" spans="1:22" x14ac:dyDescent="0.25">
      <c r="A212" s="7">
        <v>45108</v>
      </c>
      <c r="B212">
        <v>306.59800000000001</v>
      </c>
      <c r="C212" s="2">
        <v>1.4</v>
      </c>
      <c r="D212">
        <v>1.95</v>
      </c>
      <c r="E212">
        <v>1.37</v>
      </c>
      <c r="F212">
        <v>2</v>
      </c>
      <c r="G212">
        <v>1.37</v>
      </c>
      <c r="H212">
        <v>1.56</v>
      </c>
      <c r="I212">
        <v>1.88</v>
      </c>
      <c r="J212">
        <v>2.0099999999999998</v>
      </c>
      <c r="K212">
        <v>1.71</v>
      </c>
      <c r="L212">
        <v>1.56</v>
      </c>
      <c r="M212">
        <v>2.0299999999999998</v>
      </c>
      <c r="N212">
        <v>1.79</v>
      </c>
      <c r="O212">
        <v>1.78</v>
      </c>
      <c r="P212" s="2">
        <f t="shared" si="14"/>
        <v>1.0560525257585871</v>
      </c>
      <c r="Q212" s="42">
        <f t="shared" si="11"/>
        <v>1.0560525257585871</v>
      </c>
      <c r="R212">
        <v>0</v>
      </c>
      <c r="S212">
        <v>0</v>
      </c>
      <c r="T212">
        <f t="shared" si="12"/>
        <v>0</v>
      </c>
      <c r="U212">
        <v>0</v>
      </c>
      <c r="V212">
        <f t="shared" si="13"/>
        <v>0</v>
      </c>
    </row>
    <row r="213" spans="1:22" x14ac:dyDescent="0.25">
      <c r="A213" s="7">
        <v>45139</v>
      </c>
      <c r="B213">
        <v>309.14400000000001</v>
      </c>
      <c r="C213" s="2">
        <v>2.4</v>
      </c>
      <c r="D213">
        <v>1.1100000000000001</v>
      </c>
      <c r="E213">
        <v>1.46</v>
      </c>
      <c r="F213">
        <v>1.6</v>
      </c>
      <c r="G213">
        <v>2.1</v>
      </c>
      <c r="H213">
        <v>2.69</v>
      </c>
      <c r="I213">
        <v>1.47</v>
      </c>
      <c r="J213">
        <v>1.93</v>
      </c>
      <c r="K213">
        <v>1.6</v>
      </c>
      <c r="L213">
        <v>2.12</v>
      </c>
      <c r="M213">
        <v>1.41</v>
      </c>
      <c r="N213">
        <v>1.73</v>
      </c>
      <c r="O213">
        <v>1.81</v>
      </c>
      <c r="P213" s="2">
        <f t="shared" si="14"/>
        <v>2.6841558079206069</v>
      </c>
      <c r="Q213" s="42">
        <f t="shared" si="11"/>
        <v>2.5841558079206068</v>
      </c>
      <c r="R213">
        <v>0</v>
      </c>
      <c r="S213">
        <v>0</v>
      </c>
      <c r="T213">
        <f t="shared" si="12"/>
        <v>0</v>
      </c>
      <c r="U213">
        <v>0</v>
      </c>
      <c r="V213">
        <f t="shared" si="13"/>
        <v>0</v>
      </c>
    </row>
    <row r="214" spans="1:22" x14ac:dyDescent="0.25">
      <c r="A214" s="7">
        <v>45170</v>
      </c>
      <c r="B214">
        <v>311.18099999999998</v>
      </c>
      <c r="C214" s="2">
        <v>2</v>
      </c>
      <c r="D214">
        <v>2.17</v>
      </c>
      <c r="E214">
        <v>1.22</v>
      </c>
      <c r="F214">
        <v>1.9</v>
      </c>
      <c r="G214">
        <v>1.67</v>
      </c>
      <c r="H214">
        <v>2.4</v>
      </c>
      <c r="I214">
        <v>1.63</v>
      </c>
      <c r="J214">
        <v>1.1399999999999999</v>
      </c>
      <c r="K214">
        <v>2.27</v>
      </c>
      <c r="L214">
        <v>1.62</v>
      </c>
      <c r="M214">
        <v>1.94</v>
      </c>
      <c r="N214">
        <v>1.62</v>
      </c>
      <c r="O214">
        <v>1.99</v>
      </c>
      <c r="P214" s="2">
        <f t="shared" si="14"/>
        <v>4.0645159132787327</v>
      </c>
      <c r="Q214" s="42">
        <f t="shared" si="11"/>
        <v>4.0645159132787327</v>
      </c>
      <c r="R214">
        <v>0</v>
      </c>
      <c r="S214">
        <v>0</v>
      </c>
      <c r="T214">
        <f t="shared" si="12"/>
        <v>0</v>
      </c>
      <c r="U214">
        <v>0</v>
      </c>
      <c r="V214">
        <f t="shared" si="13"/>
        <v>0</v>
      </c>
    </row>
    <row r="215" spans="1:22" x14ac:dyDescent="0.25">
      <c r="A215" s="7">
        <v>45200</v>
      </c>
      <c r="B215">
        <v>313.113</v>
      </c>
      <c r="C215" s="2">
        <v>2.2000000000000002</v>
      </c>
      <c r="D215">
        <v>1.5</v>
      </c>
      <c r="E215">
        <v>0.91</v>
      </c>
      <c r="F215">
        <v>1.07</v>
      </c>
      <c r="G215">
        <v>1.86</v>
      </c>
      <c r="H215">
        <v>1.61</v>
      </c>
      <c r="I215">
        <v>1.19</v>
      </c>
      <c r="J215">
        <v>1.1599999999999999</v>
      </c>
      <c r="K215">
        <v>1.32</v>
      </c>
      <c r="L215">
        <v>1.26</v>
      </c>
      <c r="M215">
        <v>1.46</v>
      </c>
      <c r="N215">
        <v>1.33</v>
      </c>
      <c r="O215">
        <v>1.33</v>
      </c>
      <c r="P215" s="2">
        <f t="shared" si="14"/>
        <v>4.8276993434730704</v>
      </c>
      <c r="Q215" s="42">
        <f t="shared" si="11"/>
        <v>4.3276993434730704</v>
      </c>
      <c r="R215">
        <v>0</v>
      </c>
      <c r="S215">
        <v>0</v>
      </c>
      <c r="T215">
        <f t="shared" si="12"/>
        <v>0</v>
      </c>
      <c r="U215">
        <v>0</v>
      </c>
      <c r="V215">
        <f t="shared" si="13"/>
        <v>0</v>
      </c>
    </row>
    <row r="216" spans="1:22" x14ac:dyDescent="0.25">
      <c r="A216" s="7">
        <v>45231</v>
      </c>
      <c r="B216">
        <v>313.99</v>
      </c>
      <c r="C216" s="2">
        <v>2.2000000000000002</v>
      </c>
      <c r="D216">
        <v>1.37</v>
      </c>
      <c r="E216">
        <v>0.82</v>
      </c>
      <c r="F216">
        <v>1.48</v>
      </c>
      <c r="G216">
        <v>1.85</v>
      </c>
      <c r="H216">
        <v>2.81</v>
      </c>
      <c r="I216">
        <v>1.1200000000000001</v>
      </c>
      <c r="J216">
        <v>1.89</v>
      </c>
      <c r="K216">
        <v>1.53</v>
      </c>
      <c r="L216">
        <v>2.11</v>
      </c>
      <c r="M216">
        <v>1.39</v>
      </c>
      <c r="N216">
        <v>1.84</v>
      </c>
      <c r="O216">
        <v>1.45</v>
      </c>
      <c r="P216" s="2">
        <f t="shared" si="14"/>
        <v>5.2185364774795131</v>
      </c>
      <c r="Q216" s="42">
        <f t="shared" si="11"/>
        <v>5.4185364774795133</v>
      </c>
      <c r="R216">
        <v>0</v>
      </c>
      <c r="S216">
        <v>0</v>
      </c>
      <c r="T216">
        <f t="shared" si="12"/>
        <v>0</v>
      </c>
      <c r="U216">
        <v>0</v>
      </c>
      <c r="V216">
        <f t="shared" si="13"/>
        <v>0</v>
      </c>
    </row>
    <row r="217" spans="1:22" x14ac:dyDescent="0.25">
      <c r="A217" s="7">
        <v>45261</v>
      </c>
      <c r="B217">
        <v>314.69200000000001</v>
      </c>
      <c r="C217" s="2">
        <v>1.5</v>
      </c>
      <c r="D217">
        <v>1.36</v>
      </c>
      <c r="E217">
        <v>1.51</v>
      </c>
      <c r="F217">
        <v>1.23</v>
      </c>
      <c r="G217">
        <v>1.86</v>
      </c>
      <c r="H217">
        <v>1.0900000000000001</v>
      </c>
      <c r="I217">
        <v>1.54</v>
      </c>
      <c r="J217">
        <v>1.1399999999999999</v>
      </c>
      <c r="K217">
        <v>1.65</v>
      </c>
      <c r="L217">
        <v>1.65</v>
      </c>
      <c r="M217">
        <v>1.27</v>
      </c>
      <c r="N217">
        <v>1.37</v>
      </c>
      <c r="O217">
        <v>1.48</v>
      </c>
      <c r="P217" s="2">
        <f t="shared" si="14"/>
        <v>5.7258717482672559</v>
      </c>
      <c r="Q217" s="42">
        <f t="shared" si="11"/>
        <v>6.425871748267256</v>
      </c>
      <c r="R217">
        <v>0</v>
      </c>
      <c r="S217">
        <v>0</v>
      </c>
      <c r="T217">
        <f t="shared" si="12"/>
        <v>0</v>
      </c>
      <c r="U217">
        <v>0</v>
      </c>
      <c r="V217">
        <f t="shared" si="13"/>
        <v>0</v>
      </c>
    </row>
    <row r="218" spans="1:22" x14ac:dyDescent="0.25">
      <c r="A218" s="7">
        <v>45292</v>
      </c>
      <c r="R218">
        <v>0</v>
      </c>
      <c r="S218">
        <v>0</v>
      </c>
      <c r="T218">
        <f t="shared" si="12"/>
        <v>0</v>
      </c>
      <c r="U218">
        <v>0</v>
      </c>
      <c r="V218">
        <f t="shared" si="13"/>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8AB8-A00A-4E16-B4F9-AB826B671641}">
  <sheetPr>
    <tabColor rgb="FFFF0000"/>
  </sheetPr>
  <dimension ref="A1:O217"/>
  <sheetViews>
    <sheetView topLeftCell="A14" workbookViewId="0">
      <selection activeCell="A14" sqref="A1:A1048576"/>
    </sheetView>
  </sheetViews>
  <sheetFormatPr defaultRowHeight="15" x14ac:dyDescent="0.25"/>
  <cols>
    <col min="1" max="1" width="10.5703125" bestFit="1" customWidth="1"/>
    <col min="3" max="3" width="9.140625" style="2"/>
    <col min="15" max="15" width="8.85546875" style="42"/>
  </cols>
  <sheetData>
    <row r="1" spans="1:15" x14ac:dyDescent="0.25">
      <c r="A1" t="s">
        <v>22</v>
      </c>
      <c r="B1" t="s">
        <v>210</v>
      </c>
      <c r="C1" s="2" t="s">
        <v>24</v>
      </c>
      <c r="D1" t="s">
        <v>211</v>
      </c>
      <c r="E1" t="s">
        <v>212</v>
      </c>
      <c r="F1" t="s">
        <v>213</v>
      </c>
      <c r="G1" t="s">
        <v>214</v>
      </c>
      <c r="H1" t="s">
        <v>215</v>
      </c>
      <c r="I1" t="s">
        <v>216</v>
      </c>
      <c r="J1" t="s">
        <v>217</v>
      </c>
      <c r="K1" t="s">
        <v>218</v>
      </c>
      <c r="L1" t="s">
        <v>219</v>
      </c>
      <c r="M1" t="s">
        <v>220</v>
      </c>
      <c r="N1" t="s">
        <v>221</v>
      </c>
      <c r="O1" s="42" t="s">
        <v>38</v>
      </c>
    </row>
    <row r="2" spans="1:15" x14ac:dyDescent="0.25">
      <c r="A2" s="7">
        <v>38718</v>
      </c>
    </row>
    <row r="3" spans="1:15" x14ac:dyDescent="0.25">
      <c r="A3" s="7">
        <v>38749</v>
      </c>
    </row>
    <row r="4" spans="1:15" x14ac:dyDescent="0.25">
      <c r="A4" s="7">
        <v>38777</v>
      </c>
    </row>
    <row r="5" spans="1:15" x14ac:dyDescent="0.25">
      <c r="A5" s="7">
        <v>38808</v>
      </c>
    </row>
    <row r="6" spans="1:15" x14ac:dyDescent="0.25">
      <c r="A6" s="7">
        <v>38838</v>
      </c>
    </row>
    <row r="7" spans="1:15" x14ac:dyDescent="0.25">
      <c r="A7" s="7">
        <v>38869</v>
      </c>
    </row>
    <row r="8" spans="1:15" x14ac:dyDescent="0.25">
      <c r="A8" s="7">
        <v>38899</v>
      </c>
    </row>
    <row r="9" spans="1:15" x14ac:dyDescent="0.25">
      <c r="A9" s="7">
        <v>38930</v>
      </c>
    </row>
    <row r="10" spans="1:15" x14ac:dyDescent="0.25">
      <c r="A10" s="7">
        <v>38961</v>
      </c>
    </row>
    <row r="11" spans="1:15" x14ac:dyDescent="0.25">
      <c r="A11" s="7">
        <v>38991</v>
      </c>
    </row>
    <row r="12" spans="1:15" x14ac:dyDescent="0.25">
      <c r="A12" s="7">
        <v>39022</v>
      </c>
    </row>
    <row r="13" spans="1:15" x14ac:dyDescent="0.25">
      <c r="A13" s="7">
        <v>39052</v>
      </c>
    </row>
    <row r="14" spans="1:15" x14ac:dyDescent="0.25">
      <c r="A14" s="7">
        <v>39083</v>
      </c>
    </row>
    <row r="15" spans="1:15" x14ac:dyDescent="0.25">
      <c r="A15" s="7">
        <v>39114</v>
      </c>
    </row>
    <row r="16" spans="1:15" x14ac:dyDescent="0.25">
      <c r="A16" s="7">
        <v>39142</v>
      </c>
    </row>
    <row r="17" spans="1:1" x14ac:dyDescent="0.25">
      <c r="A17" s="7">
        <v>39173</v>
      </c>
    </row>
    <row r="18" spans="1:1" x14ac:dyDescent="0.25">
      <c r="A18" s="7">
        <v>39203</v>
      </c>
    </row>
    <row r="19" spans="1:1" x14ac:dyDescent="0.25">
      <c r="A19" s="7">
        <v>39234</v>
      </c>
    </row>
    <row r="20" spans="1:1" x14ac:dyDescent="0.25">
      <c r="A20" s="7">
        <v>39264</v>
      </c>
    </row>
    <row r="21" spans="1:1" x14ac:dyDescent="0.25">
      <c r="A21" s="7">
        <v>39295</v>
      </c>
    </row>
    <row r="22" spans="1:1" x14ac:dyDescent="0.25">
      <c r="A22" s="7">
        <v>39326</v>
      </c>
    </row>
    <row r="23" spans="1:1" x14ac:dyDescent="0.25">
      <c r="A23" s="7">
        <v>39356</v>
      </c>
    </row>
    <row r="24" spans="1:1" x14ac:dyDescent="0.25">
      <c r="A24" s="7">
        <v>39387</v>
      </c>
    </row>
    <row r="25" spans="1:1" x14ac:dyDescent="0.25">
      <c r="A25" s="7">
        <v>39417</v>
      </c>
    </row>
    <row r="26" spans="1:1" x14ac:dyDescent="0.25">
      <c r="A26" s="7">
        <v>39448</v>
      </c>
    </row>
    <row r="27" spans="1:1" x14ac:dyDescent="0.25">
      <c r="A27" s="7">
        <v>39479</v>
      </c>
    </row>
    <row r="28" spans="1:1" x14ac:dyDescent="0.25">
      <c r="A28" s="7">
        <v>39508</v>
      </c>
    </row>
    <row r="29" spans="1:1" x14ac:dyDescent="0.25">
      <c r="A29" s="7">
        <v>39539</v>
      </c>
    </row>
    <row r="30" spans="1:1" x14ac:dyDescent="0.25">
      <c r="A30" s="7">
        <v>39569</v>
      </c>
    </row>
    <row r="31" spans="1:1" x14ac:dyDescent="0.25">
      <c r="A31" s="7">
        <v>39600</v>
      </c>
    </row>
    <row r="32" spans="1:1" x14ac:dyDescent="0.25">
      <c r="A32" s="7">
        <v>39630</v>
      </c>
    </row>
    <row r="33" spans="1:1" x14ac:dyDescent="0.25">
      <c r="A33" s="7">
        <v>39661</v>
      </c>
    </row>
    <row r="34" spans="1:1" x14ac:dyDescent="0.25">
      <c r="A34" s="7">
        <v>39692</v>
      </c>
    </row>
    <row r="35" spans="1:1" x14ac:dyDescent="0.25">
      <c r="A35" s="7">
        <v>39722</v>
      </c>
    </row>
    <row r="36" spans="1:1" x14ac:dyDescent="0.25">
      <c r="A36" s="7">
        <v>39753</v>
      </c>
    </row>
    <row r="37" spans="1:1" x14ac:dyDescent="0.25">
      <c r="A37" s="7">
        <v>39783</v>
      </c>
    </row>
    <row r="38" spans="1:1" x14ac:dyDescent="0.25">
      <c r="A38" s="7">
        <v>39814</v>
      </c>
    </row>
    <row r="39" spans="1:1" x14ac:dyDescent="0.25">
      <c r="A39" s="7">
        <v>39845</v>
      </c>
    </row>
    <row r="40" spans="1:1" x14ac:dyDescent="0.25">
      <c r="A40" s="7">
        <v>39873</v>
      </c>
    </row>
    <row r="41" spans="1:1" x14ac:dyDescent="0.25">
      <c r="A41" s="7">
        <v>39904</v>
      </c>
    </row>
    <row r="42" spans="1:1" x14ac:dyDescent="0.25">
      <c r="A42" s="7">
        <v>39934</v>
      </c>
    </row>
    <row r="43" spans="1:1" x14ac:dyDescent="0.25">
      <c r="A43" s="7">
        <v>39965</v>
      </c>
    </row>
    <row r="44" spans="1:1" x14ac:dyDescent="0.25">
      <c r="A44" s="7">
        <v>39995</v>
      </c>
    </row>
    <row r="45" spans="1:1" x14ac:dyDescent="0.25">
      <c r="A45" s="7">
        <v>40026</v>
      </c>
    </row>
    <row r="46" spans="1:1" x14ac:dyDescent="0.25">
      <c r="A46" s="7">
        <v>40057</v>
      </c>
    </row>
    <row r="47" spans="1:1" x14ac:dyDescent="0.25">
      <c r="A47" s="7">
        <v>40087</v>
      </c>
    </row>
    <row r="48" spans="1:1" x14ac:dyDescent="0.25">
      <c r="A48" s="7">
        <v>40118</v>
      </c>
    </row>
    <row r="49" spans="1:1" x14ac:dyDescent="0.25">
      <c r="A49" s="7">
        <v>40148</v>
      </c>
    </row>
    <row r="50" spans="1:1" x14ac:dyDescent="0.25">
      <c r="A50" s="7">
        <v>40179</v>
      </c>
    </row>
    <row r="51" spans="1:1" x14ac:dyDescent="0.25">
      <c r="A51" s="7">
        <v>40210</v>
      </c>
    </row>
    <row r="52" spans="1:1" x14ac:dyDescent="0.25">
      <c r="A52" s="7">
        <v>40238</v>
      </c>
    </row>
    <row r="53" spans="1:1" x14ac:dyDescent="0.25">
      <c r="A53" s="7">
        <v>40269</v>
      </c>
    </row>
    <row r="54" spans="1:1" x14ac:dyDescent="0.25">
      <c r="A54" s="7">
        <v>40299</v>
      </c>
    </row>
    <row r="55" spans="1:1" x14ac:dyDescent="0.25">
      <c r="A55" s="7">
        <v>40330</v>
      </c>
    </row>
    <row r="56" spans="1:1" x14ac:dyDescent="0.25">
      <c r="A56" s="7">
        <v>40360</v>
      </c>
    </row>
    <row r="57" spans="1:1" x14ac:dyDescent="0.25">
      <c r="A57" s="7">
        <v>40391</v>
      </c>
    </row>
    <row r="58" spans="1:1" x14ac:dyDescent="0.25">
      <c r="A58" s="7">
        <v>40422</v>
      </c>
    </row>
    <row r="59" spans="1:1" x14ac:dyDescent="0.25">
      <c r="A59" s="7">
        <v>40452</v>
      </c>
    </row>
    <row r="60" spans="1:1" x14ac:dyDescent="0.25">
      <c r="A60" s="7">
        <v>40483</v>
      </c>
    </row>
    <row r="61" spans="1:1" x14ac:dyDescent="0.25">
      <c r="A61" s="7">
        <v>40513</v>
      </c>
    </row>
    <row r="62" spans="1:1" x14ac:dyDescent="0.25">
      <c r="A62" s="7">
        <v>40544</v>
      </c>
    </row>
    <row r="63" spans="1:1" x14ac:dyDescent="0.25">
      <c r="A63" s="7">
        <v>40575</v>
      </c>
    </row>
    <row r="64" spans="1:1" x14ac:dyDescent="0.25">
      <c r="A64" s="7">
        <v>40603</v>
      </c>
    </row>
    <row r="65" spans="1:1" x14ac:dyDescent="0.25">
      <c r="A65" s="7">
        <v>40634</v>
      </c>
    </row>
    <row r="66" spans="1:1" x14ac:dyDescent="0.25">
      <c r="A66" s="7">
        <v>40664</v>
      </c>
    </row>
    <row r="67" spans="1:1" x14ac:dyDescent="0.25">
      <c r="A67" s="7">
        <v>40695</v>
      </c>
    </row>
    <row r="68" spans="1:1" x14ac:dyDescent="0.25">
      <c r="A68" s="7">
        <v>40725</v>
      </c>
    </row>
    <row r="69" spans="1:1" x14ac:dyDescent="0.25">
      <c r="A69" s="7">
        <v>40756</v>
      </c>
    </row>
    <row r="70" spans="1:1" x14ac:dyDescent="0.25">
      <c r="A70" s="7">
        <v>40787</v>
      </c>
    </row>
    <row r="71" spans="1:1" x14ac:dyDescent="0.25">
      <c r="A71" s="7">
        <v>40817</v>
      </c>
    </row>
    <row r="72" spans="1:1" x14ac:dyDescent="0.25">
      <c r="A72" s="7">
        <v>40848</v>
      </c>
    </row>
    <row r="73" spans="1:1" x14ac:dyDescent="0.25">
      <c r="A73" s="7">
        <v>40878</v>
      </c>
    </row>
    <row r="74" spans="1:1" x14ac:dyDescent="0.25">
      <c r="A74" s="7">
        <v>40909</v>
      </c>
    </row>
    <row r="75" spans="1:1" x14ac:dyDescent="0.25">
      <c r="A75" s="7">
        <v>40940</v>
      </c>
    </row>
    <row r="76" spans="1:1" x14ac:dyDescent="0.25">
      <c r="A76" s="7">
        <v>40969</v>
      </c>
    </row>
    <row r="77" spans="1:1" x14ac:dyDescent="0.25">
      <c r="A77" s="7">
        <v>41000</v>
      </c>
    </row>
    <row r="78" spans="1:1" x14ac:dyDescent="0.25">
      <c r="A78" s="7">
        <v>41030</v>
      </c>
    </row>
    <row r="79" spans="1:1" x14ac:dyDescent="0.25">
      <c r="A79" s="7">
        <v>41061</v>
      </c>
    </row>
    <row r="80" spans="1:1" x14ac:dyDescent="0.25">
      <c r="A80" s="7">
        <v>41091</v>
      </c>
    </row>
    <row r="81" spans="1:15" x14ac:dyDescent="0.25">
      <c r="A81" s="7">
        <v>41122</v>
      </c>
    </row>
    <row r="82" spans="1:15" x14ac:dyDescent="0.25">
      <c r="A82" s="7">
        <v>41153</v>
      </c>
    </row>
    <row r="83" spans="1:15" x14ac:dyDescent="0.25">
      <c r="A83" s="7">
        <v>41183</v>
      </c>
    </row>
    <row r="84" spans="1:15" x14ac:dyDescent="0.25">
      <c r="A84" s="7">
        <v>41214</v>
      </c>
    </row>
    <row r="85" spans="1:15" x14ac:dyDescent="0.25">
      <c r="A85" s="7">
        <v>41244</v>
      </c>
    </row>
    <row r="86" spans="1:15" x14ac:dyDescent="0.25">
      <c r="A86" s="7">
        <v>41275</v>
      </c>
    </row>
    <row r="87" spans="1:15" x14ac:dyDescent="0.25">
      <c r="A87" s="7">
        <v>41306</v>
      </c>
    </row>
    <row r="88" spans="1:15" x14ac:dyDescent="0.25">
      <c r="A88" s="7">
        <v>41334</v>
      </c>
    </row>
    <row r="89" spans="1:15" x14ac:dyDescent="0.25">
      <c r="A89" s="7">
        <v>41365</v>
      </c>
    </row>
    <row r="90" spans="1:15" x14ac:dyDescent="0.25">
      <c r="A90" s="7">
        <v>41395</v>
      </c>
    </row>
    <row r="91" spans="1:15" x14ac:dyDescent="0.25">
      <c r="A91" s="7">
        <v>41426</v>
      </c>
      <c r="B91">
        <v>154.196</v>
      </c>
      <c r="C91" s="2">
        <v>4.59</v>
      </c>
      <c r="D91">
        <v>4</v>
      </c>
      <c r="E91">
        <v>4</v>
      </c>
      <c r="F91">
        <v>6</v>
      </c>
      <c r="G91">
        <v>4.6900000000000004</v>
      </c>
      <c r="H91">
        <v>4.05</v>
      </c>
      <c r="I91">
        <v>4.82</v>
      </c>
      <c r="J91">
        <v>4</v>
      </c>
      <c r="K91">
        <v>4.6900000000000004</v>
      </c>
      <c r="L91">
        <v>4.95</v>
      </c>
      <c r="M91">
        <v>4.05</v>
      </c>
      <c r="N91">
        <v>4.95</v>
      </c>
      <c r="O91" s="42">
        <f>Data1A!P91-Data1B!C91</f>
        <v>4.7486372822225658</v>
      </c>
    </row>
    <row r="92" spans="1:15" x14ac:dyDescent="0.25">
      <c r="A92" s="7">
        <v>41456</v>
      </c>
      <c r="B92">
        <v>155.601</v>
      </c>
      <c r="C92" s="2">
        <v>4.38</v>
      </c>
      <c r="D92">
        <v>3.19</v>
      </c>
      <c r="E92">
        <v>3.46</v>
      </c>
      <c r="F92">
        <v>5.94</v>
      </c>
      <c r="G92">
        <v>4.6100000000000003</v>
      </c>
      <c r="H92">
        <v>3.46</v>
      </c>
      <c r="I92">
        <v>4.04</v>
      </c>
      <c r="J92">
        <v>3.84</v>
      </c>
      <c r="K92">
        <v>4.45</v>
      </c>
      <c r="L92">
        <v>4.66</v>
      </c>
      <c r="M92">
        <v>3.92</v>
      </c>
      <c r="N92">
        <v>4.6100000000000003</v>
      </c>
      <c r="O92" s="42">
        <f>Data1A!P92-Data1B!C92</f>
        <v>5.4541909662664283</v>
      </c>
    </row>
    <row r="93" spans="1:15" x14ac:dyDescent="0.25">
      <c r="A93" s="7">
        <v>41487</v>
      </c>
      <c r="B93">
        <v>156.95699999999999</v>
      </c>
      <c r="C93" s="2">
        <v>4.24</v>
      </c>
      <c r="D93">
        <v>3</v>
      </c>
      <c r="E93">
        <v>4</v>
      </c>
      <c r="F93">
        <v>6</v>
      </c>
      <c r="G93">
        <v>5.08</v>
      </c>
      <c r="H93">
        <v>3.31</v>
      </c>
      <c r="I93">
        <v>4.37</v>
      </c>
      <c r="J93">
        <v>4.5599999999999996</v>
      </c>
      <c r="K93">
        <v>4.13</v>
      </c>
      <c r="L93">
        <v>4</v>
      </c>
      <c r="M93">
        <v>4.91</v>
      </c>
      <c r="N93">
        <v>4</v>
      </c>
      <c r="O93" s="42">
        <f>Data1A!P93-Data1B!C93</f>
        <v>6.0770531139521662</v>
      </c>
    </row>
    <row r="94" spans="1:15" x14ac:dyDescent="0.25">
      <c r="A94" s="7">
        <v>41518</v>
      </c>
      <c r="B94">
        <v>158.22</v>
      </c>
      <c r="C94" s="2">
        <v>4.07</v>
      </c>
      <c r="D94">
        <v>3</v>
      </c>
      <c r="E94">
        <v>4</v>
      </c>
      <c r="F94">
        <v>5.92</v>
      </c>
      <c r="G94">
        <v>4.07</v>
      </c>
      <c r="H94">
        <v>4</v>
      </c>
      <c r="I94">
        <v>4.2300000000000004</v>
      </c>
      <c r="J94">
        <v>4.38</v>
      </c>
      <c r="K94">
        <v>4</v>
      </c>
      <c r="L94">
        <v>4</v>
      </c>
      <c r="M94">
        <v>4.12</v>
      </c>
      <c r="N94">
        <v>4.07</v>
      </c>
      <c r="O94" s="42">
        <f>Data1A!P94-Data1B!C94</f>
        <v>6.6476096007837384</v>
      </c>
    </row>
    <row r="95" spans="1:15" x14ac:dyDescent="0.25">
      <c r="A95" s="7">
        <v>41548</v>
      </c>
      <c r="B95">
        <v>159.238</v>
      </c>
      <c r="C95" s="2">
        <v>3.79</v>
      </c>
      <c r="D95">
        <v>3.05</v>
      </c>
      <c r="E95">
        <v>3.32</v>
      </c>
      <c r="F95">
        <v>5.42</v>
      </c>
      <c r="G95">
        <v>3.46</v>
      </c>
      <c r="H95">
        <v>4</v>
      </c>
      <c r="I95">
        <v>4</v>
      </c>
      <c r="J95">
        <v>3.67</v>
      </c>
      <c r="K95">
        <v>3.71</v>
      </c>
      <c r="L95">
        <v>4</v>
      </c>
      <c r="M95">
        <v>3.62</v>
      </c>
      <c r="N95">
        <v>3.95</v>
      </c>
      <c r="O95" s="42">
        <f>Data1A!P95-Data1B!C95</f>
        <v>7.1030610880525886</v>
      </c>
    </row>
    <row r="96" spans="1:15" x14ac:dyDescent="0.25">
      <c r="A96" s="7">
        <v>41579</v>
      </c>
      <c r="B96">
        <v>160.07400000000001</v>
      </c>
      <c r="C96" s="2">
        <v>4.05</v>
      </c>
      <c r="D96">
        <v>3.41</v>
      </c>
      <c r="E96">
        <v>4</v>
      </c>
      <c r="F96">
        <v>4.95</v>
      </c>
      <c r="G96">
        <v>4.75</v>
      </c>
      <c r="H96">
        <v>4</v>
      </c>
      <c r="I96">
        <v>4</v>
      </c>
      <c r="J96">
        <v>4.2300000000000004</v>
      </c>
      <c r="K96">
        <v>4</v>
      </c>
      <c r="L96">
        <v>4.4000000000000004</v>
      </c>
      <c r="M96">
        <v>4.0199999999999996</v>
      </c>
      <c r="N96">
        <v>4.2300000000000004</v>
      </c>
      <c r="O96" s="42">
        <f>Data1A!P96-Data1B!C96</f>
        <v>6.6673240927105626</v>
      </c>
    </row>
    <row r="97" spans="1:15" x14ac:dyDescent="0.25">
      <c r="A97" s="7">
        <v>41609</v>
      </c>
      <c r="B97">
        <v>160.99299999999999</v>
      </c>
      <c r="C97" s="2">
        <v>3.88</v>
      </c>
      <c r="D97">
        <v>3.05</v>
      </c>
      <c r="E97">
        <v>3.2</v>
      </c>
      <c r="F97">
        <v>5.42</v>
      </c>
      <c r="G97">
        <v>3.65</v>
      </c>
      <c r="H97">
        <v>4.38</v>
      </c>
      <c r="I97">
        <v>3.63</v>
      </c>
      <c r="J97">
        <v>3.65</v>
      </c>
      <c r="K97">
        <v>4</v>
      </c>
      <c r="L97">
        <v>3.81</v>
      </c>
      <c r="M97">
        <v>3.41</v>
      </c>
      <c r="N97">
        <v>4</v>
      </c>
      <c r="O97" s="42">
        <f>Data1A!P97-Data1B!C97</f>
        <v>6.7725997456957243</v>
      </c>
    </row>
    <row r="98" spans="1:15" x14ac:dyDescent="0.25">
      <c r="A98" s="7">
        <v>41640</v>
      </c>
      <c r="B98">
        <v>161.92400000000001</v>
      </c>
      <c r="C98" s="2">
        <v>4.37</v>
      </c>
      <c r="D98">
        <v>3.75</v>
      </c>
      <c r="E98">
        <v>4</v>
      </c>
      <c r="F98">
        <v>5.53</v>
      </c>
      <c r="G98">
        <v>4.8499999999999996</v>
      </c>
      <c r="H98">
        <v>4.82</v>
      </c>
      <c r="I98">
        <v>3.89</v>
      </c>
      <c r="J98">
        <v>4.66</v>
      </c>
      <c r="K98">
        <v>4</v>
      </c>
      <c r="L98">
        <v>4.3600000000000003</v>
      </c>
      <c r="M98">
        <v>4.1500000000000004</v>
      </c>
      <c r="N98">
        <v>4.45</v>
      </c>
      <c r="O98" s="42">
        <f>Data1A!P98-Data1B!C98</f>
        <v>5.9166756117994082</v>
      </c>
    </row>
    <row r="99" spans="1:15" x14ac:dyDescent="0.25">
      <c r="A99" s="7">
        <v>41671</v>
      </c>
      <c r="B99">
        <v>162.52099999999999</v>
      </c>
      <c r="C99" s="2">
        <v>4</v>
      </c>
      <c r="D99">
        <v>3.21</v>
      </c>
      <c r="E99">
        <v>4.45</v>
      </c>
      <c r="F99">
        <v>4.59</v>
      </c>
      <c r="G99">
        <v>4</v>
      </c>
      <c r="H99">
        <v>3.92</v>
      </c>
      <c r="I99">
        <v>4</v>
      </c>
      <c r="J99">
        <v>3.98</v>
      </c>
      <c r="K99">
        <v>3.94</v>
      </c>
      <c r="L99">
        <v>4.6900000000000004</v>
      </c>
      <c r="M99">
        <v>4</v>
      </c>
      <c r="N99">
        <v>4</v>
      </c>
      <c r="O99" s="42">
        <f>Data1A!P99-Data1B!C99</f>
        <v>5.9757069678371018</v>
      </c>
    </row>
    <row r="100" spans="1:15" x14ac:dyDescent="0.25">
      <c r="A100" s="7">
        <v>41699</v>
      </c>
      <c r="B100">
        <v>163.08000000000001</v>
      </c>
      <c r="C100" s="2">
        <v>3.81</v>
      </c>
      <c r="D100">
        <v>3</v>
      </c>
      <c r="E100">
        <v>3.79</v>
      </c>
      <c r="F100">
        <v>4.45</v>
      </c>
      <c r="G100">
        <v>4</v>
      </c>
      <c r="H100">
        <v>3.62</v>
      </c>
      <c r="I100">
        <v>3.79</v>
      </c>
      <c r="J100">
        <v>3.29</v>
      </c>
      <c r="K100">
        <v>3.56</v>
      </c>
      <c r="L100">
        <v>4.38</v>
      </c>
      <c r="M100">
        <v>3.47</v>
      </c>
      <c r="N100">
        <v>3.9</v>
      </c>
      <c r="O100" s="42">
        <f>Data1A!P100-Data1B!C100</f>
        <v>4.9397249248127881</v>
      </c>
    </row>
    <row r="101" spans="1:15" x14ac:dyDescent="0.25">
      <c r="A101" s="7">
        <v>41730</v>
      </c>
      <c r="B101">
        <v>163.38499999999999</v>
      </c>
      <c r="C101" s="2">
        <v>3.77</v>
      </c>
      <c r="D101">
        <v>3.1</v>
      </c>
      <c r="E101">
        <v>3.44</v>
      </c>
      <c r="F101">
        <v>5.25</v>
      </c>
      <c r="G101">
        <v>3.82</v>
      </c>
      <c r="H101">
        <v>3.77</v>
      </c>
      <c r="I101">
        <v>3.63</v>
      </c>
      <c r="J101">
        <v>3.5</v>
      </c>
      <c r="K101">
        <v>3.77</v>
      </c>
      <c r="L101">
        <v>4</v>
      </c>
      <c r="M101">
        <v>3.82</v>
      </c>
      <c r="N101">
        <v>3.73</v>
      </c>
      <c r="O101" s="42">
        <f>Data1A!P101-Data1B!C101</f>
        <v>4.0628361361176353</v>
      </c>
    </row>
    <row r="102" spans="1:15" x14ac:dyDescent="0.25">
      <c r="A102" s="7">
        <v>41760</v>
      </c>
      <c r="B102">
        <v>163.65100000000001</v>
      </c>
      <c r="C102" s="2">
        <v>4</v>
      </c>
      <c r="D102">
        <v>3.05</v>
      </c>
      <c r="E102">
        <v>3.77</v>
      </c>
      <c r="F102">
        <v>4.83</v>
      </c>
      <c r="G102">
        <v>4.45</v>
      </c>
      <c r="H102">
        <v>3.48</v>
      </c>
      <c r="I102">
        <v>3.75</v>
      </c>
      <c r="J102">
        <v>4</v>
      </c>
      <c r="K102">
        <v>3.64</v>
      </c>
      <c r="L102">
        <v>4</v>
      </c>
      <c r="M102">
        <v>3.72</v>
      </c>
      <c r="N102">
        <v>4</v>
      </c>
      <c r="O102" s="42">
        <f>Data1A!P102-Data1B!C102</f>
        <v>3.0685064149116448</v>
      </c>
    </row>
    <row r="103" spans="1:15" x14ac:dyDescent="0.25">
      <c r="A103" s="7">
        <v>41791</v>
      </c>
      <c r="B103">
        <v>164.059</v>
      </c>
      <c r="C103" s="2">
        <v>3.9</v>
      </c>
      <c r="D103">
        <v>3.3</v>
      </c>
      <c r="E103">
        <v>4</v>
      </c>
      <c r="F103">
        <v>4.43</v>
      </c>
      <c r="G103">
        <v>4.38</v>
      </c>
      <c r="H103">
        <v>3.46</v>
      </c>
      <c r="I103">
        <v>3.88</v>
      </c>
      <c r="J103">
        <v>4.24</v>
      </c>
      <c r="K103">
        <v>3.75</v>
      </c>
      <c r="L103">
        <v>4</v>
      </c>
      <c r="M103">
        <v>4.6399999999999997</v>
      </c>
      <c r="N103">
        <v>3.61</v>
      </c>
      <c r="O103" s="42">
        <f>Data1A!P103-Data1B!C103</f>
        <v>2.4963630939642134</v>
      </c>
    </row>
    <row r="104" spans="1:15" x14ac:dyDescent="0.25">
      <c r="A104" s="7">
        <v>41821</v>
      </c>
      <c r="B104">
        <v>164.583</v>
      </c>
      <c r="C104" s="2">
        <v>3.87</v>
      </c>
      <c r="D104">
        <v>3.42</v>
      </c>
      <c r="E104">
        <v>3.57</v>
      </c>
      <c r="F104">
        <v>5.27</v>
      </c>
      <c r="G104">
        <v>3.83</v>
      </c>
      <c r="H104">
        <v>4.09</v>
      </c>
      <c r="I104">
        <v>3.67</v>
      </c>
      <c r="J104">
        <v>4.16</v>
      </c>
      <c r="K104">
        <v>3.3</v>
      </c>
      <c r="L104">
        <v>4</v>
      </c>
      <c r="M104">
        <v>3.74</v>
      </c>
      <c r="N104">
        <v>4</v>
      </c>
      <c r="O104" s="42">
        <f>Data1A!P104-Data1B!C104</f>
        <v>1.9011711364322785</v>
      </c>
    </row>
    <row r="105" spans="1:15" x14ac:dyDescent="0.25">
      <c r="A105" s="7">
        <v>41852</v>
      </c>
      <c r="B105">
        <v>165.20699999999999</v>
      </c>
      <c r="C105" s="2">
        <v>3.46</v>
      </c>
      <c r="D105">
        <v>2.88</v>
      </c>
      <c r="E105">
        <v>3.26</v>
      </c>
      <c r="F105">
        <v>4.8099999999999996</v>
      </c>
      <c r="G105">
        <v>3</v>
      </c>
      <c r="H105">
        <v>3.73</v>
      </c>
      <c r="I105">
        <v>3.52</v>
      </c>
      <c r="J105">
        <v>3.46</v>
      </c>
      <c r="K105">
        <v>3.44</v>
      </c>
      <c r="L105">
        <v>3.46</v>
      </c>
      <c r="M105">
        <v>3.02</v>
      </c>
      <c r="N105">
        <v>3.59</v>
      </c>
      <c r="O105" s="42">
        <f>Data1A!P105-Data1B!C105</f>
        <v>1.7961831827622676</v>
      </c>
    </row>
    <row r="106" spans="1:15" x14ac:dyDescent="0.25">
      <c r="A106" s="7">
        <v>41883</v>
      </c>
      <c r="B106">
        <v>165.898</v>
      </c>
      <c r="C106" s="2">
        <v>3.46</v>
      </c>
      <c r="D106">
        <v>3</v>
      </c>
      <c r="E106">
        <v>3.6</v>
      </c>
      <c r="F106">
        <v>4</v>
      </c>
      <c r="G106">
        <v>3.67</v>
      </c>
      <c r="H106">
        <v>3.46</v>
      </c>
      <c r="I106">
        <v>3.46</v>
      </c>
      <c r="J106">
        <v>3.67</v>
      </c>
      <c r="K106">
        <v>3.46</v>
      </c>
      <c r="L106">
        <v>3.46</v>
      </c>
      <c r="M106">
        <v>3</v>
      </c>
      <c r="N106">
        <v>3.87</v>
      </c>
      <c r="O106" s="42">
        <f>Data1A!P106-Data1B!C106</f>
        <v>1.3927060251167651</v>
      </c>
    </row>
    <row r="107" spans="1:15" x14ac:dyDescent="0.25">
      <c r="A107" s="7">
        <v>41913</v>
      </c>
      <c r="B107">
        <v>166.63399999999999</v>
      </c>
      <c r="C107" s="2">
        <v>3.67</v>
      </c>
      <c r="D107">
        <v>3</v>
      </c>
      <c r="E107">
        <v>4</v>
      </c>
      <c r="F107">
        <v>4</v>
      </c>
      <c r="G107">
        <v>4</v>
      </c>
      <c r="H107">
        <v>3.42</v>
      </c>
      <c r="I107">
        <v>3.57</v>
      </c>
      <c r="J107">
        <v>4</v>
      </c>
      <c r="K107">
        <v>3.4</v>
      </c>
      <c r="L107">
        <v>3.56</v>
      </c>
      <c r="M107">
        <v>3.02</v>
      </c>
      <c r="N107">
        <v>4</v>
      </c>
      <c r="O107" s="42">
        <f>Data1A!P107-Data1B!C107</f>
        <v>0.97524799356936853</v>
      </c>
    </row>
    <row r="108" spans="1:15" x14ac:dyDescent="0.25">
      <c r="A108" s="7">
        <v>41944</v>
      </c>
      <c r="B108">
        <v>167.328</v>
      </c>
      <c r="C108" s="2">
        <v>3.73</v>
      </c>
      <c r="D108">
        <v>3</v>
      </c>
      <c r="E108">
        <v>4</v>
      </c>
      <c r="F108">
        <v>4.18</v>
      </c>
      <c r="G108">
        <v>4</v>
      </c>
      <c r="H108">
        <v>3.81</v>
      </c>
      <c r="I108">
        <v>3.44</v>
      </c>
      <c r="J108">
        <v>3.73</v>
      </c>
      <c r="K108">
        <v>3.46</v>
      </c>
      <c r="L108">
        <v>4</v>
      </c>
      <c r="M108">
        <v>3.3</v>
      </c>
      <c r="N108">
        <v>4</v>
      </c>
      <c r="O108" s="42">
        <f>Data1A!P108-Data1B!C108</f>
        <v>0.80227882104526271</v>
      </c>
    </row>
    <row r="109" spans="1:15" x14ac:dyDescent="0.25">
      <c r="A109" s="7">
        <v>41974</v>
      </c>
      <c r="B109">
        <v>168.04400000000001</v>
      </c>
      <c r="C109" s="2">
        <v>3.62</v>
      </c>
      <c r="D109">
        <v>3</v>
      </c>
      <c r="E109">
        <v>3.48</v>
      </c>
      <c r="F109">
        <v>4.45</v>
      </c>
      <c r="G109">
        <v>3.8</v>
      </c>
      <c r="H109">
        <v>3.57</v>
      </c>
      <c r="I109">
        <v>3.48</v>
      </c>
      <c r="J109">
        <v>3.44</v>
      </c>
      <c r="K109">
        <v>3.94</v>
      </c>
      <c r="L109">
        <v>3.96</v>
      </c>
      <c r="M109">
        <v>3</v>
      </c>
      <c r="N109">
        <v>4</v>
      </c>
      <c r="O109" s="42">
        <f>Data1A!P109-Data1B!C109</f>
        <v>0.75904518180802505</v>
      </c>
    </row>
    <row r="110" spans="1:15" x14ac:dyDescent="0.25">
      <c r="A110" s="7">
        <v>42005</v>
      </c>
      <c r="B110">
        <v>168.62100000000001</v>
      </c>
      <c r="C110" s="2">
        <v>3.42</v>
      </c>
      <c r="D110">
        <v>3.03</v>
      </c>
      <c r="E110">
        <v>3.1</v>
      </c>
      <c r="F110">
        <v>4.24</v>
      </c>
      <c r="G110">
        <v>3.29</v>
      </c>
      <c r="H110">
        <v>4</v>
      </c>
      <c r="I110">
        <v>3.34</v>
      </c>
      <c r="J110">
        <v>3.2</v>
      </c>
      <c r="K110">
        <v>3.86</v>
      </c>
      <c r="L110">
        <v>3.35</v>
      </c>
      <c r="M110">
        <v>2.98</v>
      </c>
      <c r="N110">
        <v>4</v>
      </c>
      <c r="O110" s="42">
        <f>Data1A!P110-Data1B!C110</f>
        <v>0.71650848546232027</v>
      </c>
    </row>
    <row r="111" spans="1:15" x14ac:dyDescent="0.25">
      <c r="A111" s="7">
        <v>42036</v>
      </c>
      <c r="B111">
        <v>169.119</v>
      </c>
      <c r="C111" s="2">
        <v>3</v>
      </c>
      <c r="D111">
        <v>2.71</v>
      </c>
      <c r="E111">
        <v>3</v>
      </c>
      <c r="F111">
        <v>4</v>
      </c>
      <c r="G111">
        <v>3</v>
      </c>
      <c r="H111">
        <v>3.06</v>
      </c>
      <c r="I111">
        <v>3.16</v>
      </c>
      <c r="J111">
        <v>3</v>
      </c>
      <c r="K111">
        <v>3.23</v>
      </c>
      <c r="L111">
        <v>3</v>
      </c>
      <c r="M111">
        <v>3</v>
      </c>
      <c r="N111">
        <v>3.04</v>
      </c>
      <c r="O111" s="42">
        <f>Data1A!P111-Data1B!C111</f>
        <v>1.0591677383230529</v>
      </c>
    </row>
    <row r="112" spans="1:15" x14ac:dyDescent="0.25">
      <c r="A112" s="7">
        <v>42064</v>
      </c>
      <c r="B112">
        <v>169.78899999999999</v>
      </c>
      <c r="C112" s="2">
        <v>3.36</v>
      </c>
      <c r="D112">
        <v>2.98</v>
      </c>
      <c r="E112">
        <v>3.15</v>
      </c>
      <c r="F112">
        <v>4.24</v>
      </c>
      <c r="G112">
        <v>3</v>
      </c>
      <c r="H112">
        <v>3.6</v>
      </c>
      <c r="I112">
        <v>3.36</v>
      </c>
      <c r="J112">
        <v>3</v>
      </c>
      <c r="K112">
        <v>3.63</v>
      </c>
      <c r="L112">
        <v>4</v>
      </c>
      <c r="M112">
        <v>3</v>
      </c>
      <c r="N112">
        <v>3.57</v>
      </c>
      <c r="O112" s="42">
        <f>Data1A!P112-Data1B!C112</f>
        <v>0.75454500858473095</v>
      </c>
    </row>
    <row r="113" spans="1:15" x14ac:dyDescent="0.25">
      <c r="A113" s="7">
        <v>42095</v>
      </c>
      <c r="B113">
        <v>170.28899999999999</v>
      </c>
      <c r="C113" s="2">
        <v>3.38</v>
      </c>
      <c r="D113">
        <v>3</v>
      </c>
      <c r="E113">
        <v>3.26</v>
      </c>
      <c r="F113">
        <v>4.05</v>
      </c>
      <c r="G113">
        <v>3.49</v>
      </c>
      <c r="H113">
        <v>3.23</v>
      </c>
      <c r="I113">
        <v>3.43</v>
      </c>
      <c r="J113">
        <v>3.07</v>
      </c>
      <c r="K113">
        <v>3.42</v>
      </c>
      <c r="L113">
        <v>3.73</v>
      </c>
      <c r="M113">
        <v>3</v>
      </c>
      <c r="N113">
        <v>3.55</v>
      </c>
      <c r="O113" s="42">
        <f>Data1A!P113-Data1B!C113</f>
        <v>0.84562796846693988</v>
      </c>
    </row>
    <row r="114" spans="1:15" x14ac:dyDescent="0.25">
      <c r="A114" s="7">
        <v>42125</v>
      </c>
      <c r="B114">
        <v>170.87100000000001</v>
      </c>
      <c r="C114" s="2">
        <v>3.3</v>
      </c>
      <c r="D114">
        <v>2.89</v>
      </c>
      <c r="E114">
        <v>3.44</v>
      </c>
      <c r="F114">
        <v>4</v>
      </c>
      <c r="G114">
        <v>3</v>
      </c>
      <c r="H114">
        <v>4</v>
      </c>
      <c r="I114">
        <v>3.42</v>
      </c>
      <c r="J114">
        <v>3</v>
      </c>
      <c r="K114">
        <v>3.57</v>
      </c>
      <c r="L114">
        <v>3.95</v>
      </c>
      <c r="M114">
        <v>2.98</v>
      </c>
      <c r="N114">
        <v>3.68</v>
      </c>
      <c r="O114" s="42">
        <f>Data1A!P114-Data1B!C114</f>
        <v>1.1118276087527716</v>
      </c>
    </row>
    <row r="115" spans="1:15" x14ac:dyDescent="0.25">
      <c r="A115" s="7">
        <v>42156</v>
      </c>
      <c r="B115">
        <v>171.47</v>
      </c>
      <c r="C115" s="2">
        <v>3.46</v>
      </c>
      <c r="D115">
        <v>3</v>
      </c>
      <c r="E115">
        <v>3.81</v>
      </c>
      <c r="F115">
        <v>4.5</v>
      </c>
      <c r="G115">
        <v>3.1</v>
      </c>
      <c r="H115">
        <v>3.67</v>
      </c>
      <c r="I115">
        <v>3.52</v>
      </c>
      <c r="J115">
        <v>3.21</v>
      </c>
      <c r="K115">
        <v>3.38</v>
      </c>
      <c r="L115">
        <v>4</v>
      </c>
      <c r="M115">
        <v>3</v>
      </c>
      <c r="N115">
        <v>3.9</v>
      </c>
      <c r="O115" s="42">
        <f>Data1A!P115-Data1B!C115</f>
        <v>1.0578593197610671</v>
      </c>
    </row>
    <row r="116" spans="1:15" x14ac:dyDescent="0.25">
      <c r="A116" s="7">
        <v>42186</v>
      </c>
      <c r="B116">
        <v>172.14500000000001</v>
      </c>
      <c r="C116" s="2">
        <v>3.15</v>
      </c>
      <c r="D116">
        <v>2.93</v>
      </c>
      <c r="E116">
        <v>3.48</v>
      </c>
      <c r="F116">
        <v>3.51</v>
      </c>
      <c r="G116">
        <v>2.98</v>
      </c>
      <c r="H116">
        <v>3.63</v>
      </c>
      <c r="I116">
        <v>3.57</v>
      </c>
      <c r="J116">
        <v>3</v>
      </c>
      <c r="K116">
        <v>3.29</v>
      </c>
      <c r="L116">
        <v>3.88</v>
      </c>
      <c r="M116">
        <v>3</v>
      </c>
      <c r="N116">
        <v>3.5</v>
      </c>
      <c r="O116" s="42">
        <f>Data1A!P116-Data1B!C116</f>
        <v>1.445305654966258</v>
      </c>
    </row>
    <row r="117" spans="1:15" x14ac:dyDescent="0.25">
      <c r="A117" s="7">
        <v>42217</v>
      </c>
      <c r="B117">
        <v>172.923</v>
      </c>
      <c r="C117" s="2">
        <v>3.03</v>
      </c>
      <c r="D117">
        <v>2.62</v>
      </c>
      <c r="E117">
        <v>3</v>
      </c>
      <c r="F117">
        <v>4.13</v>
      </c>
      <c r="G117">
        <v>3</v>
      </c>
      <c r="H117">
        <v>3.05</v>
      </c>
      <c r="I117">
        <v>3.26</v>
      </c>
      <c r="J117">
        <v>3</v>
      </c>
      <c r="K117">
        <v>3.22</v>
      </c>
      <c r="L117">
        <v>3.26</v>
      </c>
      <c r="M117">
        <v>2.76</v>
      </c>
      <c r="N117">
        <v>3.35</v>
      </c>
      <c r="O117" s="42">
        <f>Data1A!P117-Data1B!C117</f>
        <v>1.6416866011331108</v>
      </c>
    </row>
    <row r="118" spans="1:15" x14ac:dyDescent="0.25">
      <c r="A118" s="7">
        <v>42248</v>
      </c>
      <c r="B118">
        <v>173.815</v>
      </c>
      <c r="C118" s="2">
        <v>3.09</v>
      </c>
      <c r="D118">
        <v>2.99</v>
      </c>
      <c r="E118">
        <v>3</v>
      </c>
      <c r="F118">
        <v>4.45</v>
      </c>
      <c r="G118">
        <v>3</v>
      </c>
      <c r="H118">
        <v>3.2</v>
      </c>
      <c r="I118">
        <v>3.1</v>
      </c>
      <c r="J118">
        <v>3.05</v>
      </c>
      <c r="K118">
        <v>3.09</v>
      </c>
      <c r="L118">
        <v>3.25</v>
      </c>
      <c r="M118">
        <v>3</v>
      </c>
      <c r="N118">
        <v>3.29</v>
      </c>
      <c r="O118" s="42">
        <f>Data1A!P118-Data1B!C118</f>
        <v>1.6827834405270714</v>
      </c>
    </row>
    <row r="119" spans="1:15" x14ac:dyDescent="0.25">
      <c r="A119" s="7">
        <v>42278</v>
      </c>
      <c r="B119">
        <v>174.77799999999999</v>
      </c>
      <c r="C119" s="2">
        <v>3.05</v>
      </c>
      <c r="D119">
        <v>2.85</v>
      </c>
      <c r="E119">
        <v>3</v>
      </c>
      <c r="F119">
        <v>3.57</v>
      </c>
      <c r="G119">
        <v>3</v>
      </c>
      <c r="H119">
        <v>3.15</v>
      </c>
      <c r="I119">
        <v>3.19</v>
      </c>
      <c r="J119">
        <v>3.35</v>
      </c>
      <c r="K119">
        <v>3</v>
      </c>
      <c r="L119">
        <v>3</v>
      </c>
      <c r="M119">
        <v>3</v>
      </c>
      <c r="N119">
        <v>3.27</v>
      </c>
      <c r="O119" s="42">
        <f>Data1A!P119-Data1B!C119</f>
        <v>1.8379287064542336</v>
      </c>
    </row>
    <row r="120" spans="1:15" x14ac:dyDescent="0.25">
      <c r="A120" s="7">
        <v>42309</v>
      </c>
      <c r="B120">
        <v>175.72300000000001</v>
      </c>
      <c r="C120" s="2">
        <v>3.19</v>
      </c>
      <c r="D120">
        <v>2.86</v>
      </c>
      <c r="E120">
        <v>3.16</v>
      </c>
      <c r="F120">
        <v>3.77</v>
      </c>
      <c r="G120">
        <v>3</v>
      </c>
      <c r="H120">
        <v>3.42</v>
      </c>
      <c r="I120">
        <v>3.26</v>
      </c>
      <c r="J120">
        <v>3.32</v>
      </c>
      <c r="K120">
        <v>3</v>
      </c>
      <c r="L120">
        <v>3.26</v>
      </c>
      <c r="M120">
        <v>3.16</v>
      </c>
      <c r="N120">
        <v>3.19</v>
      </c>
      <c r="O120" s="42">
        <f>Data1A!P120-Data1B!C120</f>
        <v>1.8270621948377035</v>
      </c>
    </row>
    <row r="121" spans="1:15" x14ac:dyDescent="0.25">
      <c r="A121" s="7">
        <v>42339</v>
      </c>
      <c r="B121">
        <v>176.52699999999999</v>
      </c>
      <c r="C121" s="2">
        <v>3.02</v>
      </c>
      <c r="D121">
        <v>2.7</v>
      </c>
      <c r="E121">
        <v>3</v>
      </c>
      <c r="F121">
        <v>3.39</v>
      </c>
      <c r="G121">
        <v>3</v>
      </c>
      <c r="H121">
        <v>3.09</v>
      </c>
      <c r="I121">
        <v>3</v>
      </c>
      <c r="J121">
        <v>3</v>
      </c>
      <c r="K121">
        <v>3</v>
      </c>
      <c r="L121">
        <v>3.14</v>
      </c>
      <c r="M121">
        <v>3.19</v>
      </c>
      <c r="N121">
        <v>3</v>
      </c>
      <c r="O121" s="42">
        <f>Data1A!P121-Data1B!C121</f>
        <v>2.0286777272618957</v>
      </c>
    </row>
    <row r="122" spans="1:15" x14ac:dyDescent="0.25">
      <c r="A122" s="7">
        <v>42370</v>
      </c>
      <c r="B122">
        <v>177.251</v>
      </c>
      <c r="C122" s="2">
        <v>3</v>
      </c>
      <c r="D122">
        <v>2.82</v>
      </c>
      <c r="E122">
        <v>2.98</v>
      </c>
      <c r="F122">
        <v>3</v>
      </c>
      <c r="G122">
        <v>2.64</v>
      </c>
      <c r="H122">
        <v>3.08</v>
      </c>
      <c r="I122">
        <v>3.05</v>
      </c>
      <c r="J122">
        <v>3</v>
      </c>
      <c r="K122">
        <v>2.99</v>
      </c>
      <c r="L122">
        <v>2.98</v>
      </c>
      <c r="M122">
        <v>2.7</v>
      </c>
      <c r="N122">
        <v>3</v>
      </c>
      <c r="O122" s="42">
        <f>Data1A!P122-Data1B!C122</f>
        <v>2.1185491810083921</v>
      </c>
    </row>
    <row r="123" spans="1:15" x14ac:dyDescent="0.25">
      <c r="A123" s="7">
        <v>42401</v>
      </c>
      <c r="B123">
        <v>177.63499999999999</v>
      </c>
      <c r="C123" s="2">
        <v>3.08</v>
      </c>
      <c r="D123">
        <v>2.4700000000000002</v>
      </c>
      <c r="E123">
        <v>3.52</v>
      </c>
      <c r="F123">
        <v>3.05</v>
      </c>
      <c r="G123">
        <v>3</v>
      </c>
      <c r="H123">
        <v>3.1</v>
      </c>
      <c r="I123">
        <v>3.2</v>
      </c>
      <c r="J123">
        <v>3</v>
      </c>
      <c r="K123">
        <v>3.29</v>
      </c>
      <c r="L123">
        <v>3.07</v>
      </c>
      <c r="M123">
        <v>3.02</v>
      </c>
      <c r="N123">
        <v>3.1</v>
      </c>
      <c r="O123" s="42">
        <f>Data1A!P123-Data1B!C123</f>
        <v>1.9555373171395063</v>
      </c>
    </row>
    <row r="124" spans="1:15" x14ac:dyDescent="0.25">
      <c r="A124" s="7">
        <v>42430</v>
      </c>
      <c r="B124">
        <v>178.15299999999999</v>
      </c>
      <c r="C124" s="2">
        <v>3</v>
      </c>
      <c r="D124">
        <v>2.91</v>
      </c>
      <c r="E124">
        <v>3</v>
      </c>
      <c r="F124">
        <v>3.05</v>
      </c>
      <c r="G124">
        <v>2.4500000000000002</v>
      </c>
      <c r="H124">
        <v>3.3</v>
      </c>
      <c r="I124">
        <v>3.05</v>
      </c>
      <c r="J124">
        <v>3.06</v>
      </c>
      <c r="K124">
        <v>3.02</v>
      </c>
      <c r="L124">
        <v>2.91</v>
      </c>
      <c r="M124">
        <v>3</v>
      </c>
      <c r="N124">
        <v>3</v>
      </c>
      <c r="O124" s="42">
        <f>Data1A!P124-Data1B!C124</f>
        <v>1.9249072383532573</v>
      </c>
    </row>
    <row r="125" spans="1:15" x14ac:dyDescent="0.25">
      <c r="A125" s="7">
        <v>42461</v>
      </c>
      <c r="B125">
        <v>178.75399999999999</v>
      </c>
      <c r="C125" s="2">
        <v>3.1</v>
      </c>
      <c r="D125">
        <v>2.61</v>
      </c>
      <c r="E125">
        <v>3.41</v>
      </c>
      <c r="F125">
        <v>3.07</v>
      </c>
      <c r="G125">
        <v>3.4</v>
      </c>
      <c r="H125">
        <v>3.16</v>
      </c>
      <c r="I125">
        <v>3.02</v>
      </c>
      <c r="J125">
        <v>3.1</v>
      </c>
      <c r="K125">
        <v>3.39</v>
      </c>
      <c r="L125">
        <v>3</v>
      </c>
      <c r="M125">
        <v>3</v>
      </c>
      <c r="N125">
        <v>3.25</v>
      </c>
      <c r="O125" s="42">
        <f>Data1A!P125-Data1B!C125</f>
        <v>1.8727520435967242</v>
      </c>
    </row>
    <row r="126" spans="1:15" x14ac:dyDescent="0.25">
      <c r="A126" s="7">
        <v>42491</v>
      </c>
      <c r="B126">
        <v>179.41200000000001</v>
      </c>
      <c r="C126" s="2">
        <v>3.21</v>
      </c>
      <c r="D126">
        <v>2.88</v>
      </c>
      <c r="E126">
        <v>3.82</v>
      </c>
      <c r="F126">
        <v>3.55</v>
      </c>
      <c r="G126">
        <v>3.37</v>
      </c>
      <c r="H126">
        <v>3.28</v>
      </c>
      <c r="I126">
        <v>3.16</v>
      </c>
      <c r="J126">
        <v>3.07</v>
      </c>
      <c r="K126">
        <v>3</v>
      </c>
      <c r="L126">
        <v>3.65</v>
      </c>
      <c r="M126">
        <v>3</v>
      </c>
      <c r="N126">
        <v>3.46</v>
      </c>
      <c r="O126" s="42">
        <f>Data1A!P126-Data1B!C126</f>
        <v>1.7908485933833047</v>
      </c>
    </row>
    <row r="127" spans="1:15" x14ac:dyDescent="0.25">
      <c r="A127" s="7">
        <v>42522</v>
      </c>
      <c r="B127">
        <v>180.07599999999999</v>
      </c>
      <c r="C127" s="2">
        <v>3.11</v>
      </c>
      <c r="D127">
        <v>2.66</v>
      </c>
      <c r="E127">
        <v>3.2</v>
      </c>
      <c r="F127">
        <v>4</v>
      </c>
      <c r="G127">
        <v>3.39</v>
      </c>
      <c r="H127">
        <v>3.05</v>
      </c>
      <c r="I127">
        <v>3.05</v>
      </c>
      <c r="J127">
        <v>3.57</v>
      </c>
      <c r="K127">
        <v>3.15</v>
      </c>
      <c r="L127">
        <v>3</v>
      </c>
      <c r="M127">
        <v>3.07</v>
      </c>
      <c r="N127">
        <v>3.12</v>
      </c>
      <c r="O127" s="42">
        <f>Data1A!P127-Data1B!C127</f>
        <v>1.9106447699915905</v>
      </c>
    </row>
    <row r="128" spans="1:15" x14ac:dyDescent="0.25">
      <c r="A128" s="7">
        <v>42552</v>
      </c>
      <c r="B128">
        <v>180.84200000000001</v>
      </c>
      <c r="C128" s="2">
        <v>3.3</v>
      </c>
      <c r="D128">
        <v>2.68</v>
      </c>
      <c r="E128">
        <v>3.31</v>
      </c>
      <c r="F128">
        <v>3.89</v>
      </c>
      <c r="G128">
        <v>3.56</v>
      </c>
      <c r="H128">
        <v>3.08</v>
      </c>
      <c r="I128">
        <v>3.16</v>
      </c>
      <c r="J128">
        <v>3.36</v>
      </c>
      <c r="K128">
        <v>3.03</v>
      </c>
      <c r="L128">
        <v>3.39</v>
      </c>
      <c r="M128">
        <v>3.39</v>
      </c>
      <c r="N128">
        <v>3.29</v>
      </c>
      <c r="O128" s="42">
        <f>Data1A!P128-Data1B!C128</f>
        <v>1.7527465377823264</v>
      </c>
    </row>
    <row r="129" spans="1:15" x14ac:dyDescent="0.25">
      <c r="A129" s="7">
        <v>42583</v>
      </c>
      <c r="B129">
        <v>181.828</v>
      </c>
      <c r="C129" s="2">
        <v>3.26</v>
      </c>
      <c r="D129">
        <v>2.62</v>
      </c>
      <c r="E129">
        <v>3.12</v>
      </c>
      <c r="F129">
        <v>4.3499999999999996</v>
      </c>
      <c r="G129">
        <v>4</v>
      </c>
      <c r="H129">
        <v>3.32</v>
      </c>
      <c r="I129">
        <v>3.02</v>
      </c>
      <c r="J129">
        <v>3.46</v>
      </c>
      <c r="K129">
        <v>3.26</v>
      </c>
      <c r="L129">
        <v>3.12</v>
      </c>
      <c r="M129">
        <v>3.12</v>
      </c>
      <c r="N129">
        <v>3.26</v>
      </c>
      <c r="O129" s="42">
        <f>Data1A!P129-Data1B!C129</f>
        <v>1.8890232816349339</v>
      </c>
    </row>
    <row r="130" spans="1:15" x14ac:dyDescent="0.25">
      <c r="A130" s="7">
        <v>42614</v>
      </c>
      <c r="B130">
        <v>182.804</v>
      </c>
      <c r="C130" s="2">
        <v>3.14</v>
      </c>
      <c r="D130">
        <v>2.5</v>
      </c>
      <c r="E130">
        <v>3.13</v>
      </c>
      <c r="F130">
        <v>4</v>
      </c>
      <c r="G130">
        <v>3.76</v>
      </c>
      <c r="H130">
        <v>3.16</v>
      </c>
      <c r="I130">
        <v>3.04</v>
      </c>
      <c r="J130">
        <v>3.27</v>
      </c>
      <c r="K130">
        <v>3.31</v>
      </c>
      <c r="L130">
        <v>3</v>
      </c>
      <c r="M130">
        <v>3.3</v>
      </c>
      <c r="N130">
        <v>3.12</v>
      </c>
      <c r="O130" s="42">
        <f>Data1A!P130-Data1B!C130</f>
        <v>2.0303803425441669</v>
      </c>
    </row>
    <row r="131" spans="1:15" x14ac:dyDescent="0.25">
      <c r="A131" s="7">
        <v>42644</v>
      </c>
      <c r="B131">
        <v>183.733</v>
      </c>
      <c r="C131" s="2">
        <v>3.16</v>
      </c>
      <c r="D131">
        <v>2.5</v>
      </c>
      <c r="E131">
        <v>3.44</v>
      </c>
      <c r="F131">
        <v>3.54</v>
      </c>
      <c r="G131">
        <v>3.54</v>
      </c>
      <c r="H131">
        <v>3.02</v>
      </c>
      <c r="I131">
        <v>3.05</v>
      </c>
      <c r="J131">
        <v>3.11</v>
      </c>
      <c r="K131">
        <v>3.57</v>
      </c>
      <c r="L131">
        <v>3</v>
      </c>
      <c r="M131">
        <v>3.06</v>
      </c>
      <c r="N131">
        <v>3.26</v>
      </c>
      <c r="O131" s="42">
        <f>Data1A!P131-Data1B!C131</f>
        <v>1.9624396384025644</v>
      </c>
    </row>
    <row r="132" spans="1:15" x14ac:dyDescent="0.25">
      <c r="A132" s="7">
        <v>42675</v>
      </c>
      <c r="B132">
        <v>184.74199999999999</v>
      </c>
      <c r="C132" s="2">
        <v>3.08</v>
      </c>
      <c r="D132">
        <v>2.5299999999999998</v>
      </c>
      <c r="E132">
        <v>3.08</v>
      </c>
      <c r="F132">
        <v>4</v>
      </c>
      <c r="G132">
        <v>3</v>
      </c>
      <c r="H132">
        <v>3.29</v>
      </c>
      <c r="I132">
        <v>3.05</v>
      </c>
      <c r="J132">
        <v>3.22</v>
      </c>
      <c r="K132">
        <v>3.2</v>
      </c>
      <c r="L132">
        <v>3</v>
      </c>
      <c r="M132">
        <v>3.05</v>
      </c>
      <c r="N132">
        <v>3.08</v>
      </c>
      <c r="O132" s="42">
        <f>Data1A!P132-Data1B!C132</f>
        <v>2.0524804807539123</v>
      </c>
    </row>
    <row r="133" spans="1:15" x14ac:dyDescent="0.25">
      <c r="A133" s="7">
        <v>42705</v>
      </c>
      <c r="B133">
        <v>185.70699999999999</v>
      </c>
      <c r="C133" s="2">
        <v>3.29</v>
      </c>
      <c r="D133">
        <v>3</v>
      </c>
      <c r="E133">
        <v>3.48</v>
      </c>
      <c r="F133">
        <v>3.57</v>
      </c>
      <c r="G133">
        <v>3.05</v>
      </c>
      <c r="H133">
        <v>3.48</v>
      </c>
      <c r="I133">
        <v>3.29</v>
      </c>
      <c r="J133">
        <v>3.32</v>
      </c>
      <c r="K133">
        <v>3.2</v>
      </c>
      <c r="L133">
        <v>3.2</v>
      </c>
      <c r="M133">
        <v>3</v>
      </c>
      <c r="N133">
        <v>3.44</v>
      </c>
      <c r="O133" s="42">
        <f>Data1A!P133-Data1B!C133</f>
        <v>1.910308166409866</v>
      </c>
    </row>
    <row r="134" spans="1:15" x14ac:dyDescent="0.25">
      <c r="A134" s="7">
        <v>42736</v>
      </c>
      <c r="B134">
        <v>186.785</v>
      </c>
      <c r="C134" s="2">
        <v>3.26</v>
      </c>
      <c r="D134">
        <v>2.29</v>
      </c>
      <c r="E134">
        <v>3.32</v>
      </c>
      <c r="F134">
        <v>4.38</v>
      </c>
      <c r="G134">
        <v>4.3</v>
      </c>
      <c r="H134">
        <v>3</v>
      </c>
      <c r="I134">
        <v>3.05</v>
      </c>
      <c r="J134">
        <v>3.58</v>
      </c>
      <c r="K134">
        <v>3.26</v>
      </c>
      <c r="L134">
        <v>3.13</v>
      </c>
      <c r="M134">
        <v>3.32</v>
      </c>
      <c r="N134">
        <v>3.22</v>
      </c>
      <c r="O134" s="42">
        <f>Data1A!P134-Data1B!C134</f>
        <v>2.1181882394092151</v>
      </c>
    </row>
    <row r="135" spans="1:15" x14ac:dyDescent="0.25">
      <c r="A135" s="7">
        <v>42767</v>
      </c>
      <c r="B135">
        <v>187.30799999999999</v>
      </c>
      <c r="C135" s="2">
        <v>3.05</v>
      </c>
      <c r="D135">
        <v>2.4500000000000002</v>
      </c>
      <c r="E135">
        <v>3.05</v>
      </c>
      <c r="F135">
        <v>4.38</v>
      </c>
      <c r="G135">
        <v>3</v>
      </c>
      <c r="H135">
        <v>3.16</v>
      </c>
      <c r="I135">
        <v>3.2</v>
      </c>
      <c r="J135">
        <v>3</v>
      </c>
      <c r="K135">
        <v>3.67</v>
      </c>
      <c r="L135">
        <v>3.05</v>
      </c>
      <c r="M135">
        <v>3</v>
      </c>
      <c r="N135">
        <v>3.16</v>
      </c>
      <c r="O135" s="42">
        <f>Data1A!P135-Data1B!C135</f>
        <v>2.3943406104687286</v>
      </c>
    </row>
    <row r="136" spans="1:15" x14ac:dyDescent="0.25">
      <c r="A136" s="7">
        <v>42795</v>
      </c>
      <c r="B136">
        <v>187.98500000000001</v>
      </c>
      <c r="C136" s="2">
        <v>3.33</v>
      </c>
      <c r="D136">
        <v>2.92</v>
      </c>
      <c r="E136">
        <v>3.42</v>
      </c>
      <c r="F136">
        <v>4</v>
      </c>
      <c r="G136">
        <v>3.48</v>
      </c>
      <c r="H136">
        <v>3.41</v>
      </c>
      <c r="I136">
        <v>3.3</v>
      </c>
      <c r="J136">
        <v>3.63</v>
      </c>
      <c r="K136">
        <v>3.33</v>
      </c>
      <c r="L136">
        <v>3.27</v>
      </c>
      <c r="M136">
        <v>3.46</v>
      </c>
      <c r="N136">
        <v>3.32</v>
      </c>
      <c r="O136" s="42">
        <f>Data1A!P136-Data1B!C136</f>
        <v>2.1877601149580208</v>
      </c>
    </row>
    <row r="137" spans="1:15" x14ac:dyDescent="0.25">
      <c r="A137" s="7">
        <v>42826</v>
      </c>
      <c r="B137">
        <v>188.71199999999999</v>
      </c>
      <c r="C137" s="2">
        <v>3.36</v>
      </c>
      <c r="D137">
        <v>2.98</v>
      </c>
      <c r="E137">
        <v>3</v>
      </c>
      <c r="F137">
        <v>4.49</v>
      </c>
      <c r="G137">
        <v>3.6</v>
      </c>
      <c r="H137">
        <v>3.05</v>
      </c>
      <c r="I137">
        <v>3.31</v>
      </c>
      <c r="J137">
        <v>3.6</v>
      </c>
      <c r="K137">
        <v>3.46</v>
      </c>
      <c r="L137">
        <v>3.16</v>
      </c>
      <c r="M137">
        <v>3.55</v>
      </c>
      <c r="N137">
        <v>3.33</v>
      </c>
      <c r="O137" s="42">
        <f>Data1A!P137-Data1B!C137</f>
        <v>2.2096032580724505</v>
      </c>
    </row>
    <row r="138" spans="1:15" x14ac:dyDescent="0.25">
      <c r="A138" s="7">
        <v>42856</v>
      </c>
      <c r="B138">
        <v>189.59700000000001</v>
      </c>
      <c r="C138" s="2">
        <v>3.48</v>
      </c>
      <c r="D138">
        <v>2.83</v>
      </c>
      <c r="E138">
        <v>3.67</v>
      </c>
      <c r="F138">
        <v>4.82</v>
      </c>
      <c r="G138">
        <v>3.1</v>
      </c>
      <c r="H138">
        <v>3.87</v>
      </c>
      <c r="I138">
        <v>3.57</v>
      </c>
      <c r="J138">
        <v>3.67</v>
      </c>
      <c r="K138">
        <v>3.77</v>
      </c>
      <c r="L138">
        <v>3.46</v>
      </c>
      <c r="M138">
        <v>3.87</v>
      </c>
      <c r="N138">
        <v>3.42</v>
      </c>
      <c r="O138" s="42">
        <f>Data1A!P138-Data1B!C138</f>
        <v>2.1961938734561008</v>
      </c>
    </row>
    <row r="139" spans="1:15" x14ac:dyDescent="0.25">
      <c r="A139" s="7">
        <v>42887</v>
      </c>
      <c r="B139">
        <v>190.48400000000001</v>
      </c>
      <c r="C139" s="2">
        <v>3.45</v>
      </c>
      <c r="D139">
        <v>3</v>
      </c>
      <c r="E139">
        <v>3.55</v>
      </c>
      <c r="F139">
        <v>4</v>
      </c>
      <c r="G139">
        <v>3.55</v>
      </c>
      <c r="H139">
        <v>3.43</v>
      </c>
      <c r="I139">
        <v>3.31</v>
      </c>
      <c r="J139">
        <v>3.48</v>
      </c>
      <c r="K139">
        <v>3.47</v>
      </c>
      <c r="L139">
        <v>3.29</v>
      </c>
      <c r="M139">
        <v>3.55</v>
      </c>
      <c r="N139">
        <v>3.3</v>
      </c>
      <c r="O139" s="42">
        <f>Data1A!P139-Data1B!C139</f>
        <v>2.3351744492756072</v>
      </c>
    </row>
    <row r="140" spans="1:15" x14ac:dyDescent="0.25">
      <c r="A140" s="7">
        <v>42917</v>
      </c>
      <c r="B140">
        <v>191.43899999999999</v>
      </c>
      <c r="C140" s="2">
        <v>3.2</v>
      </c>
      <c r="D140">
        <v>3.17</v>
      </c>
      <c r="E140">
        <v>3.01</v>
      </c>
      <c r="F140">
        <v>4</v>
      </c>
      <c r="G140">
        <v>3.19</v>
      </c>
      <c r="H140">
        <v>3.28</v>
      </c>
      <c r="I140">
        <v>3.2</v>
      </c>
      <c r="J140">
        <v>3.84</v>
      </c>
      <c r="K140">
        <v>3.02</v>
      </c>
      <c r="L140">
        <v>3.05</v>
      </c>
      <c r="M140">
        <v>3.46</v>
      </c>
      <c r="N140">
        <v>3.15</v>
      </c>
      <c r="O140" s="42">
        <f>Data1A!P140-Data1B!C140</f>
        <v>2.6647880470244711</v>
      </c>
    </row>
    <row r="141" spans="1:15" x14ac:dyDescent="0.25">
      <c r="A141" s="7">
        <v>42948</v>
      </c>
      <c r="B141">
        <v>192.63200000000001</v>
      </c>
      <c r="C141" s="2">
        <v>3.3</v>
      </c>
      <c r="D141">
        <v>3</v>
      </c>
      <c r="E141">
        <v>3.22</v>
      </c>
      <c r="F141">
        <v>4.0199999999999996</v>
      </c>
      <c r="G141">
        <v>3.03</v>
      </c>
      <c r="H141">
        <v>3.82</v>
      </c>
      <c r="I141">
        <v>3.3</v>
      </c>
      <c r="J141">
        <v>3.99</v>
      </c>
      <c r="K141">
        <v>3.29</v>
      </c>
      <c r="L141">
        <v>3</v>
      </c>
      <c r="M141">
        <v>3.16</v>
      </c>
      <c r="N141">
        <v>3.4</v>
      </c>
      <c r="O141" s="42">
        <f>Data1A!P141-Data1B!C141</f>
        <v>2.6434636748611267</v>
      </c>
    </row>
    <row r="142" spans="1:15" x14ac:dyDescent="0.25">
      <c r="A142" s="7">
        <v>42979</v>
      </c>
      <c r="B142">
        <v>193.73</v>
      </c>
      <c r="C142" s="2">
        <v>3.02</v>
      </c>
      <c r="D142">
        <v>2.62</v>
      </c>
      <c r="E142">
        <v>3</v>
      </c>
      <c r="F142">
        <v>3.81</v>
      </c>
      <c r="G142">
        <v>2.74</v>
      </c>
      <c r="H142">
        <v>3.79</v>
      </c>
      <c r="I142">
        <v>3.15</v>
      </c>
      <c r="J142">
        <v>3.16</v>
      </c>
      <c r="K142">
        <v>3.1</v>
      </c>
      <c r="L142">
        <v>3</v>
      </c>
      <c r="M142">
        <v>3</v>
      </c>
      <c r="N142">
        <v>3.08</v>
      </c>
      <c r="O142" s="42">
        <f>Data1A!P142-Data1B!C142</f>
        <v>2.9579873525743401</v>
      </c>
    </row>
    <row r="143" spans="1:15" x14ac:dyDescent="0.25">
      <c r="A143" s="7">
        <v>43009</v>
      </c>
      <c r="B143">
        <v>194.779</v>
      </c>
      <c r="C143" s="2">
        <v>3.02</v>
      </c>
      <c r="D143">
        <v>2.19</v>
      </c>
      <c r="E143">
        <v>3.21</v>
      </c>
      <c r="F143">
        <v>4</v>
      </c>
      <c r="G143">
        <v>2.79</v>
      </c>
      <c r="H143">
        <v>3.57</v>
      </c>
      <c r="I143">
        <v>3.12</v>
      </c>
      <c r="J143">
        <v>3.16</v>
      </c>
      <c r="K143">
        <v>3.09</v>
      </c>
      <c r="L143">
        <v>3</v>
      </c>
      <c r="M143">
        <v>3</v>
      </c>
      <c r="N143">
        <v>3.16</v>
      </c>
      <c r="O143" s="42">
        <f>Data1A!P143-Data1B!C143</f>
        <v>2.9930733183478213</v>
      </c>
    </row>
    <row r="144" spans="1:15" x14ac:dyDescent="0.25">
      <c r="A144" s="7">
        <v>43040</v>
      </c>
      <c r="B144">
        <v>195.93299999999999</v>
      </c>
      <c r="C144" s="2">
        <v>3.29</v>
      </c>
      <c r="D144">
        <v>2.97</v>
      </c>
      <c r="E144">
        <v>3.36</v>
      </c>
      <c r="F144">
        <v>4</v>
      </c>
      <c r="G144">
        <v>3.05</v>
      </c>
      <c r="H144">
        <v>3.76</v>
      </c>
      <c r="I144">
        <v>3.2</v>
      </c>
      <c r="J144">
        <v>3.32</v>
      </c>
      <c r="K144">
        <v>3.63</v>
      </c>
      <c r="L144">
        <v>3.02</v>
      </c>
      <c r="M144">
        <v>3.01</v>
      </c>
      <c r="N144">
        <v>3.46</v>
      </c>
      <c r="O144" s="42">
        <f>Data1A!P144-Data1B!C144</f>
        <v>2.7676043476613472</v>
      </c>
    </row>
    <row r="145" spans="1:15" x14ac:dyDescent="0.25">
      <c r="A145" s="7">
        <v>43070</v>
      </c>
      <c r="B145">
        <v>197.15700000000001</v>
      </c>
      <c r="C145" s="2">
        <v>3.17</v>
      </c>
      <c r="D145">
        <v>2.72</v>
      </c>
      <c r="E145">
        <v>3.29</v>
      </c>
      <c r="F145">
        <v>4</v>
      </c>
      <c r="G145">
        <v>3</v>
      </c>
      <c r="H145">
        <v>4</v>
      </c>
      <c r="I145">
        <v>3.29</v>
      </c>
      <c r="J145">
        <v>3.31</v>
      </c>
      <c r="K145">
        <v>3.57</v>
      </c>
      <c r="L145">
        <v>3.02</v>
      </c>
      <c r="M145">
        <v>3</v>
      </c>
      <c r="N145">
        <v>3.26</v>
      </c>
      <c r="O145" s="42">
        <f>Data1A!P145-Data1B!C145</f>
        <v>2.9950548172399749</v>
      </c>
    </row>
    <row r="146" spans="1:15" x14ac:dyDescent="0.25">
      <c r="A146" s="7">
        <v>43101</v>
      </c>
      <c r="B146">
        <v>198.297</v>
      </c>
      <c r="C146" s="2">
        <v>3.46</v>
      </c>
      <c r="D146">
        <v>3</v>
      </c>
      <c r="E146">
        <v>3.19</v>
      </c>
      <c r="F146">
        <v>4</v>
      </c>
      <c r="G146">
        <v>3.37</v>
      </c>
      <c r="H146">
        <v>4</v>
      </c>
      <c r="I146">
        <v>3.26</v>
      </c>
      <c r="J146">
        <v>3.62</v>
      </c>
      <c r="K146">
        <v>3.67</v>
      </c>
      <c r="L146">
        <v>3.2</v>
      </c>
      <c r="M146">
        <v>3.19</v>
      </c>
      <c r="N146">
        <v>3.55</v>
      </c>
      <c r="O146" s="42">
        <f>Data1A!P146-Data1B!C146</f>
        <v>2.701596693542335</v>
      </c>
    </row>
    <row r="147" spans="1:15" x14ac:dyDescent="0.25">
      <c r="A147" s="7">
        <v>43132</v>
      </c>
      <c r="B147">
        <v>199.23</v>
      </c>
      <c r="C147" s="2">
        <v>3.33</v>
      </c>
      <c r="D147">
        <v>3.07</v>
      </c>
      <c r="E147">
        <v>3.05</v>
      </c>
      <c r="F147">
        <v>4</v>
      </c>
      <c r="G147">
        <v>3.03</v>
      </c>
      <c r="H147">
        <v>3.67</v>
      </c>
      <c r="I147">
        <v>3.32</v>
      </c>
      <c r="J147">
        <v>3.17</v>
      </c>
      <c r="K147">
        <v>4</v>
      </c>
      <c r="L147">
        <v>3.05</v>
      </c>
      <c r="M147">
        <v>3</v>
      </c>
      <c r="N147">
        <v>3.75</v>
      </c>
      <c r="O147" s="42">
        <f>Data1A!P147-Data1B!C147</f>
        <v>3.033417954672851</v>
      </c>
    </row>
    <row r="148" spans="1:15" x14ac:dyDescent="0.25">
      <c r="A148" s="7">
        <v>43160</v>
      </c>
      <c r="B148">
        <v>199.96700000000001</v>
      </c>
      <c r="C148" s="2">
        <v>3.48</v>
      </c>
      <c r="D148">
        <v>3.05</v>
      </c>
      <c r="E148">
        <v>3.3</v>
      </c>
      <c r="F148">
        <v>4</v>
      </c>
      <c r="G148">
        <v>3.2</v>
      </c>
      <c r="H148">
        <v>4</v>
      </c>
      <c r="I148">
        <v>3.42</v>
      </c>
      <c r="J148">
        <v>3.29</v>
      </c>
      <c r="K148">
        <v>3.86</v>
      </c>
      <c r="L148">
        <v>3.36</v>
      </c>
      <c r="M148">
        <v>2.98</v>
      </c>
      <c r="N148">
        <v>3.55</v>
      </c>
      <c r="O148" s="42">
        <f>Data1A!P148-Data1B!C148</f>
        <v>2.8924186358268416</v>
      </c>
    </row>
    <row r="149" spans="1:15" x14ac:dyDescent="0.25">
      <c r="A149" s="7">
        <v>43191</v>
      </c>
      <c r="B149">
        <v>200.65299999999999</v>
      </c>
      <c r="C149" s="2">
        <v>3.69</v>
      </c>
      <c r="D149">
        <v>3.02</v>
      </c>
      <c r="E149">
        <v>3.46</v>
      </c>
      <c r="F149">
        <v>4.78</v>
      </c>
      <c r="G149">
        <v>3.62</v>
      </c>
      <c r="H149">
        <v>4</v>
      </c>
      <c r="I149">
        <v>3.38</v>
      </c>
      <c r="J149">
        <v>3.73</v>
      </c>
      <c r="K149">
        <v>3.55</v>
      </c>
      <c r="L149">
        <v>3.79</v>
      </c>
      <c r="M149">
        <v>3.43</v>
      </c>
      <c r="N149">
        <v>3.76</v>
      </c>
      <c r="O149" s="42">
        <f>Data1A!P149-Data1B!C149</f>
        <v>2.6371016151596067</v>
      </c>
    </row>
    <row r="150" spans="1:15" x14ac:dyDescent="0.25">
      <c r="A150" s="7">
        <v>43221</v>
      </c>
      <c r="B150">
        <v>201.411</v>
      </c>
      <c r="C150" s="2">
        <v>3.66</v>
      </c>
      <c r="D150">
        <v>3.42</v>
      </c>
      <c r="E150">
        <v>3.55</v>
      </c>
      <c r="F150">
        <v>4</v>
      </c>
      <c r="G150">
        <v>3.55</v>
      </c>
      <c r="H150">
        <v>4.12</v>
      </c>
      <c r="I150">
        <v>3.48</v>
      </c>
      <c r="J150">
        <v>3.55</v>
      </c>
      <c r="K150">
        <v>4.38</v>
      </c>
      <c r="L150">
        <v>3.42</v>
      </c>
      <c r="M150">
        <v>3</v>
      </c>
      <c r="N150">
        <v>4</v>
      </c>
      <c r="O150" s="42">
        <f>Data1A!P150-Data1B!C150</f>
        <v>2.5710126582278443</v>
      </c>
    </row>
    <row r="151" spans="1:15" x14ac:dyDescent="0.25">
      <c r="A151" s="7">
        <v>43252</v>
      </c>
      <c r="B151">
        <v>202.18899999999999</v>
      </c>
      <c r="C151" s="2">
        <v>3.92</v>
      </c>
      <c r="D151">
        <v>3.05</v>
      </c>
      <c r="E151">
        <v>3.88</v>
      </c>
      <c r="F151">
        <v>4.95</v>
      </c>
      <c r="G151">
        <v>4</v>
      </c>
      <c r="H151">
        <v>4</v>
      </c>
      <c r="I151">
        <v>3.77</v>
      </c>
      <c r="J151">
        <v>3.88</v>
      </c>
      <c r="K151">
        <v>4.0999999999999996</v>
      </c>
      <c r="L151">
        <v>3.8</v>
      </c>
      <c r="M151">
        <v>3.26</v>
      </c>
      <c r="N151">
        <v>4</v>
      </c>
      <c r="O151" s="42">
        <f>Data1A!P151-Data1B!C151</f>
        <v>2.2312133921962944</v>
      </c>
    </row>
    <row r="152" spans="1:15" x14ac:dyDescent="0.25">
      <c r="A152" s="7">
        <v>43282</v>
      </c>
      <c r="B152">
        <v>202.874</v>
      </c>
      <c r="C152" s="2">
        <v>3.73</v>
      </c>
      <c r="D152">
        <v>3</v>
      </c>
      <c r="E152">
        <v>4</v>
      </c>
      <c r="F152">
        <v>4.8099999999999996</v>
      </c>
      <c r="G152">
        <v>3.31</v>
      </c>
      <c r="H152">
        <v>4</v>
      </c>
      <c r="I152">
        <v>3.65</v>
      </c>
      <c r="J152">
        <v>3.77</v>
      </c>
      <c r="K152">
        <v>4</v>
      </c>
      <c r="L152">
        <v>3.39</v>
      </c>
      <c r="M152">
        <v>3.09</v>
      </c>
      <c r="N152">
        <v>3.94</v>
      </c>
      <c r="O152" s="42">
        <f>Data1A!P152-Data1B!C152</f>
        <v>2.2486469432953053</v>
      </c>
    </row>
    <row r="153" spans="1:15" x14ac:dyDescent="0.25">
      <c r="A153" s="7">
        <v>43313</v>
      </c>
      <c r="B153">
        <v>203.65</v>
      </c>
      <c r="C153" s="2">
        <v>3.57</v>
      </c>
      <c r="D153">
        <v>3.26</v>
      </c>
      <c r="E153">
        <v>3.17</v>
      </c>
      <c r="F153">
        <v>4.22</v>
      </c>
      <c r="G153">
        <v>3.27</v>
      </c>
      <c r="H153">
        <v>3.57</v>
      </c>
      <c r="I153">
        <v>3.75</v>
      </c>
      <c r="J153">
        <v>3.22</v>
      </c>
      <c r="K153">
        <v>4</v>
      </c>
      <c r="L153">
        <v>3.42</v>
      </c>
      <c r="M153">
        <v>3</v>
      </c>
      <c r="N153">
        <v>4</v>
      </c>
      <c r="O153" s="42">
        <f>Data1A!P153-Data1B!C153</f>
        <v>2.1490467044233434</v>
      </c>
    </row>
    <row r="154" spans="1:15" x14ac:dyDescent="0.25">
      <c r="A154" s="7">
        <v>43344</v>
      </c>
      <c r="B154">
        <v>204.31</v>
      </c>
      <c r="C154" s="2">
        <v>3.56</v>
      </c>
      <c r="D154">
        <v>3.08</v>
      </c>
      <c r="E154">
        <v>3.06</v>
      </c>
      <c r="F154">
        <v>4.45</v>
      </c>
      <c r="G154">
        <v>3.08</v>
      </c>
      <c r="H154">
        <v>4.33</v>
      </c>
      <c r="I154">
        <v>3.63</v>
      </c>
      <c r="J154">
        <v>3.56</v>
      </c>
      <c r="K154">
        <v>4</v>
      </c>
      <c r="L154">
        <v>3.2</v>
      </c>
      <c r="M154">
        <v>3.08</v>
      </c>
      <c r="N154">
        <v>3.73</v>
      </c>
      <c r="O154" s="42">
        <f>Data1A!P154-Data1B!C154</f>
        <v>1.90012016600252</v>
      </c>
    </row>
    <row r="155" spans="1:15" x14ac:dyDescent="0.25">
      <c r="A155" s="7">
        <v>43374</v>
      </c>
      <c r="B155">
        <v>205.07599999999999</v>
      </c>
      <c r="C155" s="2">
        <v>3.26</v>
      </c>
      <c r="D155">
        <v>2.73</v>
      </c>
      <c r="E155">
        <v>3.26</v>
      </c>
      <c r="F155">
        <v>4.55</v>
      </c>
      <c r="G155">
        <v>3.1</v>
      </c>
      <c r="H155">
        <v>3.42</v>
      </c>
      <c r="I155">
        <v>3.26</v>
      </c>
      <c r="J155">
        <v>3.29</v>
      </c>
      <c r="K155">
        <v>3.81</v>
      </c>
      <c r="L155">
        <v>3.02</v>
      </c>
      <c r="M155">
        <v>3.02</v>
      </c>
      <c r="N155">
        <v>3.38</v>
      </c>
      <c r="O155" s="42">
        <f>Data1A!P155-Data1B!C155</f>
        <v>2.0233695278286881</v>
      </c>
    </row>
    <row r="156" spans="1:15" x14ac:dyDescent="0.25">
      <c r="A156" s="7">
        <v>43405</v>
      </c>
      <c r="B156">
        <v>205.65100000000001</v>
      </c>
      <c r="C156" s="2">
        <v>3.05</v>
      </c>
      <c r="D156">
        <v>2.71</v>
      </c>
      <c r="E156">
        <v>3.2</v>
      </c>
      <c r="F156">
        <v>3.48</v>
      </c>
      <c r="G156">
        <v>2.98</v>
      </c>
      <c r="H156">
        <v>3.66</v>
      </c>
      <c r="I156">
        <v>3</v>
      </c>
      <c r="J156">
        <v>3.25</v>
      </c>
      <c r="K156">
        <v>3.42</v>
      </c>
      <c r="L156">
        <v>2.88</v>
      </c>
      <c r="M156">
        <v>3</v>
      </c>
      <c r="N156">
        <v>3.05</v>
      </c>
      <c r="O156" s="42">
        <f>Data1A!P156-Data1B!C156</f>
        <v>1.9062607816918007</v>
      </c>
    </row>
    <row r="157" spans="1:15" x14ac:dyDescent="0.25">
      <c r="A157" s="7">
        <v>43435</v>
      </c>
      <c r="B157">
        <v>206.14500000000001</v>
      </c>
      <c r="C157" s="2">
        <v>3</v>
      </c>
      <c r="D157">
        <v>2.2999999999999998</v>
      </c>
      <c r="E157">
        <v>3</v>
      </c>
      <c r="F157">
        <v>3.64</v>
      </c>
      <c r="G157">
        <v>3.19</v>
      </c>
      <c r="H157">
        <v>3.01</v>
      </c>
      <c r="I157">
        <v>2.98</v>
      </c>
      <c r="J157">
        <v>3.19</v>
      </c>
      <c r="K157">
        <v>3.16</v>
      </c>
      <c r="L157">
        <v>2.79</v>
      </c>
      <c r="M157">
        <v>3.28</v>
      </c>
      <c r="N157">
        <v>3</v>
      </c>
      <c r="O157" s="42">
        <f>Data1A!P157-Data1B!C157</f>
        <v>1.5542385002814934</v>
      </c>
    </row>
    <row r="158" spans="1:15" x14ac:dyDescent="0.25">
      <c r="A158" s="7">
        <v>43466</v>
      </c>
      <c r="B158">
        <v>206.535</v>
      </c>
      <c r="C158" s="2">
        <v>3</v>
      </c>
      <c r="D158">
        <v>2</v>
      </c>
      <c r="E158">
        <v>3</v>
      </c>
      <c r="F158">
        <v>3.43</v>
      </c>
      <c r="G158">
        <v>3</v>
      </c>
      <c r="H158">
        <v>3.46</v>
      </c>
      <c r="I158">
        <v>2.67</v>
      </c>
      <c r="J158">
        <v>3.1</v>
      </c>
      <c r="K158">
        <v>3.05</v>
      </c>
      <c r="L158">
        <v>2.14</v>
      </c>
      <c r="M158">
        <v>3</v>
      </c>
      <c r="N158">
        <v>3</v>
      </c>
      <c r="O158" s="42">
        <f>Data1A!P158-Data1B!C158</f>
        <v>1.150886305756587</v>
      </c>
    </row>
    <row r="159" spans="1:15" x14ac:dyDescent="0.25">
      <c r="A159" s="7">
        <v>43497</v>
      </c>
      <c r="B159">
        <v>206.86099999999999</v>
      </c>
      <c r="C159" s="2">
        <v>3</v>
      </c>
      <c r="D159">
        <v>2.25</v>
      </c>
      <c r="E159">
        <v>3</v>
      </c>
      <c r="F159">
        <v>3.71</v>
      </c>
      <c r="G159">
        <v>3</v>
      </c>
      <c r="H159">
        <v>3.05</v>
      </c>
      <c r="I159">
        <v>3</v>
      </c>
      <c r="J159">
        <v>3</v>
      </c>
      <c r="K159">
        <v>2.98</v>
      </c>
      <c r="L159">
        <v>3</v>
      </c>
      <c r="M159">
        <v>2.96</v>
      </c>
      <c r="N159">
        <v>3</v>
      </c>
      <c r="O159" s="42">
        <f>Data1A!P159-Data1B!C159</f>
        <v>0.82735011845962347</v>
      </c>
    </row>
    <row r="160" spans="1:15" x14ac:dyDescent="0.25">
      <c r="A160" s="7">
        <v>43525</v>
      </c>
      <c r="B160">
        <v>207.08099999999999</v>
      </c>
      <c r="C160" s="2">
        <v>3</v>
      </c>
      <c r="D160">
        <v>2.62</v>
      </c>
      <c r="E160">
        <v>2.98</v>
      </c>
      <c r="F160">
        <v>3.2</v>
      </c>
      <c r="G160">
        <v>3</v>
      </c>
      <c r="H160">
        <v>3.15</v>
      </c>
      <c r="I160">
        <v>2.92</v>
      </c>
      <c r="J160">
        <v>3.07</v>
      </c>
      <c r="K160">
        <v>3</v>
      </c>
      <c r="L160">
        <v>2.4700000000000002</v>
      </c>
      <c r="M160">
        <v>2.96</v>
      </c>
      <c r="N160">
        <v>3</v>
      </c>
      <c r="O160" s="42">
        <f>Data1A!P160-Data1B!C160</f>
        <v>0.55619345772425088</v>
      </c>
    </row>
    <row r="161" spans="1:15" x14ac:dyDescent="0.25">
      <c r="A161" s="7">
        <v>43556</v>
      </c>
      <c r="B161">
        <v>207.53399999999999</v>
      </c>
      <c r="C161" s="2">
        <v>3</v>
      </c>
      <c r="D161">
        <v>2.15</v>
      </c>
      <c r="E161">
        <v>3</v>
      </c>
      <c r="F161">
        <v>3.29</v>
      </c>
      <c r="G161">
        <v>3</v>
      </c>
      <c r="H161">
        <v>3</v>
      </c>
      <c r="I161">
        <v>2.98</v>
      </c>
      <c r="J161">
        <v>3</v>
      </c>
      <c r="K161">
        <v>3</v>
      </c>
      <c r="L161">
        <v>2.4900000000000002</v>
      </c>
      <c r="M161">
        <v>3</v>
      </c>
      <c r="N161">
        <v>3</v>
      </c>
      <c r="O161" s="42">
        <f>Data1A!P161-Data1B!C161</f>
        <v>0.42682853896298312</v>
      </c>
    </row>
    <row r="162" spans="1:15" x14ac:dyDescent="0.25">
      <c r="A162" s="7">
        <v>43586</v>
      </c>
      <c r="B162">
        <v>208.131</v>
      </c>
      <c r="C162" s="2">
        <v>3</v>
      </c>
      <c r="D162">
        <v>2.98</v>
      </c>
      <c r="E162">
        <v>3</v>
      </c>
      <c r="F162">
        <v>3.46</v>
      </c>
      <c r="G162">
        <v>3.29</v>
      </c>
      <c r="H162">
        <v>3.03</v>
      </c>
      <c r="I162">
        <v>3</v>
      </c>
      <c r="J162">
        <v>3.02</v>
      </c>
      <c r="K162">
        <v>3.31</v>
      </c>
      <c r="L162">
        <v>2.9</v>
      </c>
      <c r="M162">
        <v>3.31</v>
      </c>
      <c r="N162">
        <v>3</v>
      </c>
      <c r="O162" s="42">
        <f>Data1A!P162-Data1B!C162</f>
        <v>0.34137646836864333</v>
      </c>
    </row>
    <row r="163" spans="1:15" x14ac:dyDescent="0.25">
      <c r="A163" s="7">
        <v>43617</v>
      </c>
      <c r="B163">
        <v>208.56899999999999</v>
      </c>
      <c r="C163" s="2">
        <v>3</v>
      </c>
      <c r="D163">
        <v>2.4</v>
      </c>
      <c r="E163">
        <v>3.02</v>
      </c>
      <c r="F163">
        <v>3.05</v>
      </c>
      <c r="G163">
        <v>3</v>
      </c>
      <c r="H163">
        <v>3</v>
      </c>
      <c r="I163">
        <v>2.99</v>
      </c>
      <c r="J163">
        <v>3</v>
      </c>
      <c r="K163">
        <v>3.05</v>
      </c>
      <c r="L163">
        <v>2.83</v>
      </c>
      <c r="M163">
        <v>3</v>
      </c>
      <c r="N163">
        <v>3</v>
      </c>
      <c r="O163" s="42">
        <f>Data1A!P163-Data1B!C163</f>
        <v>0.16442237794052961</v>
      </c>
    </row>
    <row r="164" spans="1:15" x14ac:dyDescent="0.25">
      <c r="A164" s="7">
        <v>43647</v>
      </c>
      <c r="B164">
        <v>209.17500000000001</v>
      </c>
      <c r="C164" s="2">
        <v>3</v>
      </c>
      <c r="D164">
        <v>2.31</v>
      </c>
      <c r="E164">
        <v>3</v>
      </c>
      <c r="F164">
        <v>3.63</v>
      </c>
      <c r="G164">
        <v>3</v>
      </c>
      <c r="H164">
        <v>3.03</v>
      </c>
      <c r="I164">
        <v>3</v>
      </c>
      <c r="J164">
        <v>3.02</v>
      </c>
      <c r="K164">
        <v>3.3</v>
      </c>
      <c r="L164">
        <v>2.54</v>
      </c>
      <c r="M164">
        <v>3</v>
      </c>
      <c r="N164">
        <v>3</v>
      </c>
      <c r="O164" s="42">
        <f>Data1A!P164-Data1B!C164</f>
        <v>0.1188699517974916</v>
      </c>
    </row>
    <row r="165" spans="1:15" x14ac:dyDescent="0.25">
      <c r="A165" s="7">
        <v>43678</v>
      </c>
      <c r="B165">
        <v>210.029</v>
      </c>
      <c r="C165" s="2">
        <v>2.91</v>
      </c>
      <c r="D165">
        <v>2.37</v>
      </c>
      <c r="E165">
        <v>2.9</v>
      </c>
      <c r="F165">
        <v>3</v>
      </c>
      <c r="G165">
        <v>2.99</v>
      </c>
      <c r="H165">
        <v>3</v>
      </c>
      <c r="I165">
        <v>2.62</v>
      </c>
      <c r="J165">
        <v>3</v>
      </c>
      <c r="K165">
        <v>3.03</v>
      </c>
      <c r="L165">
        <v>2</v>
      </c>
      <c r="M165">
        <v>3</v>
      </c>
      <c r="N165">
        <v>2.7</v>
      </c>
      <c r="O165" s="42">
        <f>Data1A!P165-Data1B!C165</f>
        <v>0.2178541054926515</v>
      </c>
    </row>
    <row r="166" spans="1:15" x14ac:dyDescent="0.25">
      <c r="A166" s="7">
        <v>43709</v>
      </c>
      <c r="B166">
        <v>210.83</v>
      </c>
      <c r="C166" s="2">
        <v>2.78</v>
      </c>
      <c r="D166">
        <v>2.19</v>
      </c>
      <c r="E166">
        <v>2.14</v>
      </c>
      <c r="F166">
        <v>3.05</v>
      </c>
      <c r="G166">
        <v>2.5099999999999998</v>
      </c>
      <c r="H166">
        <v>2.98</v>
      </c>
      <c r="I166">
        <v>2.79</v>
      </c>
      <c r="J166">
        <v>2.91</v>
      </c>
      <c r="K166">
        <v>2.99</v>
      </c>
      <c r="L166">
        <v>2.25</v>
      </c>
      <c r="M166">
        <v>2.76</v>
      </c>
      <c r="N166">
        <v>2.84</v>
      </c>
      <c r="O166" s="42">
        <f>Data1A!P166-Data1B!C166</f>
        <v>0.40976065782389348</v>
      </c>
    </row>
    <row r="167" spans="1:15" x14ac:dyDescent="0.25">
      <c r="A167" s="7">
        <v>43739</v>
      </c>
      <c r="B167">
        <v>211.72800000000001</v>
      </c>
      <c r="C167" s="2">
        <v>2.91</v>
      </c>
      <c r="D167">
        <v>2.19</v>
      </c>
      <c r="E167">
        <v>2.62</v>
      </c>
      <c r="F167">
        <v>3.1</v>
      </c>
      <c r="G167">
        <v>2.81</v>
      </c>
      <c r="H167">
        <v>3</v>
      </c>
      <c r="I167">
        <v>2.81</v>
      </c>
      <c r="J167">
        <v>2.81</v>
      </c>
      <c r="K167">
        <v>3</v>
      </c>
      <c r="L167">
        <v>2.6</v>
      </c>
      <c r="M167">
        <v>3</v>
      </c>
      <c r="N167">
        <v>2.86</v>
      </c>
      <c r="O167" s="42">
        <f>Data1A!P167-Data1B!C167</f>
        <v>0.33130061636888053</v>
      </c>
    </row>
    <row r="168" spans="1:15" x14ac:dyDescent="0.25">
      <c r="A168" s="7">
        <v>43770</v>
      </c>
      <c r="B168">
        <v>212.773</v>
      </c>
      <c r="C168" s="2">
        <v>3</v>
      </c>
      <c r="D168">
        <v>2.71</v>
      </c>
      <c r="E168">
        <v>2.77</v>
      </c>
      <c r="F168">
        <v>3.17</v>
      </c>
      <c r="G168">
        <v>3</v>
      </c>
      <c r="H168">
        <v>3.16</v>
      </c>
      <c r="I168">
        <v>2.79</v>
      </c>
      <c r="J168">
        <v>3.02</v>
      </c>
      <c r="K168">
        <v>3</v>
      </c>
      <c r="L168">
        <v>2.4500000000000002</v>
      </c>
      <c r="M168">
        <v>3</v>
      </c>
      <c r="N168">
        <v>2.99</v>
      </c>
      <c r="O168" s="42">
        <f>Data1A!P168-Data1B!C168</f>
        <v>0.45887330107709845</v>
      </c>
    </row>
    <row r="169" spans="1:15" x14ac:dyDescent="0.25">
      <c r="A169" s="7">
        <v>43800</v>
      </c>
      <c r="B169">
        <v>213.94900000000001</v>
      </c>
      <c r="C169" s="2">
        <v>3</v>
      </c>
      <c r="D169">
        <v>2.25</v>
      </c>
      <c r="E169">
        <v>3</v>
      </c>
      <c r="F169">
        <v>3.19</v>
      </c>
      <c r="G169">
        <v>2.92</v>
      </c>
      <c r="H169">
        <v>3</v>
      </c>
      <c r="I169">
        <v>3</v>
      </c>
      <c r="J169">
        <v>3.29</v>
      </c>
      <c r="K169">
        <v>3</v>
      </c>
      <c r="L169">
        <v>2.81</v>
      </c>
      <c r="M169">
        <v>3</v>
      </c>
      <c r="N169">
        <v>3</v>
      </c>
      <c r="O169" s="42">
        <f>Data1A!P169-Data1B!C169</f>
        <v>0.780998952148102</v>
      </c>
    </row>
    <row r="170" spans="1:15" x14ac:dyDescent="0.25">
      <c r="A170" s="7">
        <v>43831</v>
      </c>
      <c r="B170">
        <v>215.048</v>
      </c>
      <c r="C170" s="2">
        <v>3.02</v>
      </c>
      <c r="D170">
        <v>2.81</v>
      </c>
      <c r="E170">
        <v>3</v>
      </c>
      <c r="F170">
        <v>3.68</v>
      </c>
      <c r="G170">
        <v>3.29</v>
      </c>
      <c r="H170">
        <v>3.26</v>
      </c>
      <c r="I170">
        <v>2.96</v>
      </c>
      <c r="J170">
        <v>3.75</v>
      </c>
      <c r="K170">
        <v>3.02</v>
      </c>
      <c r="L170">
        <v>2.86</v>
      </c>
      <c r="M170">
        <v>3.18</v>
      </c>
      <c r="N170">
        <v>3</v>
      </c>
      <c r="O170" s="42">
        <f>Data1A!P170-Data1B!C170</f>
        <v>1.0952203596641561</v>
      </c>
    </row>
    <row r="171" spans="1:15" x14ac:dyDescent="0.25">
      <c r="A171" s="7">
        <v>43862</v>
      </c>
      <c r="B171">
        <v>215.91300000000001</v>
      </c>
      <c r="C171" s="2">
        <v>3.05</v>
      </c>
      <c r="D171">
        <v>2.58</v>
      </c>
      <c r="E171">
        <v>3.02</v>
      </c>
      <c r="F171">
        <v>3.36</v>
      </c>
      <c r="G171">
        <v>3.03</v>
      </c>
      <c r="H171">
        <v>3.22</v>
      </c>
      <c r="I171">
        <v>3</v>
      </c>
      <c r="J171">
        <v>3.19</v>
      </c>
      <c r="K171">
        <v>3.19</v>
      </c>
      <c r="L171">
        <v>2.98</v>
      </c>
      <c r="M171">
        <v>3.02</v>
      </c>
      <c r="N171">
        <v>3.07</v>
      </c>
      <c r="O171" s="42">
        <f>Data1A!P171-Data1B!C171</f>
        <v>1.3193708937437512</v>
      </c>
    </row>
    <row r="172" spans="1:15" x14ac:dyDescent="0.25">
      <c r="A172" s="7">
        <v>43891</v>
      </c>
      <c r="B172">
        <v>216.46</v>
      </c>
      <c r="C172" s="2">
        <v>1.32</v>
      </c>
      <c r="D172">
        <v>1</v>
      </c>
      <c r="E172">
        <v>1.2</v>
      </c>
      <c r="F172">
        <v>2</v>
      </c>
      <c r="G172">
        <v>1.52</v>
      </c>
      <c r="H172">
        <v>1.3</v>
      </c>
      <c r="I172">
        <v>1.27</v>
      </c>
      <c r="J172">
        <v>1</v>
      </c>
      <c r="K172">
        <v>1.7</v>
      </c>
      <c r="L172">
        <v>1.2</v>
      </c>
      <c r="M172">
        <v>1.38</v>
      </c>
      <c r="N172">
        <v>1.29</v>
      </c>
      <c r="O172" s="42">
        <f>Data1A!P172-Data1B!C172</f>
        <v>3.2040302889816079</v>
      </c>
    </row>
    <row r="173" spans="1:15" x14ac:dyDescent="0.25">
      <c r="A173" s="7">
        <v>43922</v>
      </c>
      <c r="B173">
        <v>216.85</v>
      </c>
      <c r="C173" s="2">
        <v>0</v>
      </c>
      <c r="D173">
        <v>0</v>
      </c>
      <c r="E173">
        <v>0.64</v>
      </c>
      <c r="F173">
        <v>0.04</v>
      </c>
      <c r="G173">
        <v>0.94</v>
      </c>
      <c r="H173">
        <v>0</v>
      </c>
      <c r="I173">
        <v>-0.08</v>
      </c>
      <c r="J173">
        <v>0</v>
      </c>
      <c r="K173">
        <v>0.85</v>
      </c>
      <c r="L173">
        <v>0</v>
      </c>
      <c r="M173">
        <v>0.81</v>
      </c>
      <c r="N173">
        <v>0</v>
      </c>
      <c r="O173" s="42">
        <f>Data1A!P173-Data1B!C173</f>
        <v>4.4871053544581994</v>
      </c>
    </row>
    <row r="174" spans="1:15" x14ac:dyDescent="0.25">
      <c r="A174" s="7">
        <v>43952</v>
      </c>
      <c r="B174">
        <v>216.94200000000001</v>
      </c>
      <c r="C174" s="2">
        <v>0.63</v>
      </c>
      <c r="D174">
        <v>0</v>
      </c>
      <c r="E174">
        <v>0.53</v>
      </c>
      <c r="F174">
        <v>1</v>
      </c>
      <c r="G174">
        <v>0.33</v>
      </c>
      <c r="H174">
        <v>1.03</v>
      </c>
      <c r="I174">
        <v>0.45</v>
      </c>
      <c r="J174">
        <v>0.11</v>
      </c>
      <c r="K174">
        <v>1</v>
      </c>
      <c r="L174">
        <v>0.45</v>
      </c>
      <c r="M174">
        <v>1</v>
      </c>
      <c r="N174">
        <v>0.33</v>
      </c>
      <c r="O174" s="42">
        <f>Data1A!P174-Data1B!C174</f>
        <v>3.6136966715350907</v>
      </c>
    </row>
    <row r="175" spans="1:15" x14ac:dyDescent="0.25">
      <c r="A175" s="7">
        <v>43983</v>
      </c>
      <c r="B175">
        <v>217.46700000000001</v>
      </c>
      <c r="C175" s="2">
        <v>2</v>
      </c>
      <c r="D175">
        <v>1</v>
      </c>
      <c r="E175">
        <v>2</v>
      </c>
      <c r="F175">
        <v>2.98</v>
      </c>
      <c r="G175">
        <v>2.4500000000000002</v>
      </c>
      <c r="H175">
        <v>2</v>
      </c>
      <c r="I175">
        <v>1.2</v>
      </c>
      <c r="J175">
        <v>1.75</v>
      </c>
      <c r="K175">
        <v>2.15</v>
      </c>
      <c r="L175">
        <v>1.54</v>
      </c>
      <c r="M175">
        <v>1.68</v>
      </c>
      <c r="N175">
        <v>2</v>
      </c>
      <c r="O175" s="42">
        <f>Data1A!P175-Data1B!C175</f>
        <v>2.2786746941749376</v>
      </c>
    </row>
    <row r="176" spans="1:15" x14ac:dyDescent="0.25">
      <c r="A176" s="7">
        <v>44013</v>
      </c>
      <c r="B176">
        <v>219.16800000000001</v>
      </c>
      <c r="C176" s="2">
        <v>2.0099999999999998</v>
      </c>
      <c r="D176">
        <v>1</v>
      </c>
      <c r="E176">
        <v>1.9</v>
      </c>
      <c r="F176">
        <v>3.11</v>
      </c>
      <c r="G176">
        <v>2</v>
      </c>
      <c r="H176">
        <v>2.37</v>
      </c>
      <c r="I176">
        <v>2</v>
      </c>
      <c r="J176">
        <v>1.05</v>
      </c>
      <c r="K176">
        <v>2.37</v>
      </c>
      <c r="L176">
        <v>2.13</v>
      </c>
      <c r="M176">
        <v>1.9</v>
      </c>
      <c r="N176">
        <v>2.13</v>
      </c>
      <c r="O176" s="42">
        <f>Data1A!P176-Data1B!C176</f>
        <v>2.7829950005257533</v>
      </c>
    </row>
    <row r="177" spans="1:15" x14ac:dyDescent="0.25">
      <c r="A177" s="7">
        <v>44044</v>
      </c>
      <c r="B177">
        <v>222.27099999999999</v>
      </c>
      <c r="C177" s="2">
        <v>2.82</v>
      </c>
      <c r="D177">
        <v>1.36</v>
      </c>
      <c r="E177">
        <v>2.85</v>
      </c>
      <c r="F177">
        <v>3.54</v>
      </c>
      <c r="G177">
        <v>3</v>
      </c>
      <c r="H177">
        <v>3</v>
      </c>
      <c r="I177">
        <v>2.54</v>
      </c>
      <c r="J177">
        <v>2.4900000000000002</v>
      </c>
      <c r="K177">
        <v>2.74</v>
      </c>
      <c r="L177">
        <v>2.86</v>
      </c>
      <c r="M177">
        <v>2</v>
      </c>
      <c r="N177">
        <v>2.97</v>
      </c>
      <c r="O177" s="42">
        <f>Data1A!P177-Data1B!C177</f>
        <v>3.0083815183026634</v>
      </c>
    </row>
    <row r="178" spans="1:15" x14ac:dyDescent="0.25">
      <c r="A178" s="7">
        <v>44075</v>
      </c>
      <c r="B178">
        <v>225.71600000000001</v>
      </c>
      <c r="C178" s="2">
        <v>3.05</v>
      </c>
      <c r="D178">
        <v>2.2599999999999998</v>
      </c>
      <c r="E178">
        <v>3.06</v>
      </c>
      <c r="F178">
        <v>4</v>
      </c>
      <c r="G178">
        <v>3.62</v>
      </c>
      <c r="H178">
        <v>3.42</v>
      </c>
      <c r="I178">
        <v>2.91</v>
      </c>
      <c r="J178">
        <v>3.17</v>
      </c>
      <c r="K178">
        <v>3</v>
      </c>
      <c r="L178">
        <v>3.22</v>
      </c>
      <c r="M178">
        <v>3</v>
      </c>
      <c r="N178">
        <v>3.16</v>
      </c>
      <c r="O178" s="42">
        <f>Data1A!P178-Data1B!C178</f>
        <v>4.0093424940828308</v>
      </c>
    </row>
    <row r="179" spans="1:15" x14ac:dyDescent="0.25">
      <c r="A179" s="7">
        <v>44105</v>
      </c>
      <c r="B179">
        <v>229.66399999999999</v>
      </c>
      <c r="C179" s="2">
        <v>3.14</v>
      </c>
      <c r="D179">
        <v>2.39</v>
      </c>
      <c r="E179">
        <v>3</v>
      </c>
      <c r="F179">
        <v>4</v>
      </c>
      <c r="G179">
        <v>3.26</v>
      </c>
      <c r="H179">
        <v>3.26</v>
      </c>
      <c r="I179">
        <v>2.97</v>
      </c>
      <c r="J179">
        <v>3.23</v>
      </c>
      <c r="K179">
        <v>3.55</v>
      </c>
      <c r="L179">
        <v>3</v>
      </c>
      <c r="M179">
        <v>3.05</v>
      </c>
      <c r="N179">
        <v>3.14</v>
      </c>
      <c r="O179" s="42">
        <f>Data1A!P179-Data1B!C179</f>
        <v>5.3292446119620873</v>
      </c>
    </row>
    <row r="180" spans="1:15" x14ac:dyDescent="0.25">
      <c r="A180" s="7">
        <v>44136</v>
      </c>
      <c r="B180">
        <v>233.25</v>
      </c>
      <c r="C180" s="2">
        <v>3.02</v>
      </c>
      <c r="D180">
        <v>2.56</v>
      </c>
      <c r="E180">
        <v>3</v>
      </c>
      <c r="F180">
        <v>3.86</v>
      </c>
      <c r="G180">
        <v>3</v>
      </c>
      <c r="H180">
        <v>3.86</v>
      </c>
      <c r="I180">
        <v>3.09</v>
      </c>
      <c r="J180">
        <v>2.71</v>
      </c>
      <c r="K180">
        <v>3.51</v>
      </c>
      <c r="L180">
        <v>3.3</v>
      </c>
      <c r="M180">
        <v>2.99</v>
      </c>
      <c r="N180">
        <v>3.18</v>
      </c>
      <c r="O180" s="42">
        <f>Data1A!P180-Data1B!C180</f>
        <v>6.5970296769099104</v>
      </c>
    </row>
    <row r="181" spans="1:15" x14ac:dyDescent="0.25">
      <c r="A181" s="7">
        <v>44166</v>
      </c>
      <c r="B181">
        <v>236.57499999999999</v>
      </c>
      <c r="C181" s="2">
        <v>3.62</v>
      </c>
      <c r="D181">
        <v>3</v>
      </c>
      <c r="E181">
        <v>3.3</v>
      </c>
      <c r="F181">
        <v>4.57</v>
      </c>
      <c r="G181">
        <v>3</v>
      </c>
      <c r="H181">
        <v>4.3</v>
      </c>
      <c r="I181">
        <v>3.46</v>
      </c>
      <c r="J181">
        <v>3</v>
      </c>
      <c r="K181">
        <v>3.67</v>
      </c>
      <c r="L181">
        <v>4</v>
      </c>
      <c r="M181">
        <v>3</v>
      </c>
      <c r="N181">
        <v>4</v>
      </c>
      <c r="O181" s="42">
        <f>Data1A!P181-Data1B!C181</f>
        <v>6.9456055719160377</v>
      </c>
    </row>
    <row r="182" spans="1:15" x14ac:dyDescent="0.25">
      <c r="A182" s="7">
        <v>44197</v>
      </c>
      <c r="B182">
        <v>239.74799999999999</v>
      </c>
      <c r="C182" s="2">
        <v>4</v>
      </c>
      <c r="D182">
        <v>3</v>
      </c>
      <c r="E182">
        <v>3.4</v>
      </c>
      <c r="F182">
        <v>5.27</v>
      </c>
      <c r="G182">
        <v>4.68</v>
      </c>
      <c r="H182">
        <v>4.07</v>
      </c>
      <c r="I182">
        <v>3.56</v>
      </c>
      <c r="J182">
        <v>3.67</v>
      </c>
      <c r="K182">
        <v>4</v>
      </c>
      <c r="L182">
        <v>4.37</v>
      </c>
      <c r="M182">
        <v>3.29</v>
      </c>
      <c r="N182">
        <v>4.2699999999999996</v>
      </c>
      <c r="O182" s="42">
        <f>Data1A!P182-Data1B!C182</f>
        <v>7.4707592140448753</v>
      </c>
    </row>
    <row r="183" spans="1:15" x14ac:dyDescent="0.25">
      <c r="A183" s="7">
        <v>44228</v>
      </c>
      <c r="B183">
        <v>242.47900000000001</v>
      </c>
      <c r="C183" s="2">
        <v>4</v>
      </c>
      <c r="D183">
        <v>3.67</v>
      </c>
      <c r="E183">
        <v>3.23</v>
      </c>
      <c r="F183">
        <v>4.93</v>
      </c>
      <c r="G183">
        <v>4.33</v>
      </c>
      <c r="H183">
        <v>3.83</v>
      </c>
      <c r="I183">
        <v>4</v>
      </c>
      <c r="J183">
        <v>2.98</v>
      </c>
      <c r="K183">
        <v>4.43</v>
      </c>
      <c r="L183">
        <v>4</v>
      </c>
      <c r="M183">
        <v>4</v>
      </c>
      <c r="N183">
        <v>4</v>
      </c>
      <c r="O183" s="42">
        <f>Data1A!P183-Data1B!C183</f>
        <v>8.293005136946638</v>
      </c>
    </row>
    <row r="184" spans="1:15" x14ac:dyDescent="0.25">
      <c r="A184" s="7">
        <v>44256</v>
      </c>
      <c r="B184">
        <v>245.547</v>
      </c>
      <c r="C184" s="2">
        <v>4.82</v>
      </c>
      <c r="D184">
        <v>4.33</v>
      </c>
      <c r="E184">
        <v>3.42</v>
      </c>
      <c r="F184">
        <v>6</v>
      </c>
      <c r="G184">
        <v>4.51</v>
      </c>
      <c r="H184">
        <v>4.91</v>
      </c>
      <c r="I184">
        <v>4.6100000000000003</v>
      </c>
      <c r="J184">
        <v>4.41</v>
      </c>
      <c r="K184">
        <v>4.91</v>
      </c>
      <c r="L184">
        <v>4.82</v>
      </c>
      <c r="M184">
        <v>3.1</v>
      </c>
      <c r="N184">
        <v>5.09</v>
      </c>
      <c r="O184" s="42">
        <f>Data1A!P184-Data1B!C184</f>
        <v>8.6105119201626277</v>
      </c>
    </row>
    <row r="185" spans="1:15" x14ac:dyDescent="0.25">
      <c r="A185" s="7">
        <v>44287</v>
      </c>
      <c r="B185">
        <v>249.07900000000001</v>
      </c>
      <c r="C185" s="2">
        <v>5.49</v>
      </c>
      <c r="D185">
        <v>4.45</v>
      </c>
      <c r="E185">
        <v>5.27</v>
      </c>
      <c r="F185">
        <v>6.52</v>
      </c>
      <c r="G185">
        <v>6.05</v>
      </c>
      <c r="H185">
        <v>5.6</v>
      </c>
      <c r="I185">
        <v>5.19</v>
      </c>
      <c r="J185">
        <v>5.49</v>
      </c>
      <c r="K185">
        <v>5.15</v>
      </c>
      <c r="L185">
        <v>5.92</v>
      </c>
      <c r="M185">
        <v>5.08</v>
      </c>
      <c r="N185">
        <v>5.79</v>
      </c>
      <c r="O185" s="42">
        <f>Data1A!P185-Data1B!C185</f>
        <v>9.377183176535695</v>
      </c>
    </row>
    <row r="186" spans="1:15" x14ac:dyDescent="0.25">
      <c r="A186" s="7">
        <v>44317</v>
      </c>
      <c r="B186">
        <v>253.256</v>
      </c>
      <c r="C186" s="2">
        <v>6.22</v>
      </c>
      <c r="D186">
        <v>4.88</v>
      </c>
      <c r="E186">
        <v>6</v>
      </c>
      <c r="F186">
        <v>8.41</v>
      </c>
      <c r="G186">
        <v>6.69</v>
      </c>
      <c r="H186">
        <v>6.88</v>
      </c>
      <c r="I186">
        <v>6</v>
      </c>
      <c r="J186">
        <v>6.58</v>
      </c>
      <c r="K186">
        <v>5.96</v>
      </c>
      <c r="L186">
        <v>6.75</v>
      </c>
      <c r="M186">
        <v>6</v>
      </c>
      <c r="N186">
        <v>6.69</v>
      </c>
      <c r="O186" s="42">
        <f>Data1A!P186-Data1B!C186</f>
        <v>10.5403017831383</v>
      </c>
    </row>
    <row r="187" spans="1:15" x14ac:dyDescent="0.25">
      <c r="A187" s="7">
        <v>44348</v>
      </c>
      <c r="B187">
        <v>258.02100000000002</v>
      </c>
      <c r="C187" s="2">
        <v>6.16</v>
      </c>
      <c r="D187">
        <v>4.6399999999999997</v>
      </c>
      <c r="E187">
        <v>5.58</v>
      </c>
      <c r="F187">
        <v>8.31</v>
      </c>
      <c r="G187">
        <v>6.61</v>
      </c>
      <c r="H187">
        <v>6.72</v>
      </c>
      <c r="I187">
        <v>6</v>
      </c>
      <c r="J187">
        <v>6</v>
      </c>
      <c r="K187">
        <v>6.48</v>
      </c>
      <c r="L187">
        <v>6.03</v>
      </c>
      <c r="M187">
        <v>6</v>
      </c>
      <c r="N187">
        <v>6.33</v>
      </c>
      <c r="O187" s="42">
        <f>Data1A!P187-Data1B!C187</f>
        <v>12.520070974800255</v>
      </c>
    </row>
    <row r="188" spans="1:15" x14ac:dyDescent="0.25">
      <c r="A188" s="7">
        <v>44378</v>
      </c>
      <c r="B188">
        <v>262.38</v>
      </c>
      <c r="C188" s="2">
        <v>6</v>
      </c>
      <c r="D188">
        <v>4.74</v>
      </c>
      <c r="E188">
        <v>5.1100000000000003</v>
      </c>
      <c r="F188">
        <v>7.34</v>
      </c>
      <c r="G188">
        <v>6</v>
      </c>
      <c r="H188">
        <v>6</v>
      </c>
      <c r="I188">
        <v>5.78</v>
      </c>
      <c r="J188">
        <v>6.06</v>
      </c>
      <c r="K188">
        <v>6</v>
      </c>
      <c r="L188">
        <v>5.51</v>
      </c>
      <c r="M188">
        <v>6</v>
      </c>
      <c r="N188">
        <v>6</v>
      </c>
      <c r="O188" s="42">
        <f>Data1A!P188-Data1B!C188</f>
        <v>13.750969213226899</v>
      </c>
    </row>
    <row r="189" spans="1:15" x14ac:dyDescent="0.25">
      <c r="A189" s="7">
        <v>44409</v>
      </c>
      <c r="B189">
        <v>266.58199999999999</v>
      </c>
      <c r="C189" s="2">
        <v>5.94</v>
      </c>
      <c r="D189">
        <v>3.91</v>
      </c>
      <c r="E189">
        <v>4.91</v>
      </c>
      <c r="F189">
        <v>7.53</v>
      </c>
      <c r="G189">
        <v>6</v>
      </c>
      <c r="H189">
        <v>6.18</v>
      </c>
      <c r="I189">
        <v>5.34</v>
      </c>
      <c r="J189">
        <v>6</v>
      </c>
      <c r="K189">
        <v>5.43</v>
      </c>
      <c r="L189">
        <v>5.78</v>
      </c>
      <c r="M189">
        <v>5.44</v>
      </c>
      <c r="N189">
        <v>6</v>
      </c>
      <c r="O189" s="42">
        <f>Data1A!P189-Data1B!C189</f>
        <v>14.006460306391023</v>
      </c>
    </row>
    <row r="190" spans="1:15" x14ac:dyDescent="0.25">
      <c r="A190" s="7">
        <v>44440</v>
      </c>
      <c r="B190">
        <v>270.15600000000001</v>
      </c>
      <c r="C190" s="2">
        <v>5.53</v>
      </c>
      <c r="D190">
        <v>4.4800000000000004</v>
      </c>
      <c r="E190">
        <v>4.75</v>
      </c>
      <c r="F190">
        <v>6.32</v>
      </c>
      <c r="G190">
        <v>5.78</v>
      </c>
      <c r="H190">
        <v>5.28</v>
      </c>
      <c r="I190">
        <v>5.49</v>
      </c>
      <c r="J190">
        <v>6</v>
      </c>
      <c r="K190">
        <v>4.95</v>
      </c>
      <c r="L190">
        <v>5.31</v>
      </c>
      <c r="M190">
        <v>5.72</v>
      </c>
      <c r="N190">
        <v>5.49</v>
      </c>
      <c r="O190" s="42">
        <f>Data1A!P190-Data1B!C190</f>
        <v>14.15942448274334</v>
      </c>
    </row>
    <row r="191" spans="1:15" x14ac:dyDescent="0.25">
      <c r="A191" s="7">
        <v>44470</v>
      </c>
      <c r="B191">
        <v>273.61599999999999</v>
      </c>
      <c r="C191" s="2">
        <v>5.62</v>
      </c>
      <c r="D191">
        <v>4.6100000000000003</v>
      </c>
      <c r="E191">
        <v>5.76</v>
      </c>
      <c r="F191">
        <v>5.79</v>
      </c>
      <c r="G191">
        <v>6</v>
      </c>
      <c r="H191">
        <v>5.87</v>
      </c>
      <c r="I191">
        <v>5.01</v>
      </c>
      <c r="J191">
        <v>6</v>
      </c>
      <c r="K191">
        <v>5.04</v>
      </c>
      <c r="L191">
        <v>4.91</v>
      </c>
      <c r="M191">
        <v>6</v>
      </c>
      <c r="N191">
        <v>5.38</v>
      </c>
      <c r="O191" s="42">
        <f>Data1A!P191-Data1B!C191</f>
        <v>13.503448726322663</v>
      </c>
    </row>
    <row r="192" spans="1:15" x14ac:dyDescent="0.25">
      <c r="A192" s="7">
        <v>44501</v>
      </c>
      <c r="B192">
        <v>277.37599999999998</v>
      </c>
      <c r="C192" s="2">
        <v>4.97</v>
      </c>
      <c r="D192">
        <v>4</v>
      </c>
      <c r="E192">
        <v>4.8600000000000003</v>
      </c>
      <c r="F192">
        <v>5.93</v>
      </c>
      <c r="G192">
        <v>4.4400000000000004</v>
      </c>
      <c r="H192">
        <v>5.09</v>
      </c>
      <c r="I192">
        <v>5.15</v>
      </c>
      <c r="J192">
        <v>5.93</v>
      </c>
      <c r="K192">
        <v>4.5</v>
      </c>
      <c r="L192">
        <v>4.37</v>
      </c>
      <c r="M192">
        <v>5.08</v>
      </c>
      <c r="N192">
        <v>4.96</v>
      </c>
      <c r="O192" s="42">
        <f>Data1A!P192-Data1B!C192</f>
        <v>13.925115749574438</v>
      </c>
    </row>
    <row r="193" spans="1:15" x14ac:dyDescent="0.25">
      <c r="A193" s="7">
        <v>44531</v>
      </c>
      <c r="B193">
        <v>281.59300000000002</v>
      </c>
      <c r="C193" s="2">
        <v>5.53</v>
      </c>
      <c r="D193">
        <v>4.5</v>
      </c>
      <c r="E193">
        <v>5.41</v>
      </c>
      <c r="F193">
        <v>6</v>
      </c>
      <c r="G193">
        <v>4.5</v>
      </c>
      <c r="H193">
        <v>5.98</v>
      </c>
      <c r="I193">
        <v>5.59</v>
      </c>
      <c r="J193">
        <v>6</v>
      </c>
      <c r="K193">
        <v>5.24</v>
      </c>
      <c r="L193">
        <v>4.8099999999999996</v>
      </c>
      <c r="M193">
        <v>5.62</v>
      </c>
      <c r="N193">
        <v>5.5</v>
      </c>
      <c r="O193" s="42">
        <f>Data1A!P193-Data1B!C193</f>
        <v>13.471999720969166</v>
      </c>
    </row>
    <row r="194" spans="1:15" x14ac:dyDescent="0.25">
      <c r="A194" s="7">
        <v>44562</v>
      </c>
      <c r="B194">
        <v>286.35000000000002</v>
      </c>
      <c r="C194" s="2">
        <v>6</v>
      </c>
      <c r="D194">
        <v>4.7</v>
      </c>
      <c r="E194">
        <v>6</v>
      </c>
      <c r="F194">
        <v>6.06</v>
      </c>
      <c r="G194">
        <v>6</v>
      </c>
      <c r="H194">
        <v>6</v>
      </c>
      <c r="I194">
        <v>5.83</v>
      </c>
      <c r="J194">
        <v>6</v>
      </c>
      <c r="K194">
        <v>6</v>
      </c>
      <c r="L194">
        <v>5.56</v>
      </c>
      <c r="M194">
        <v>5.42</v>
      </c>
      <c r="N194">
        <v>6</v>
      </c>
      <c r="O194" s="42">
        <f>Data1A!P194-Data1B!C194</f>
        <v>13.412157369936168</v>
      </c>
    </row>
    <row r="195" spans="1:15" x14ac:dyDescent="0.25">
      <c r="A195" s="7">
        <v>44593</v>
      </c>
      <c r="B195">
        <v>291.35199999999998</v>
      </c>
      <c r="C195" s="2">
        <v>5.72</v>
      </c>
      <c r="D195">
        <v>4.4000000000000004</v>
      </c>
      <c r="E195">
        <v>5.8</v>
      </c>
      <c r="F195">
        <v>6</v>
      </c>
      <c r="G195">
        <v>3.77</v>
      </c>
      <c r="H195">
        <v>6</v>
      </c>
      <c r="I195">
        <v>6</v>
      </c>
      <c r="J195">
        <v>6</v>
      </c>
      <c r="K195">
        <v>5.77</v>
      </c>
      <c r="L195">
        <v>5.27</v>
      </c>
      <c r="M195">
        <v>4</v>
      </c>
      <c r="N195">
        <v>6</v>
      </c>
      <c r="O195" s="42">
        <f>Data1A!P195-Data1B!C195</f>
        <v>14.426766435943346</v>
      </c>
    </row>
    <row r="196" spans="1:15" x14ac:dyDescent="0.25">
      <c r="A196" s="7">
        <v>44621</v>
      </c>
      <c r="B196">
        <v>296.50200000000001</v>
      </c>
      <c r="C196" s="2">
        <v>6</v>
      </c>
      <c r="D196">
        <v>5.64</v>
      </c>
      <c r="E196">
        <v>6</v>
      </c>
      <c r="F196">
        <v>6</v>
      </c>
      <c r="G196">
        <v>4.8499999999999996</v>
      </c>
      <c r="H196">
        <v>6.3</v>
      </c>
      <c r="I196">
        <v>6</v>
      </c>
      <c r="J196">
        <v>6.48</v>
      </c>
      <c r="K196">
        <v>6</v>
      </c>
      <c r="L196">
        <v>4.91</v>
      </c>
      <c r="M196">
        <v>5.01</v>
      </c>
      <c r="N196">
        <v>6</v>
      </c>
      <c r="O196" s="42">
        <f>Data1A!P196-Data1B!C196</f>
        <v>14.751581408420886</v>
      </c>
    </row>
    <row r="197" spans="1:15" x14ac:dyDescent="0.25">
      <c r="A197" s="7">
        <v>44652</v>
      </c>
      <c r="B197">
        <v>300.42399999999998</v>
      </c>
      <c r="C197" s="2">
        <v>6</v>
      </c>
      <c r="D197">
        <v>5.64</v>
      </c>
      <c r="E197">
        <v>6</v>
      </c>
      <c r="F197">
        <v>6</v>
      </c>
      <c r="G197">
        <v>5.92</v>
      </c>
      <c r="H197">
        <v>6.09</v>
      </c>
      <c r="I197">
        <v>5.9</v>
      </c>
      <c r="J197">
        <v>6.32</v>
      </c>
      <c r="K197">
        <v>6</v>
      </c>
      <c r="L197">
        <v>5.23</v>
      </c>
      <c r="M197">
        <v>6.33</v>
      </c>
      <c r="N197">
        <v>5.95</v>
      </c>
      <c r="O197" s="42">
        <f>Data1A!P197-Data1B!C197</f>
        <v>14.632894113490565</v>
      </c>
    </row>
    <row r="198" spans="1:15" x14ac:dyDescent="0.25">
      <c r="A198" s="7">
        <v>44682</v>
      </c>
      <c r="B198">
        <v>303.31400000000002</v>
      </c>
      <c r="C198" s="2">
        <v>5.78</v>
      </c>
      <c r="D198">
        <v>4.71</v>
      </c>
      <c r="E198">
        <v>5.74</v>
      </c>
      <c r="F198">
        <v>5.98</v>
      </c>
      <c r="G198">
        <v>5.49</v>
      </c>
      <c r="H198">
        <v>5.92</v>
      </c>
      <c r="I198">
        <v>5.66</v>
      </c>
      <c r="J198">
        <v>6.1</v>
      </c>
      <c r="K198">
        <v>4.91</v>
      </c>
      <c r="L198">
        <v>5</v>
      </c>
      <c r="M198">
        <v>5.92</v>
      </c>
      <c r="N198">
        <v>5.51</v>
      </c>
      <c r="O198" s="42">
        <f>Data1A!P198-Data1B!C198</f>
        <v>14.019639224292767</v>
      </c>
    </row>
    <row r="199" spans="1:15" x14ac:dyDescent="0.25">
      <c r="A199" s="7">
        <v>44713</v>
      </c>
      <c r="B199">
        <v>304.036</v>
      </c>
      <c r="C199" s="2">
        <v>4.38</v>
      </c>
      <c r="D199">
        <v>3.65</v>
      </c>
      <c r="E199">
        <v>4.43</v>
      </c>
      <c r="F199">
        <v>4.7699999999999996</v>
      </c>
      <c r="G199">
        <v>5.05</v>
      </c>
      <c r="H199">
        <v>4.3600000000000003</v>
      </c>
      <c r="I199">
        <v>4</v>
      </c>
      <c r="J199">
        <v>6</v>
      </c>
      <c r="K199">
        <v>3.22</v>
      </c>
      <c r="L199">
        <v>3</v>
      </c>
      <c r="M199">
        <v>4.2300000000000004</v>
      </c>
      <c r="N199">
        <v>4.38</v>
      </c>
      <c r="O199" s="42">
        <f>Data1A!P199-Data1B!C199</f>
        <v>13.491709163022566</v>
      </c>
    </row>
    <row r="200" spans="1:15" x14ac:dyDescent="0.25">
      <c r="A200" s="7">
        <v>44743</v>
      </c>
      <c r="B200">
        <v>303.11099999999999</v>
      </c>
      <c r="C200" s="2">
        <v>3.46</v>
      </c>
      <c r="D200">
        <v>3.44</v>
      </c>
      <c r="E200">
        <v>3.05</v>
      </c>
      <c r="F200">
        <v>3.9</v>
      </c>
      <c r="G200">
        <v>4.74</v>
      </c>
      <c r="H200">
        <v>3.2</v>
      </c>
      <c r="I200">
        <v>3.12</v>
      </c>
      <c r="J200">
        <v>5.09</v>
      </c>
      <c r="K200">
        <v>3</v>
      </c>
      <c r="L200">
        <v>2.48</v>
      </c>
      <c r="M200">
        <v>4</v>
      </c>
      <c r="N200">
        <v>3.05</v>
      </c>
      <c r="O200" s="42">
        <f>Data1A!P200-Data1B!C200</f>
        <v>12.094895373904048</v>
      </c>
    </row>
    <row r="201" spans="1:15" x14ac:dyDescent="0.25">
      <c r="A201" s="7">
        <v>44774</v>
      </c>
      <c r="B201">
        <v>300.99799999999999</v>
      </c>
      <c r="C201" s="2">
        <v>2.09</v>
      </c>
      <c r="D201">
        <v>2</v>
      </c>
      <c r="E201">
        <v>1.47</v>
      </c>
      <c r="F201">
        <v>2.71</v>
      </c>
      <c r="G201">
        <v>2.09</v>
      </c>
      <c r="H201">
        <v>1.99</v>
      </c>
      <c r="I201">
        <v>2.46</v>
      </c>
      <c r="J201">
        <v>3.28</v>
      </c>
      <c r="K201">
        <v>1</v>
      </c>
      <c r="L201">
        <v>1.51</v>
      </c>
      <c r="M201">
        <v>2</v>
      </c>
      <c r="N201">
        <v>2.27</v>
      </c>
      <c r="O201" s="42">
        <f>Data1A!P201-Data1B!C201</f>
        <v>10.837280297375459</v>
      </c>
    </row>
    <row r="202" spans="1:15" x14ac:dyDescent="0.25">
      <c r="A202" s="7">
        <v>44805</v>
      </c>
      <c r="B202">
        <v>299.02300000000002</v>
      </c>
      <c r="C202" s="2">
        <v>2</v>
      </c>
      <c r="D202">
        <v>1.85</v>
      </c>
      <c r="E202">
        <v>1.0900000000000001</v>
      </c>
      <c r="F202">
        <v>2.6</v>
      </c>
      <c r="G202">
        <v>3</v>
      </c>
      <c r="H202">
        <v>2</v>
      </c>
      <c r="I202">
        <v>1.45</v>
      </c>
      <c r="J202">
        <v>3</v>
      </c>
      <c r="K202">
        <v>1.2</v>
      </c>
      <c r="L202">
        <v>0.21</v>
      </c>
      <c r="M202">
        <v>3</v>
      </c>
      <c r="N202">
        <v>1.39</v>
      </c>
      <c r="O202" s="42">
        <f>Data1A!P202-Data1B!C202</f>
        <v>8.6888369837609236</v>
      </c>
    </row>
    <row r="203" spans="1:15" x14ac:dyDescent="0.25">
      <c r="A203" s="7">
        <v>44835</v>
      </c>
      <c r="B203">
        <v>298.77800000000002</v>
      </c>
      <c r="C203" s="2">
        <v>2</v>
      </c>
      <c r="D203">
        <v>2</v>
      </c>
      <c r="E203">
        <v>2.04</v>
      </c>
      <c r="F203">
        <v>1.9</v>
      </c>
      <c r="G203">
        <v>4</v>
      </c>
      <c r="H203">
        <v>2.54</v>
      </c>
      <c r="I203">
        <v>0.99</v>
      </c>
      <c r="J203">
        <v>4</v>
      </c>
      <c r="K203">
        <v>1</v>
      </c>
      <c r="L203">
        <v>0</v>
      </c>
      <c r="M203">
        <v>3.77</v>
      </c>
      <c r="N203">
        <v>1</v>
      </c>
      <c r="O203" s="42">
        <f>Data1A!P203-Data1B!C203</f>
        <v>7.1845873223012919</v>
      </c>
    </row>
    <row r="204" spans="1:15" x14ac:dyDescent="0.25">
      <c r="A204" s="7">
        <v>44866</v>
      </c>
      <c r="B204">
        <v>298.57499999999999</v>
      </c>
      <c r="C204" s="2">
        <v>1.03</v>
      </c>
      <c r="D204">
        <v>1.2</v>
      </c>
      <c r="E204">
        <v>0.63</v>
      </c>
      <c r="F204">
        <v>1.1100000000000001</v>
      </c>
      <c r="G204">
        <v>2.4500000000000002</v>
      </c>
      <c r="H204">
        <v>1.2</v>
      </c>
      <c r="I204">
        <v>0.05</v>
      </c>
      <c r="J204">
        <v>2.66</v>
      </c>
      <c r="K204">
        <v>0.4</v>
      </c>
      <c r="L204">
        <v>0</v>
      </c>
      <c r="M204">
        <v>1.79</v>
      </c>
      <c r="N204">
        <v>0.63</v>
      </c>
      <c r="O204" s="42">
        <f>Data1A!P204-Data1B!C204</f>
        <v>6.5906516015954546</v>
      </c>
    </row>
    <row r="205" spans="1:15" x14ac:dyDescent="0.25">
      <c r="A205" s="7">
        <v>44896</v>
      </c>
      <c r="B205">
        <v>297.84199999999998</v>
      </c>
      <c r="C205" s="2">
        <v>1.28</v>
      </c>
      <c r="D205">
        <v>1.58</v>
      </c>
      <c r="E205">
        <v>0.43</v>
      </c>
      <c r="F205">
        <v>1.75</v>
      </c>
      <c r="G205">
        <v>3</v>
      </c>
      <c r="H205">
        <v>1.32</v>
      </c>
      <c r="I205">
        <v>0.56000000000000005</v>
      </c>
      <c r="J205">
        <v>3</v>
      </c>
      <c r="K205">
        <v>0.2</v>
      </c>
      <c r="L205">
        <v>0</v>
      </c>
      <c r="M205">
        <v>2.54</v>
      </c>
      <c r="N205">
        <v>0.63</v>
      </c>
      <c r="O205" s="42">
        <f>Data1A!P205-Data1B!C205</f>
        <v>4.4646559068349738</v>
      </c>
    </row>
    <row r="206" spans="1:15" x14ac:dyDescent="0.25">
      <c r="A206" s="7">
        <v>44927</v>
      </c>
      <c r="B206">
        <v>297.76799999999997</v>
      </c>
      <c r="C206" s="2">
        <v>1.1100000000000001</v>
      </c>
      <c r="D206">
        <v>2</v>
      </c>
      <c r="E206">
        <v>0.52</v>
      </c>
      <c r="F206">
        <v>1</v>
      </c>
      <c r="G206">
        <v>1.9</v>
      </c>
      <c r="H206">
        <v>1</v>
      </c>
      <c r="I206">
        <v>0.57999999999999996</v>
      </c>
      <c r="J206">
        <v>2.94</v>
      </c>
      <c r="K206">
        <v>0</v>
      </c>
      <c r="L206">
        <v>-0.1</v>
      </c>
      <c r="M206">
        <v>2.3199999999999998</v>
      </c>
      <c r="N206">
        <v>0.02</v>
      </c>
      <c r="O206" s="42">
        <f>Data1A!P206-Data1B!C206</f>
        <v>2.855494953165242</v>
      </c>
    </row>
    <row r="207" spans="1:15" x14ac:dyDescent="0.25">
      <c r="A207" s="7">
        <v>44958</v>
      </c>
      <c r="B207">
        <v>298.03800000000001</v>
      </c>
      <c r="C207" s="2">
        <v>1.39</v>
      </c>
      <c r="D207">
        <v>1.2</v>
      </c>
      <c r="E207">
        <v>1.39</v>
      </c>
      <c r="F207">
        <v>1.82</v>
      </c>
      <c r="G207">
        <v>0.98</v>
      </c>
      <c r="H207">
        <v>1.39</v>
      </c>
      <c r="I207">
        <v>1.54</v>
      </c>
      <c r="J207">
        <v>2.39</v>
      </c>
      <c r="K207">
        <v>0.67</v>
      </c>
      <c r="L207">
        <v>0.93</v>
      </c>
      <c r="M207">
        <v>2.02</v>
      </c>
      <c r="N207">
        <v>1.07</v>
      </c>
      <c r="O207" s="42">
        <f>Data1A!P207-Data1B!C207</f>
        <v>0.90720497001034484</v>
      </c>
    </row>
    <row r="208" spans="1:15" x14ac:dyDescent="0.25">
      <c r="A208" s="7">
        <v>44986</v>
      </c>
      <c r="B208">
        <v>298.98599999999999</v>
      </c>
      <c r="C208" s="2">
        <v>1.84</v>
      </c>
      <c r="D208">
        <v>1.96</v>
      </c>
      <c r="E208">
        <v>1.1399999999999999</v>
      </c>
      <c r="F208">
        <v>2.17</v>
      </c>
      <c r="G208">
        <v>2.2200000000000002</v>
      </c>
      <c r="H208">
        <v>2.09</v>
      </c>
      <c r="I208">
        <v>1.31</v>
      </c>
      <c r="J208">
        <v>2.33</v>
      </c>
      <c r="K208">
        <v>2.02</v>
      </c>
      <c r="L208">
        <v>1.1100000000000001</v>
      </c>
      <c r="M208">
        <v>2.6</v>
      </c>
      <c r="N208">
        <v>1.39</v>
      </c>
      <c r="O208" s="42">
        <f>Data1A!P208-Data1B!C208</f>
        <v>-0.99602989988395951</v>
      </c>
    </row>
    <row r="209" spans="1:15" x14ac:dyDescent="0.25">
      <c r="A209" s="7">
        <v>45017</v>
      </c>
      <c r="B209">
        <v>300.24900000000002</v>
      </c>
      <c r="C209" s="2">
        <v>2.52</v>
      </c>
      <c r="D209">
        <v>2.37</v>
      </c>
      <c r="E209">
        <v>2.31</v>
      </c>
      <c r="F209">
        <v>2.97</v>
      </c>
      <c r="G209">
        <v>3</v>
      </c>
      <c r="H209">
        <v>2.4500000000000002</v>
      </c>
      <c r="I209">
        <v>2</v>
      </c>
      <c r="J209">
        <v>3</v>
      </c>
      <c r="K209">
        <v>2.98</v>
      </c>
      <c r="L209">
        <v>1.2</v>
      </c>
      <c r="M209">
        <v>3</v>
      </c>
      <c r="N209">
        <v>2.14</v>
      </c>
      <c r="O209" s="42">
        <f>Data1A!P209-Data1B!C209</f>
        <v>-2.5616014909974374</v>
      </c>
    </row>
    <row r="210" spans="1:15" x14ac:dyDescent="0.25">
      <c r="A210" s="7">
        <v>45047</v>
      </c>
      <c r="B210">
        <v>302.14600000000002</v>
      </c>
      <c r="C210" s="2">
        <v>2.64</v>
      </c>
      <c r="D210">
        <v>2.0699999999999998</v>
      </c>
      <c r="E210">
        <v>2.08</v>
      </c>
      <c r="F210">
        <v>3</v>
      </c>
      <c r="G210">
        <v>3</v>
      </c>
      <c r="H210">
        <v>3</v>
      </c>
      <c r="I210">
        <v>2.0699999999999998</v>
      </c>
      <c r="J210">
        <v>3</v>
      </c>
      <c r="K210">
        <v>2.31</v>
      </c>
      <c r="L210">
        <v>2.08</v>
      </c>
      <c r="M210">
        <v>3</v>
      </c>
      <c r="N210">
        <v>2.16</v>
      </c>
      <c r="O210" s="42">
        <f>Data1A!P210-Data1B!C210</f>
        <v>-3.0001270493963896</v>
      </c>
    </row>
    <row r="211" spans="1:15" x14ac:dyDescent="0.25">
      <c r="A211" s="7">
        <v>45078</v>
      </c>
      <c r="B211">
        <v>304.02800000000002</v>
      </c>
      <c r="C211" s="2">
        <v>2.93</v>
      </c>
      <c r="D211">
        <v>2.4500000000000002</v>
      </c>
      <c r="E211">
        <v>2.09</v>
      </c>
      <c r="F211">
        <v>3.05</v>
      </c>
      <c r="G211">
        <v>3</v>
      </c>
      <c r="H211">
        <v>3</v>
      </c>
      <c r="I211">
        <v>2.42</v>
      </c>
      <c r="J211">
        <v>4</v>
      </c>
      <c r="K211">
        <v>2.23</v>
      </c>
      <c r="L211">
        <v>2</v>
      </c>
      <c r="M211">
        <v>3</v>
      </c>
      <c r="N211">
        <v>2.61</v>
      </c>
      <c r="O211" s="42">
        <f>Data1A!P211-Data1B!C211</f>
        <v>-2.9037118822292376</v>
      </c>
    </row>
    <row r="212" spans="1:15" x14ac:dyDescent="0.25">
      <c r="A212" s="7">
        <v>45108</v>
      </c>
      <c r="B212">
        <v>306.23399999999998</v>
      </c>
      <c r="C212" s="2">
        <v>2.82</v>
      </c>
      <c r="D212">
        <v>2.57</v>
      </c>
      <c r="E212">
        <v>2.37</v>
      </c>
      <c r="F212">
        <v>3</v>
      </c>
      <c r="G212">
        <v>2.75</v>
      </c>
      <c r="H212">
        <v>3.21</v>
      </c>
      <c r="I212">
        <v>2.59</v>
      </c>
      <c r="J212">
        <v>3.88</v>
      </c>
      <c r="K212">
        <v>2.71</v>
      </c>
      <c r="L212">
        <v>2</v>
      </c>
      <c r="M212">
        <v>3</v>
      </c>
      <c r="N212">
        <v>2.61</v>
      </c>
      <c r="O212" s="42">
        <f>Data1A!P212-Data1B!C212</f>
        <v>-1.7639474742414127</v>
      </c>
    </row>
    <row r="213" spans="1:15" x14ac:dyDescent="0.25">
      <c r="A213" s="7">
        <v>45139</v>
      </c>
      <c r="B213">
        <v>309.04000000000002</v>
      </c>
      <c r="C213" s="2">
        <v>3.08</v>
      </c>
      <c r="D213">
        <v>3.17</v>
      </c>
      <c r="E213">
        <v>3</v>
      </c>
      <c r="F213">
        <v>3.16</v>
      </c>
      <c r="G213">
        <v>3.46</v>
      </c>
      <c r="H213">
        <v>3.1</v>
      </c>
      <c r="I213">
        <v>2.97</v>
      </c>
      <c r="J213">
        <v>4.29</v>
      </c>
      <c r="K213">
        <v>3</v>
      </c>
      <c r="L213">
        <v>2.4</v>
      </c>
      <c r="M213">
        <v>3.12</v>
      </c>
      <c r="N213">
        <v>3.05</v>
      </c>
      <c r="O213" s="42">
        <f>Data1A!P213-Data1B!C213</f>
        <v>-0.39584419207939314</v>
      </c>
    </row>
    <row r="214" spans="1:15" x14ac:dyDescent="0.25">
      <c r="A214" s="7">
        <v>45170</v>
      </c>
      <c r="B214">
        <v>311.17700000000002</v>
      </c>
      <c r="C214" s="2">
        <v>3</v>
      </c>
      <c r="D214">
        <v>2.38</v>
      </c>
      <c r="E214">
        <v>3</v>
      </c>
      <c r="F214">
        <v>3.45</v>
      </c>
      <c r="G214">
        <v>3</v>
      </c>
      <c r="H214">
        <v>3</v>
      </c>
      <c r="I214">
        <v>3</v>
      </c>
      <c r="J214">
        <v>4.18</v>
      </c>
      <c r="K214">
        <v>2.89</v>
      </c>
      <c r="L214">
        <v>2.61</v>
      </c>
      <c r="M214">
        <v>3</v>
      </c>
      <c r="N214">
        <v>3</v>
      </c>
      <c r="O214" s="42">
        <f>Data1A!P214-Data1B!C214</f>
        <v>1.0645159132787327</v>
      </c>
    </row>
    <row r="215" spans="1:15" x14ac:dyDescent="0.25">
      <c r="A215" s="7">
        <v>45200</v>
      </c>
      <c r="B215">
        <v>313.25900000000001</v>
      </c>
      <c r="C215" s="2">
        <v>2.99</v>
      </c>
      <c r="D215">
        <v>3.08</v>
      </c>
      <c r="E215">
        <v>2.89</v>
      </c>
      <c r="F215">
        <v>2.97</v>
      </c>
      <c r="G215">
        <v>2.71</v>
      </c>
      <c r="H215">
        <v>3</v>
      </c>
      <c r="I215">
        <v>2.76</v>
      </c>
      <c r="J215">
        <v>3.69</v>
      </c>
      <c r="K215">
        <v>3.14</v>
      </c>
      <c r="L215">
        <v>2</v>
      </c>
      <c r="M215">
        <v>3.03</v>
      </c>
      <c r="N215">
        <v>2.89</v>
      </c>
      <c r="O215" s="42">
        <f>Data1A!P215-Data1B!C215</f>
        <v>1.8376993434730702</v>
      </c>
    </row>
    <row r="216" spans="1:15" x14ac:dyDescent="0.25">
      <c r="A216" s="7">
        <v>45231</v>
      </c>
      <c r="B216">
        <v>314.24299999999999</v>
      </c>
      <c r="C216" s="2">
        <v>3</v>
      </c>
      <c r="D216">
        <v>2.97</v>
      </c>
      <c r="E216">
        <v>3.2</v>
      </c>
      <c r="F216">
        <v>3</v>
      </c>
      <c r="G216">
        <v>3.18</v>
      </c>
      <c r="H216">
        <v>3.02</v>
      </c>
      <c r="I216">
        <v>2.97</v>
      </c>
      <c r="J216">
        <v>4</v>
      </c>
      <c r="K216">
        <v>3</v>
      </c>
      <c r="L216">
        <v>2.39</v>
      </c>
      <c r="M216">
        <v>4</v>
      </c>
      <c r="N216">
        <v>2.61</v>
      </c>
      <c r="O216" s="42">
        <f>Data1A!P216-Data1B!C216</f>
        <v>2.2185364774795131</v>
      </c>
    </row>
    <row r="217" spans="1:15" x14ac:dyDescent="0.25">
      <c r="A217" s="7">
        <v>45261</v>
      </c>
      <c r="B217">
        <v>314.99</v>
      </c>
      <c r="C217" s="2">
        <v>2.98</v>
      </c>
      <c r="D217">
        <v>2.5</v>
      </c>
      <c r="E217">
        <v>3</v>
      </c>
      <c r="F217">
        <v>2.99</v>
      </c>
      <c r="G217">
        <v>2.62</v>
      </c>
      <c r="H217">
        <v>3</v>
      </c>
      <c r="I217">
        <v>2.99</v>
      </c>
      <c r="J217">
        <v>4</v>
      </c>
      <c r="K217">
        <v>2.62</v>
      </c>
      <c r="L217">
        <v>2.19</v>
      </c>
      <c r="M217">
        <v>3.09</v>
      </c>
      <c r="N217">
        <v>2.6</v>
      </c>
      <c r="O217" s="42">
        <f>Data1A!P217-Data1B!C217</f>
        <v>2.7458717482672559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6312-791B-419E-BD7B-A273E6F0C7E8}">
  <sheetPr>
    <tabColor rgb="FFFF0000"/>
  </sheetPr>
  <dimension ref="A1:L436"/>
  <sheetViews>
    <sheetView workbookViewId="0">
      <pane xSplit="2" ySplit="13" topLeftCell="C114" activePane="bottomRight" state="frozen"/>
      <selection activeCell="B11" sqref="B11:ET152"/>
      <selection pane="topRight" activeCell="B11" sqref="B11:ET152"/>
      <selection pane="bottomLeft" activeCell="B11" sqref="B11:ET152"/>
      <selection pane="bottomRight" activeCell="O117" sqref="O117"/>
    </sheetView>
  </sheetViews>
  <sheetFormatPr defaultRowHeight="15" x14ac:dyDescent="0.25"/>
  <sheetData>
    <row r="1" spans="1:12" x14ac:dyDescent="0.25">
      <c r="A1" s="1" t="s">
        <v>40</v>
      </c>
      <c r="B1" s="1" t="s">
        <v>0</v>
      </c>
      <c r="C1" t="s">
        <v>41</v>
      </c>
    </row>
    <row r="2" spans="1:12" x14ac:dyDescent="0.25">
      <c r="A2" t="s">
        <v>1</v>
      </c>
      <c r="C2" t="s">
        <v>42</v>
      </c>
    </row>
    <row r="3" spans="1:12" x14ac:dyDescent="0.25">
      <c r="A3" t="s">
        <v>2</v>
      </c>
      <c r="C3" t="s">
        <v>43</v>
      </c>
    </row>
    <row r="4" spans="1:12" x14ac:dyDescent="0.25">
      <c r="A4" t="s">
        <v>3</v>
      </c>
      <c r="C4" t="s">
        <v>44</v>
      </c>
    </row>
    <row r="5" spans="1:12" x14ac:dyDescent="0.25">
      <c r="A5" t="s">
        <v>4</v>
      </c>
      <c r="C5" t="s">
        <v>45</v>
      </c>
    </row>
    <row r="6" spans="1:12" x14ac:dyDescent="0.25">
      <c r="A6" t="s">
        <v>5</v>
      </c>
      <c r="C6" t="s">
        <v>46</v>
      </c>
    </row>
    <row r="7" spans="1:12" x14ac:dyDescent="0.25">
      <c r="A7" t="s">
        <v>6</v>
      </c>
      <c r="C7" t="s">
        <v>47</v>
      </c>
    </row>
    <row r="8" spans="1:12" x14ac:dyDescent="0.25">
      <c r="A8" t="s">
        <v>7</v>
      </c>
      <c r="C8" t="s">
        <v>48</v>
      </c>
    </row>
    <row r="9" spans="1:12" x14ac:dyDescent="0.25">
      <c r="A9" t="s">
        <v>8</v>
      </c>
      <c r="C9" t="s">
        <v>49</v>
      </c>
    </row>
    <row r="10" spans="1:12" x14ac:dyDescent="0.25">
      <c r="A10" t="s">
        <v>9</v>
      </c>
      <c r="C10" t="s">
        <v>21</v>
      </c>
    </row>
    <row r="11" spans="1:12" x14ac:dyDescent="0.25">
      <c r="A11" t="s">
        <v>10</v>
      </c>
      <c r="C11" t="s">
        <v>50</v>
      </c>
    </row>
    <row r="12" spans="1:12" x14ac:dyDescent="0.25">
      <c r="A12" t="s">
        <v>11</v>
      </c>
      <c r="C12" t="s">
        <v>51</v>
      </c>
    </row>
    <row r="13" spans="1:12" x14ac:dyDescent="0.25">
      <c r="A13" t="s">
        <v>12</v>
      </c>
      <c r="C13" t="s">
        <v>13</v>
      </c>
      <c r="G13" t="s">
        <v>52</v>
      </c>
      <c r="J13" t="s">
        <v>14</v>
      </c>
      <c r="K13" t="s">
        <v>222</v>
      </c>
      <c r="L13" t="s">
        <v>224</v>
      </c>
    </row>
    <row r="14" spans="1:12" x14ac:dyDescent="0.25">
      <c r="A14" t="s">
        <v>53</v>
      </c>
      <c r="B14" s="8">
        <v>32963</v>
      </c>
      <c r="C14" s="6">
        <v>8.17</v>
      </c>
      <c r="E14" t="str">
        <f>A14</f>
        <v>1990:Q1</v>
      </c>
      <c r="F14">
        <f>C14</f>
        <v>8.17</v>
      </c>
      <c r="G14" t="e">
        <v>#N/A</v>
      </c>
      <c r="H14">
        <v>2</v>
      </c>
      <c r="J14">
        <v>0</v>
      </c>
      <c r="K14">
        <v>0</v>
      </c>
      <c r="L14">
        <v>0</v>
      </c>
    </row>
    <row r="15" spans="1:12" x14ac:dyDescent="0.25">
      <c r="A15" t="s">
        <v>54</v>
      </c>
      <c r="B15" s="8">
        <v>33054</v>
      </c>
      <c r="C15" s="6">
        <v>7.99</v>
      </c>
      <c r="E15" t="str">
        <f t="shared" ref="E15:E78" si="0">A15</f>
        <v>1990:Q2</v>
      </c>
      <c r="F15">
        <f t="shared" ref="F15:F78" si="1">C15</f>
        <v>7.99</v>
      </c>
      <c r="G15" t="e">
        <v>#N/A</v>
      </c>
      <c r="H15">
        <v>3</v>
      </c>
      <c r="J15">
        <v>0</v>
      </c>
      <c r="K15">
        <v>0</v>
      </c>
      <c r="L15">
        <v>0</v>
      </c>
    </row>
    <row r="16" spans="1:12" x14ac:dyDescent="0.25">
      <c r="A16" t="s">
        <v>55</v>
      </c>
      <c r="B16" s="8">
        <v>33146</v>
      </c>
      <c r="C16" s="6">
        <v>7.6</v>
      </c>
      <c r="E16" t="str">
        <f t="shared" si="0"/>
        <v>1990:Q3</v>
      </c>
      <c r="F16">
        <f t="shared" si="1"/>
        <v>7.6</v>
      </c>
      <c r="G16" s="6">
        <f>VLOOKUP(E16,Data2B!$B$12:$ES$152,H16)</f>
        <v>0</v>
      </c>
      <c r="H16">
        <v>4</v>
      </c>
      <c r="J16">
        <v>0</v>
      </c>
      <c r="K16">
        <v>0</v>
      </c>
      <c r="L16">
        <v>0</v>
      </c>
    </row>
    <row r="17" spans="1:12" x14ac:dyDescent="0.25">
      <c r="A17" t="s">
        <v>56</v>
      </c>
      <c r="B17" s="8">
        <v>33238</v>
      </c>
      <c r="C17" s="6">
        <v>6.95</v>
      </c>
      <c r="E17" t="str">
        <f t="shared" si="0"/>
        <v>1990:Q4</v>
      </c>
      <c r="F17">
        <f t="shared" si="1"/>
        <v>6.95</v>
      </c>
      <c r="G17" s="6">
        <f>VLOOKUP(E17,Data2B!$B$12:$ES$152,H17)</f>
        <v>0</v>
      </c>
      <c r="H17">
        <v>5</v>
      </c>
      <c r="J17">
        <v>0</v>
      </c>
      <c r="K17">
        <v>0</v>
      </c>
      <c r="L17">
        <v>0</v>
      </c>
    </row>
    <row r="18" spans="1:12" x14ac:dyDescent="0.25">
      <c r="A18" t="s">
        <v>57</v>
      </c>
      <c r="B18" s="8">
        <v>33328</v>
      </c>
      <c r="C18" s="6">
        <v>6.09</v>
      </c>
      <c r="E18" t="str">
        <f t="shared" si="0"/>
        <v>1991:Q1</v>
      </c>
      <c r="F18">
        <f t="shared" si="1"/>
        <v>6.09</v>
      </c>
      <c r="G18" s="6">
        <f>VLOOKUP(E18,Data2B!$B$12:$ES$152,H18)</f>
        <v>0</v>
      </c>
      <c r="H18">
        <v>6</v>
      </c>
      <c r="J18">
        <v>0</v>
      </c>
      <c r="K18">
        <v>0</v>
      </c>
      <c r="L18">
        <v>0</v>
      </c>
    </row>
    <row r="19" spans="1:12" x14ac:dyDescent="0.25">
      <c r="A19" t="s">
        <v>58</v>
      </c>
      <c r="B19" s="8">
        <v>33419</v>
      </c>
      <c r="C19" s="6">
        <v>5.75</v>
      </c>
      <c r="E19" t="str">
        <f t="shared" si="0"/>
        <v>1991:Q2</v>
      </c>
      <c r="F19">
        <f t="shared" si="1"/>
        <v>5.75</v>
      </c>
      <c r="G19" s="6" t="e">
        <v>#N/A</v>
      </c>
      <c r="H19">
        <v>7</v>
      </c>
      <c r="J19">
        <v>0</v>
      </c>
      <c r="K19">
        <v>0</v>
      </c>
      <c r="L19">
        <v>0</v>
      </c>
    </row>
    <row r="20" spans="1:12" x14ac:dyDescent="0.25">
      <c r="A20" t="s">
        <v>59</v>
      </c>
      <c r="B20" s="8">
        <v>33511</v>
      </c>
      <c r="C20" s="6">
        <v>5.37</v>
      </c>
      <c r="E20" t="str">
        <f t="shared" si="0"/>
        <v>1991:Q3</v>
      </c>
      <c r="F20">
        <f t="shared" si="1"/>
        <v>5.37</v>
      </c>
      <c r="G20" s="6">
        <f>VLOOKUP(E20,Data2B!$B$12:$ES$152,H20)</f>
        <v>0</v>
      </c>
      <c r="H20">
        <v>8</v>
      </c>
      <c r="J20">
        <v>0</v>
      </c>
      <c r="K20">
        <v>0</v>
      </c>
      <c r="L20">
        <v>0</v>
      </c>
    </row>
    <row r="21" spans="1:12" x14ac:dyDescent="0.25">
      <c r="A21" t="s">
        <v>60</v>
      </c>
      <c r="B21" s="8">
        <v>33603</v>
      </c>
      <c r="C21" s="6">
        <v>4.18</v>
      </c>
      <c r="E21" t="str">
        <f t="shared" si="0"/>
        <v>1991:Q4</v>
      </c>
      <c r="F21">
        <f t="shared" si="1"/>
        <v>4.18</v>
      </c>
      <c r="G21" s="6">
        <f>VLOOKUP(E21,Data2B!$B$12:$ES$152,H21)</f>
        <v>0</v>
      </c>
      <c r="H21">
        <v>9</v>
      </c>
      <c r="J21">
        <v>0</v>
      </c>
      <c r="K21">
        <v>0</v>
      </c>
      <c r="L21">
        <v>0</v>
      </c>
    </row>
    <row r="22" spans="1:12" x14ac:dyDescent="0.25">
      <c r="A22" t="s">
        <v>61</v>
      </c>
      <c r="B22" s="8">
        <v>33694</v>
      </c>
      <c r="C22" s="6">
        <v>4.1399999999999997</v>
      </c>
      <c r="E22" t="str">
        <f t="shared" si="0"/>
        <v>1992:Q1</v>
      </c>
      <c r="F22">
        <f t="shared" si="1"/>
        <v>4.1399999999999997</v>
      </c>
      <c r="G22" s="6">
        <f>VLOOKUP(E22,Data2B!$B$12:$ES$152,H22)</f>
        <v>0</v>
      </c>
      <c r="H22">
        <v>10</v>
      </c>
      <c r="J22">
        <v>0</v>
      </c>
      <c r="K22">
        <v>0</v>
      </c>
      <c r="L22">
        <v>0</v>
      </c>
    </row>
    <row r="23" spans="1:12" x14ac:dyDescent="0.25">
      <c r="A23" t="s">
        <v>62</v>
      </c>
      <c r="B23" s="8">
        <v>33785</v>
      </c>
      <c r="C23" s="6">
        <v>3.75</v>
      </c>
      <c r="E23" t="str">
        <f t="shared" si="0"/>
        <v>1992:Q2</v>
      </c>
      <c r="F23">
        <f t="shared" si="1"/>
        <v>3.75</v>
      </c>
      <c r="G23" s="6">
        <f>VLOOKUP(E23,Data2B!$B$12:$ES$152,H23)</f>
        <v>0</v>
      </c>
      <c r="H23">
        <v>11</v>
      </c>
      <c r="J23">
        <v>0</v>
      </c>
      <c r="K23">
        <v>0</v>
      </c>
      <c r="L23">
        <v>0</v>
      </c>
    </row>
    <row r="24" spans="1:12" x14ac:dyDescent="0.25">
      <c r="A24" t="s">
        <v>63</v>
      </c>
      <c r="B24" s="8">
        <v>33877</v>
      </c>
      <c r="C24" s="6">
        <v>2.97</v>
      </c>
      <c r="E24" t="str">
        <f t="shared" si="0"/>
        <v>1992:Q3</v>
      </c>
      <c r="F24">
        <f t="shared" si="1"/>
        <v>2.97</v>
      </c>
      <c r="G24" s="6">
        <f>VLOOKUP(E24,Data2B!$B$12:$ES$152,H24)</f>
        <v>0</v>
      </c>
      <c r="H24">
        <v>12</v>
      </c>
      <c r="J24">
        <v>0</v>
      </c>
      <c r="K24">
        <v>0</v>
      </c>
      <c r="L24">
        <v>0</v>
      </c>
    </row>
    <row r="25" spans="1:12" x14ac:dyDescent="0.25">
      <c r="A25" t="s">
        <v>64</v>
      </c>
      <c r="B25" s="8">
        <v>33969</v>
      </c>
      <c r="C25" s="6">
        <v>3.29</v>
      </c>
      <c r="E25" t="str">
        <f t="shared" si="0"/>
        <v>1992:Q4</v>
      </c>
      <c r="F25">
        <f t="shared" si="1"/>
        <v>3.29</v>
      </c>
      <c r="G25" s="6">
        <f>VLOOKUP(E25,Data2B!$B$12:$ES$152,H25)</f>
        <v>0</v>
      </c>
      <c r="H25">
        <v>13</v>
      </c>
      <c r="J25">
        <v>0</v>
      </c>
      <c r="K25">
        <v>0</v>
      </c>
      <c r="L25">
        <v>0</v>
      </c>
    </row>
    <row r="26" spans="1:12" x14ac:dyDescent="0.25">
      <c r="A26" t="s">
        <v>65</v>
      </c>
      <c r="B26" s="8">
        <v>34059</v>
      </c>
      <c r="C26" s="6">
        <v>3.01</v>
      </c>
      <c r="E26" t="str">
        <f t="shared" si="0"/>
        <v>1993:Q1</v>
      </c>
      <c r="F26">
        <f t="shared" si="1"/>
        <v>3.01</v>
      </c>
      <c r="G26" s="6">
        <f>VLOOKUP(E26,Data2B!$B$12:$ES$152,H26)</f>
        <v>0</v>
      </c>
      <c r="H26">
        <v>14</v>
      </c>
      <c r="J26">
        <v>0</v>
      </c>
      <c r="K26">
        <v>0</v>
      </c>
      <c r="L26">
        <v>0</v>
      </c>
    </row>
    <row r="27" spans="1:12" x14ac:dyDescent="0.25">
      <c r="A27" t="s">
        <v>66</v>
      </c>
      <c r="B27" s="8">
        <v>34150</v>
      </c>
      <c r="C27" s="6">
        <v>3.14</v>
      </c>
      <c r="E27" t="str">
        <f t="shared" si="0"/>
        <v>1993:Q2</v>
      </c>
      <c r="F27">
        <f t="shared" si="1"/>
        <v>3.14</v>
      </c>
      <c r="G27" s="6">
        <f>VLOOKUP(E27,Data2B!$B$12:$ES$152,H27)</f>
        <v>0</v>
      </c>
      <c r="H27">
        <v>15</v>
      </c>
      <c r="J27">
        <v>0</v>
      </c>
      <c r="K27">
        <v>0</v>
      </c>
      <c r="L27">
        <v>0</v>
      </c>
    </row>
    <row r="28" spans="1:12" x14ac:dyDescent="0.25">
      <c r="A28" t="s">
        <v>67</v>
      </c>
      <c r="B28" s="8">
        <v>34242</v>
      </c>
      <c r="C28" s="6">
        <v>3.01</v>
      </c>
      <c r="E28" t="str">
        <f t="shared" si="0"/>
        <v>1993:Q3</v>
      </c>
      <c r="F28">
        <f t="shared" si="1"/>
        <v>3.01</v>
      </c>
      <c r="G28" s="6">
        <f>VLOOKUP(E28,Data2B!$B$12:$ES$152,H28)</f>
        <v>0</v>
      </c>
      <c r="H28">
        <v>16</v>
      </c>
      <c r="J28">
        <v>0</v>
      </c>
      <c r="K28">
        <v>0</v>
      </c>
      <c r="L28">
        <v>0</v>
      </c>
    </row>
    <row r="29" spans="1:12" x14ac:dyDescent="0.25">
      <c r="A29" t="s">
        <v>68</v>
      </c>
      <c r="B29" s="8">
        <v>34334</v>
      </c>
      <c r="C29" s="6">
        <v>3.13</v>
      </c>
      <c r="E29" t="str">
        <f t="shared" si="0"/>
        <v>1993:Q4</v>
      </c>
      <c r="F29">
        <f t="shared" si="1"/>
        <v>3.13</v>
      </c>
      <c r="G29" s="6">
        <f>VLOOKUP(E29,Data2B!$B$12:$ES$152,H29)</f>
        <v>0</v>
      </c>
      <c r="H29">
        <v>17</v>
      </c>
      <c r="J29">
        <v>0</v>
      </c>
      <c r="K29">
        <v>0</v>
      </c>
      <c r="L29">
        <v>0</v>
      </c>
    </row>
    <row r="30" spans="1:12" x14ac:dyDescent="0.25">
      <c r="A30" t="s">
        <v>69</v>
      </c>
      <c r="B30" s="8">
        <v>34424</v>
      </c>
      <c r="C30" s="6">
        <v>3.59</v>
      </c>
      <c r="E30" t="str">
        <f t="shared" si="0"/>
        <v>1994:Q1</v>
      </c>
      <c r="F30">
        <f t="shared" si="1"/>
        <v>3.59</v>
      </c>
      <c r="G30" s="6">
        <f>VLOOKUP(E30,Data2B!$B$12:$ES$152,H30)</f>
        <v>0</v>
      </c>
      <c r="H30">
        <v>18</v>
      </c>
      <c r="J30">
        <v>0</v>
      </c>
      <c r="K30">
        <v>0</v>
      </c>
      <c r="L30">
        <v>0</v>
      </c>
    </row>
    <row r="31" spans="1:12" x14ac:dyDescent="0.25">
      <c r="A31" t="s">
        <v>70</v>
      </c>
      <c r="B31" s="8">
        <v>34515</v>
      </c>
      <c r="C31" s="6">
        <v>4.25</v>
      </c>
      <c r="E31" t="str">
        <f t="shared" si="0"/>
        <v>1994:Q2</v>
      </c>
      <c r="F31">
        <f t="shared" si="1"/>
        <v>4.25</v>
      </c>
      <c r="G31" s="6">
        <f>VLOOKUP(E31,Data2B!$B$12:$ES$152,H31)</f>
        <v>0</v>
      </c>
      <c r="H31">
        <v>19</v>
      </c>
      <c r="J31">
        <v>0</v>
      </c>
      <c r="K31">
        <v>0</v>
      </c>
      <c r="L31">
        <v>0</v>
      </c>
    </row>
    <row r="32" spans="1:12" x14ac:dyDescent="0.25">
      <c r="A32" t="s">
        <v>71</v>
      </c>
      <c r="B32" s="8">
        <v>34607</v>
      </c>
      <c r="C32" s="6">
        <v>4.75</v>
      </c>
      <c r="E32" t="str">
        <f t="shared" si="0"/>
        <v>1994:Q3</v>
      </c>
      <c r="F32">
        <f t="shared" si="1"/>
        <v>4.75</v>
      </c>
      <c r="G32" s="6">
        <f>VLOOKUP(E32,Data2B!$B$12:$ES$152,H32)</f>
        <v>0</v>
      </c>
      <c r="H32">
        <v>20</v>
      </c>
      <c r="J32">
        <v>0</v>
      </c>
      <c r="K32">
        <v>0</v>
      </c>
      <c r="L32">
        <v>0</v>
      </c>
    </row>
    <row r="33" spans="1:12" x14ac:dyDescent="0.25">
      <c r="A33" t="s">
        <v>72</v>
      </c>
      <c r="B33" s="8">
        <v>34699</v>
      </c>
      <c r="C33" s="6">
        <v>5.76</v>
      </c>
      <c r="E33" t="str">
        <f t="shared" si="0"/>
        <v>1994:Q4</v>
      </c>
      <c r="F33">
        <f t="shared" si="1"/>
        <v>5.76</v>
      </c>
      <c r="G33" s="6">
        <f>VLOOKUP(E33,Data2B!$B$12:$ES$152,H33)</f>
        <v>0</v>
      </c>
      <c r="H33">
        <v>21</v>
      </c>
      <c r="J33">
        <v>0</v>
      </c>
      <c r="K33">
        <v>0</v>
      </c>
      <c r="L33">
        <v>0</v>
      </c>
    </row>
    <row r="34" spans="1:12" x14ac:dyDescent="0.25">
      <c r="A34" t="s">
        <v>73</v>
      </c>
      <c r="B34" s="8">
        <v>34789</v>
      </c>
      <c r="C34" s="6">
        <v>5.91</v>
      </c>
      <c r="E34" t="str">
        <f t="shared" si="0"/>
        <v>1995:Q1</v>
      </c>
      <c r="F34">
        <f t="shared" si="1"/>
        <v>5.91</v>
      </c>
      <c r="G34" s="6">
        <f>VLOOKUP(E34,Data2B!$B$12:$ES$152,H34)</f>
        <v>0</v>
      </c>
      <c r="H34">
        <v>22</v>
      </c>
      <c r="J34">
        <v>0</v>
      </c>
      <c r="K34">
        <v>0</v>
      </c>
      <c r="L34">
        <v>0</v>
      </c>
    </row>
    <row r="35" spans="1:12" x14ac:dyDescent="0.25">
      <c r="A35" t="s">
        <v>74</v>
      </c>
      <c r="B35" s="8">
        <v>34880</v>
      </c>
      <c r="C35" s="6">
        <v>5.64</v>
      </c>
      <c r="E35" t="str">
        <f t="shared" si="0"/>
        <v>1995:Q2</v>
      </c>
      <c r="F35">
        <f t="shared" si="1"/>
        <v>5.64</v>
      </c>
      <c r="G35" s="6">
        <f>VLOOKUP(E35,Data2B!$B$12:$ES$152,H35)</f>
        <v>0</v>
      </c>
      <c r="H35">
        <v>23</v>
      </c>
      <c r="J35">
        <v>0</v>
      </c>
      <c r="K35">
        <v>0</v>
      </c>
      <c r="L35">
        <v>0</v>
      </c>
    </row>
    <row r="36" spans="1:12" x14ac:dyDescent="0.25">
      <c r="A36" t="s">
        <v>75</v>
      </c>
      <c r="B36" s="8">
        <v>34972</v>
      </c>
      <c r="C36" s="6">
        <v>5.43</v>
      </c>
      <c r="E36" t="str">
        <f t="shared" si="0"/>
        <v>1995:Q3</v>
      </c>
      <c r="F36">
        <f t="shared" si="1"/>
        <v>5.43</v>
      </c>
      <c r="G36" s="6">
        <f>VLOOKUP(E36,Data2B!$B$12:$ES$152,H36)</f>
        <v>0</v>
      </c>
      <c r="H36">
        <v>24</v>
      </c>
      <c r="J36">
        <v>0</v>
      </c>
      <c r="K36">
        <v>0</v>
      </c>
      <c r="L36">
        <v>0</v>
      </c>
    </row>
    <row r="37" spans="1:12" x14ac:dyDescent="0.25">
      <c r="A37" t="s">
        <v>76</v>
      </c>
      <c r="B37" s="8">
        <v>35064</v>
      </c>
      <c r="C37" s="6">
        <v>5.29</v>
      </c>
      <c r="E37" t="str">
        <f t="shared" si="0"/>
        <v>1995:Q4</v>
      </c>
      <c r="F37">
        <f t="shared" si="1"/>
        <v>5.29</v>
      </c>
      <c r="G37" s="6">
        <f>VLOOKUP(E37,Data2B!$B$12:$ES$152,H37)</f>
        <v>0</v>
      </c>
      <c r="H37">
        <v>25</v>
      </c>
      <c r="J37">
        <v>0</v>
      </c>
      <c r="K37">
        <v>0</v>
      </c>
      <c r="L37">
        <v>0</v>
      </c>
    </row>
    <row r="38" spans="1:12" x14ac:dyDescent="0.25">
      <c r="A38" t="s">
        <v>77</v>
      </c>
      <c r="B38" s="8">
        <v>35155</v>
      </c>
      <c r="C38" s="6">
        <v>5.0999999999999996</v>
      </c>
      <c r="E38" t="str">
        <f t="shared" si="0"/>
        <v>1996:Q1</v>
      </c>
      <c r="F38">
        <f t="shared" si="1"/>
        <v>5.0999999999999996</v>
      </c>
      <c r="G38" s="6">
        <f>VLOOKUP(E38,Data2B!$B$12:$ES$152,H38)</f>
        <v>0</v>
      </c>
      <c r="H38">
        <v>26</v>
      </c>
      <c r="J38">
        <v>0</v>
      </c>
      <c r="K38">
        <v>0</v>
      </c>
      <c r="L38">
        <v>0</v>
      </c>
    </row>
    <row r="39" spans="1:12" x14ac:dyDescent="0.25">
      <c r="A39" t="s">
        <v>78</v>
      </c>
      <c r="B39" s="8">
        <v>35246</v>
      </c>
      <c r="C39" s="6">
        <v>5.23</v>
      </c>
      <c r="E39" t="str">
        <f t="shared" si="0"/>
        <v>1996:Q2</v>
      </c>
      <c r="F39">
        <f t="shared" si="1"/>
        <v>5.23</v>
      </c>
      <c r="G39" s="6">
        <f>VLOOKUP(E39,Data2B!$B$12:$ES$152,H39)</f>
        <v>0</v>
      </c>
      <c r="H39">
        <v>27</v>
      </c>
      <c r="J39">
        <v>0</v>
      </c>
      <c r="K39">
        <v>0</v>
      </c>
      <c r="L39">
        <v>0</v>
      </c>
    </row>
    <row r="40" spans="1:12" x14ac:dyDescent="0.25">
      <c r="A40" t="s">
        <v>79</v>
      </c>
      <c r="B40" s="8">
        <v>35338</v>
      </c>
      <c r="C40" s="6">
        <v>5.24</v>
      </c>
      <c r="E40" t="str">
        <f t="shared" si="0"/>
        <v>1996:Q3</v>
      </c>
      <c r="F40">
        <f t="shared" si="1"/>
        <v>5.24</v>
      </c>
      <c r="G40" s="6">
        <f>VLOOKUP(E40,Data2B!$B$12:$ES$152,H40)</f>
        <v>0</v>
      </c>
      <c r="H40">
        <v>28</v>
      </c>
      <c r="J40">
        <v>0</v>
      </c>
      <c r="K40">
        <v>0</v>
      </c>
      <c r="L40">
        <v>0</v>
      </c>
    </row>
    <row r="41" spans="1:12" x14ac:dyDescent="0.25">
      <c r="A41" t="s">
        <v>80</v>
      </c>
      <c r="B41" s="8">
        <v>35430</v>
      </c>
      <c r="C41" s="6">
        <v>5.04</v>
      </c>
      <c r="E41" t="str">
        <f t="shared" si="0"/>
        <v>1996:Q4</v>
      </c>
      <c r="F41">
        <f t="shared" si="1"/>
        <v>5.04</v>
      </c>
      <c r="G41" s="6">
        <f>VLOOKUP(E41,Data2B!$B$12:$ES$152,H41)</f>
        <v>0</v>
      </c>
      <c r="H41">
        <v>29</v>
      </c>
      <c r="J41">
        <v>0</v>
      </c>
      <c r="K41">
        <v>0</v>
      </c>
      <c r="L41">
        <v>0</v>
      </c>
    </row>
    <row r="42" spans="1:12" x14ac:dyDescent="0.25">
      <c r="A42" t="s">
        <v>81</v>
      </c>
      <c r="B42" s="8">
        <v>35520</v>
      </c>
      <c r="C42" s="6">
        <v>5.28</v>
      </c>
      <c r="E42" t="str">
        <f t="shared" si="0"/>
        <v>1997:Q1</v>
      </c>
      <c r="F42">
        <f t="shared" si="1"/>
        <v>5.28</v>
      </c>
      <c r="G42" s="6">
        <f>VLOOKUP(E42,Data2B!$B$12:$ES$152,H42)</f>
        <v>0</v>
      </c>
      <c r="H42">
        <v>30</v>
      </c>
      <c r="J42">
        <v>0</v>
      </c>
      <c r="K42">
        <v>0</v>
      </c>
      <c r="L42">
        <v>0</v>
      </c>
    </row>
    <row r="43" spans="1:12" x14ac:dyDescent="0.25">
      <c r="A43" t="s">
        <v>82</v>
      </c>
      <c r="B43" s="8">
        <v>35611</v>
      </c>
      <c r="C43" s="6">
        <v>5.07</v>
      </c>
      <c r="E43" t="str">
        <f t="shared" si="0"/>
        <v>1997:Q2</v>
      </c>
      <c r="F43">
        <f t="shared" si="1"/>
        <v>5.07</v>
      </c>
      <c r="G43" s="6">
        <f>VLOOKUP(E43,Data2B!$B$12:$ES$152,H43)</f>
        <v>0</v>
      </c>
      <c r="H43">
        <v>31</v>
      </c>
      <c r="J43">
        <v>0</v>
      </c>
      <c r="K43">
        <v>0</v>
      </c>
      <c r="L43">
        <v>0</v>
      </c>
    </row>
    <row r="44" spans="1:12" x14ac:dyDescent="0.25">
      <c r="A44" t="s">
        <v>83</v>
      </c>
      <c r="B44" s="8">
        <v>35703</v>
      </c>
      <c r="C44" s="6">
        <v>5.08</v>
      </c>
      <c r="E44" t="str">
        <f t="shared" si="0"/>
        <v>1997:Q3</v>
      </c>
      <c r="F44">
        <f t="shared" si="1"/>
        <v>5.08</v>
      </c>
      <c r="G44" s="6">
        <f>VLOOKUP(E44,Data2B!$B$12:$ES$152,H44)</f>
        <v>0</v>
      </c>
      <c r="H44">
        <v>32</v>
      </c>
      <c r="J44">
        <v>0</v>
      </c>
      <c r="K44">
        <v>0</v>
      </c>
      <c r="L44">
        <v>0</v>
      </c>
    </row>
    <row r="45" spans="1:12" x14ac:dyDescent="0.25">
      <c r="A45" t="s">
        <v>84</v>
      </c>
      <c r="B45" s="8">
        <v>35795</v>
      </c>
      <c r="C45" s="6">
        <v>5.3</v>
      </c>
      <c r="E45" t="str">
        <f t="shared" si="0"/>
        <v>1997:Q4</v>
      </c>
      <c r="F45">
        <f t="shared" si="1"/>
        <v>5.3</v>
      </c>
      <c r="G45" s="6">
        <f>VLOOKUP(E45,Data2B!$B$12:$ES$152,H45)</f>
        <v>0</v>
      </c>
      <c r="H45">
        <v>33</v>
      </c>
      <c r="J45">
        <v>0</v>
      </c>
      <c r="K45">
        <v>0</v>
      </c>
      <c r="L45">
        <v>0</v>
      </c>
    </row>
    <row r="46" spans="1:12" x14ac:dyDescent="0.25">
      <c r="A46" t="s">
        <v>85</v>
      </c>
      <c r="B46" s="8">
        <v>35885</v>
      </c>
      <c r="C46" s="6">
        <v>5.16</v>
      </c>
      <c r="E46" t="str">
        <f t="shared" si="0"/>
        <v>1998:Q1</v>
      </c>
      <c r="F46">
        <f t="shared" si="1"/>
        <v>5.16</v>
      </c>
      <c r="G46" s="6">
        <f>VLOOKUP(E46,Data2B!$B$12:$ES$152,H46)</f>
        <v>0</v>
      </c>
      <c r="H46">
        <v>34</v>
      </c>
      <c r="J46">
        <v>0</v>
      </c>
      <c r="K46">
        <v>0</v>
      </c>
      <c r="L46">
        <v>0</v>
      </c>
    </row>
    <row r="47" spans="1:12" x14ac:dyDescent="0.25">
      <c r="A47" t="s">
        <v>86</v>
      </c>
      <c r="B47" s="8">
        <v>35976</v>
      </c>
      <c r="C47" s="6">
        <v>5.12</v>
      </c>
      <c r="E47" t="str">
        <f t="shared" si="0"/>
        <v>1998:Q2</v>
      </c>
      <c r="F47">
        <f t="shared" si="1"/>
        <v>5.12</v>
      </c>
      <c r="G47" s="6">
        <f>VLOOKUP(E47,Data2B!$B$12:$ES$152,H47)</f>
        <v>0</v>
      </c>
      <c r="H47">
        <v>35</v>
      </c>
      <c r="J47">
        <v>0</v>
      </c>
      <c r="K47">
        <v>0</v>
      </c>
      <c r="L47">
        <v>0</v>
      </c>
    </row>
    <row r="48" spans="1:12" x14ac:dyDescent="0.25">
      <c r="A48" t="s">
        <v>87</v>
      </c>
      <c r="B48" s="8">
        <v>36068</v>
      </c>
      <c r="C48" s="6">
        <v>4.74</v>
      </c>
      <c r="E48" t="str">
        <f t="shared" si="0"/>
        <v>1998:Q3</v>
      </c>
      <c r="F48">
        <f t="shared" si="1"/>
        <v>4.74</v>
      </c>
      <c r="G48" s="6">
        <f>VLOOKUP(E48,Data2B!$B$12:$ES$152,H48)</f>
        <v>0</v>
      </c>
      <c r="H48">
        <v>36</v>
      </c>
      <c r="J48">
        <v>0</v>
      </c>
      <c r="K48">
        <v>0</v>
      </c>
      <c r="L48">
        <v>0</v>
      </c>
    </row>
    <row r="49" spans="1:12" x14ac:dyDescent="0.25">
      <c r="A49" t="s">
        <v>88</v>
      </c>
      <c r="B49" s="8">
        <v>36160</v>
      </c>
      <c r="C49" s="6">
        <v>4.5</v>
      </c>
      <c r="E49" t="str">
        <f t="shared" si="0"/>
        <v>1998:Q4</v>
      </c>
      <c r="F49">
        <f t="shared" si="1"/>
        <v>4.5</v>
      </c>
      <c r="G49" s="6">
        <f>VLOOKUP(E49,Data2B!$B$12:$ES$152,H49)</f>
        <v>0</v>
      </c>
      <c r="H49">
        <v>37</v>
      </c>
      <c r="J49">
        <v>0</v>
      </c>
      <c r="K49">
        <v>0</v>
      </c>
      <c r="L49">
        <v>0</v>
      </c>
    </row>
    <row r="50" spans="1:12" x14ac:dyDescent="0.25">
      <c r="A50" t="s">
        <v>89</v>
      </c>
      <c r="B50" s="8">
        <v>36250</v>
      </c>
      <c r="C50" s="6">
        <v>4.57</v>
      </c>
      <c r="E50" t="str">
        <f t="shared" si="0"/>
        <v>1999:Q1</v>
      </c>
      <c r="F50">
        <f t="shared" si="1"/>
        <v>4.57</v>
      </c>
      <c r="G50" s="6">
        <f>VLOOKUP(E50,Data2B!$B$12:$ES$152,H50)</f>
        <v>0</v>
      </c>
      <c r="H50">
        <v>38</v>
      </c>
      <c r="J50">
        <v>0</v>
      </c>
      <c r="K50">
        <v>0</v>
      </c>
      <c r="L50">
        <v>0</v>
      </c>
    </row>
    <row r="51" spans="1:12" x14ac:dyDescent="0.25">
      <c r="A51" t="s">
        <v>90</v>
      </c>
      <c r="B51" s="8">
        <v>36341</v>
      </c>
      <c r="C51" s="6">
        <v>4.72</v>
      </c>
      <c r="E51" t="str">
        <f t="shared" si="0"/>
        <v>1999:Q2</v>
      </c>
      <c r="F51">
        <f t="shared" si="1"/>
        <v>4.72</v>
      </c>
      <c r="G51" s="6">
        <f>VLOOKUP(E51,Data2B!$B$12:$ES$152,H51)</f>
        <v>0</v>
      </c>
      <c r="H51">
        <v>39</v>
      </c>
      <c r="J51">
        <v>0</v>
      </c>
      <c r="K51">
        <v>0</v>
      </c>
      <c r="L51">
        <v>0</v>
      </c>
    </row>
    <row r="52" spans="1:12" x14ac:dyDescent="0.25">
      <c r="A52" t="s">
        <v>91</v>
      </c>
      <c r="B52" s="8">
        <v>36433</v>
      </c>
      <c r="C52" s="6">
        <v>4.82</v>
      </c>
      <c r="E52" t="str">
        <f t="shared" si="0"/>
        <v>1999:Q3</v>
      </c>
      <c r="F52">
        <f t="shared" si="1"/>
        <v>4.82</v>
      </c>
      <c r="G52" s="6">
        <f>VLOOKUP(E52,Data2B!$B$12:$ES$152,H52)</f>
        <v>0</v>
      </c>
      <c r="H52">
        <v>40</v>
      </c>
      <c r="J52">
        <v>0</v>
      </c>
      <c r="K52">
        <v>0</v>
      </c>
      <c r="L52">
        <v>0</v>
      </c>
    </row>
    <row r="53" spans="1:12" x14ac:dyDescent="0.25">
      <c r="A53" t="s">
        <v>92</v>
      </c>
      <c r="B53" s="8">
        <v>36525</v>
      </c>
      <c r="C53" s="6">
        <v>5.36</v>
      </c>
      <c r="E53" t="str">
        <f t="shared" si="0"/>
        <v>1999:Q4</v>
      </c>
      <c r="F53">
        <f t="shared" si="1"/>
        <v>5.36</v>
      </c>
      <c r="G53" s="6">
        <f>VLOOKUP(E53,Data2B!$B$12:$ES$152,H53)</f>
        <v>0</v>
      </c>
      <c r="H53">
        <v>41</v>
      </c>
      <c r="J53">
        <v>0</v>
      </c>
      <c r="K53">
        <v>0</v>
      </c>
      <c r="L53">
        <v>0</v>
      </c>
    </row>
    <row r="54" spans="1:12" x14ac:dyDescent="0.25">
      <c r="A54" t="s">
        <v>93</v>
      </c>
      <c r="B54" s="8">
        <v>36616</v>
      </c>
      <c r="C54" s="6">
        <v>5.86</v>
      </c>
      <c r="E54" t="str">
        <f t="shared" si="0"/>
        <v>2000:Q1</v>
      </c>
      <c r="F54">
        <f t="shared" si="1"/>
        <v>5.86</v>
      </c>
      <c r="G54" s="6">
        <f>VLOOKUP(E54,Data2B!$B$12:$ES$152,H54)</f>
        <v>0</v>
      </c>
      <c r="H54">
        <v>42</v>
      </c>
      <c r="J54">
        <v>0</v>
      </c>
      <c r="K54">
        <v>0</v>
      </c>
      <c r="L54">
        <v>0</v>
      </c>
    </row>
    <row r="55" spans="1:12" x14ac:dyDescent="0.25">
      <c r="A55" t="s">
        <v>94</v>
      </c>
      <c r="B55" s="8">
        <v>36707</v>
      </c>
      <c r="C55" s="6">
        <v>5.86</v>
      </c>
      <c r="E55" t="str">
        <f t="shared" si="0"/>
        <v>2000:Q2</v>
      </c>
      <c r="F55">
        <f t="shared" si="1"/>
        <v>5.86</v>
      </c>
      <c r="G55" s="6">
        <f>VLOOKUP(E55,Data2B!$B$12:$ES$152,H55)</f>
        <v>0</v>
      </c>
      <c r="H55">
        <v>43</v>
      </c>
      <c r="J55">
        <v>0</v>
      </c>
      <c r="K55">
        <v>0</v>
      </c>
      <c r="L55">
        <v>0</v>
      </c>
    </row>
    <row r="56" spans="1:12" x14ac:dyDescent="0.25">
      <c r="A56" t="s">
        <v>95</v>
      </c>
      <c r="B56" s="8">
        <v>36799</v>
      </c>
      <c r="C56" s="6">
        <v>6.18</v>
      </c>
      <c r="E56" t="str">
        <f t="shared" si="0"/>
        <v>2000:Q3</v>
      </c>
      <c r="F56">
        <f t="shared" si="1"/>
        <v>6.18</v>
      </c>
      <c r="G56" s="6">
        <f>VLOOKUP(E56,Data2B!$B$12:$ES$152,H56)</f>
        <v>0</v>
      </c>
      <c r="H56">
        <v>44</v>
      </c>
      <c r="J56">
        <v>0</v>
      </c>
      <c r="K56">
        <v>0</v>
      </c>
      <c r="L56">
        <v>0</v>
      </c>
    </row>
    <row r="57" spans="1:12" x14ac:dyDescent="0.25">
      <c r="A57" t="s">
        <v>96</v>
      </c>
      <c r="B57" s="8">
        <v>36891</v>
      </c>
      <c r="C57" s="6">
        <v>5.94</v>
      </c>
      <c r="E57" t="str">
        <f t="shared" si="0"/>
        <v>2000:Q4</v>
      </c>
      <c r="F57">
        <f t="shared" si="1"/>
        <v>5.94</v>
      </c>
      <c r="G57" s="6">
        <f>VLOOKUP(E57,Data2B!$B$12:$ES$152,H57)</f>
        <v>0</v>
      </c>
      <c r="H57">
        <v>45</v>
      </c>
      <c r="J57">
        <v>0</v>
      </c>
      <c r="K57">
        <v>0</v>
      </c>
      <c r="L57">
        <v>0</v>
      </c>
    </row>
    <row r="58" spans="1:12" x14ac:dyDescent="0.25">
      <c r="A58" t="s">
        <v>97</v>
      </c>
      <c r="B58" s="8">
        <v>36981</v>
      </c>
      <c r="C58" s="6">
        <v>4.54</v>
      </c>
      <c r="E58" t="str">
        <f t="shared" si="0"/>
        <v>2001:Q1</v>
      </c>
      <c r="F58">
        <f t="shared" si="1"/>
        <v>4.54</v>
      </c>
      <c r="G58" s="6">
        <f>VLOOKUP(E58,Data2B!$B$12:$ES$152,H58)</f>
        <v>0</v>
      </c>
      <c r="H58">
        <v>46</v>
      </c>
      <c r="J58">
        <v>0</v>
      </c>
      <c r="K58">
        <v>0</v>
      </c>
      <c r="L58">
        <v>0</v>
      </c>
    </row>
    <row r="59" spans="1:12" x14ac:dyDescent="0.25">
      <c r="A59" t="s">
        <v>98</v>
      </c>
      <c r="B59" s="8">
        <v>37072</v>
      </c>
      <c r="C59" s="6">
        <v>3.57</v>
      </c>
      <c r="E59" t="str">
        <f t="shared" si="0"/>
        <v>2001:Q2</v>
      </c>
      <c r="F59">
        <f t="shared" si="1"/>
        <v>3.57</v>
      </c>
      <c r="G59" s="6">
        <f>VLOOKUP(E59,Data2B!$B$12:$ES$152,H59)</f>
        <v>0</v>
      </c>
      <c r="H59">
        <v>47</v>
      </c>
      <c r="J59">
        <v>0</v>
      </c>
      <c r="K59">
        <v>0</v>
      </c>
      <c r="L59">
        <v>0</v>
      </c>
    </row>
    <row r="60" spans="1:12" x14ac:dyDescent="0.25">
      <c r="A60" t="s">
        <v>99</v>
      </c>
      <c r="B60" s="8">
        <v>37164</v>
      </c>
      <c r="C60" s="6">
        <v>2.69</v>
      </c>
      <c r="E60" t="str">
        <f t="shared" si="0"/>
        <v>2001:Q3</v>
      </c>
      <c r="F60">
        <f t="shared" si="1"/>
        <v>2.69</v>
      </c>
      <c r="G60" s="6">
        <f>VLOOKUP(E60,Data2B!$B$12:$ES$152,H60)</f>
        <v>0</v>
      </c>
      <c r="H60">
        <v>48</v>
      </c>
      <c r="J60">
        <v>0</v>
      </c>
      <c r="K60">
        <v>0</v>
      </c>
      <c r="L60">
        <v>0</v>
      </c>
    </row>
    <row r="61" spans="1:12" x14ac:dyDescent="0.25">
      <c r="A61" t="s">
        <v>100</v>
      </c>
      <c r="B61" s="8">
        <v>37256</v>
      </c>
      <c r="C61" s="6">
        <v>1.72</v>
      </c>
      <c r="E61" t="str">
        <f t="shared" si="0"/>
        <v>2001:Q4</v>
      </c>
      <c r="F61">
        <f t="shared" si="1"/>
        <v>1.72</v>
      </c>
      <c r="G61" s="6">
        <f>VLOOKUP(E61,Data2B!$B$12:$ES$152,H61)</f>
        <v>0</v>
      </c>
      <c r="H61">
        <v>49</v>
      </c>
      <c r="J61">
        <v>0</v>
      </c>
      <c r="K61">
        <v>0</v>
      </c>
      <c r="L61">
        <v>0</v>
      </c>
    </row>
    <row r="62" spans="1:12" x14ac:dyDescent="0.25">
      <c r="A62" t="s">
        <v>101</v>
      </c>
      <c r="B62" s="8">
        <v>37346</v>
      </c>
      <c r="C62" s="6">
        <v>1.83</v>
      </c>
      <c r="E62" t="str">
        <f t="shared" si="0"/>
        <v>2002:Q1</v>
      </c>
      <c r="F62">
        <f t="shared" si="1"/>
        <v>1.83</v>
      </c>
      <c r="G62" s="6">
        <f>VLOOKUP(E62,Data2B!$B$12:$ES$152,H62)</f>
        <v>0</v>
      </c>
      <c r="H62">
        <v>50</v>
      </c>
      <c r="J62">
        <v>0</v>
      </c>
      <c r="K62">
        <v>0</v>
      </c>
      <c r="L62">
        <v>0</v>
      </c>
    </row>
    <row r="63" spans="1:12" x14ac:dyDescent="0.25">
      <c r="A63" t="s">
        <v>102</v>
      </c>
      <c r="B63" s="8">
        <v>37437</v>
      </c>
      <c r="C63" s="6">
        <v>1.73</v>
      </c>
      <c r="E63" t="str">
        <f t="shared" si="0"/>
        <v>2002:Q2</v>
      </c>
      <c r="F63">
        <f t="shared" si="1"/>
        <v>1.73</v>
      </c>
      <c r="G63" s="6">
        <f>VLOOKUP(E63,Data2B!$B$12:$ES$152,H63)</f>
        <v>0</v>
      </c>
      <c r="H63">
        <v>51</v>
      </c>
      <c r="J63">
        <v>0</v>
      </c>
      <c r="K63">
        <v>0</v>
      </c>
      <c r="L63">
        <v>0</v>
      </c>
    </row>
    <row r="64" spans="1:12" x14ac:dyDescent="0.25">
      <c r="A64" t="s">
        <v>103</v>
      </c>
      <c r="B64" s="8">
        <v>37529</v>
      </c>
      <c r="C64" s="6">
        <v>1.66</v>
      </c>
      <c r="E64" t="str">
        <f t="shared" si="0"/>
        <v>2002:Q3</v>
      </c>
      <c r="F64">
        <f t="shared" si="1"/>
        <v>1.66</v>
      </c>
      <c r="G64" s="6">
        <f>VLOOKUP(E64,Data2B!$B$12:$ES$152,H64)</f>
        <v>0</v>
      </c>
      <c r="H64">
        <v>52</v>
      </c>
      <c r="J64">
        <v>0</v>
      </c>
      <c r="K64">
        <v>0</v>
      </c>
      <c r="L64">
        <v>0</v>
      </c>
    </row>
    <row r="65" spans="1:12" x14ac:dyDescent="0.25">
      <c r="A65" t="s">
        <v>104</v>
      </c>
      <c r="B65" s="8">
        <v>37621</v>
      </c>
      <c r="C65" s="6">
        <v>1.21</v>
      </c>
      <c r="E65" t="str">
        <f t="shared" si="0"/>
        <v>2002:Q4</v>
      </c>
      <c r="F65">
        <f t="shared" si="1"/>
        <v>1.21</v>
      </c>
      <c r="G65" s="6">
        <f>VLOOKUP(E65,Data2B!$B$12:$ES$152,H65)</f>
        <v>0</v>
      </c>
      <c r="H65">
        <v>53</v>
      </c>
      <c r="J65">
        <v>0</v>
      </c>
      <c r="K65">
        <v>0</v>
      </c>
      <c r="L65">
        <v>0</v>
      </c>
    </row>
    <row r="66" spans="1:12" x14ac:dyDescent="0.25">
      <c r="A66" t="s">
        <v>105</v>
      </c>
      <c r="B66" s="8">
        <v>37711</v>
      </c>
      <c r="C66" s="6">
        <v>1.1499999999999999</v>
      </c>
      <c r="E66" t="str">
        <f t="shared" si="0"/>
        <v>2003:Q1</v>
      </c>
      <c r="F66">
        <f t="shared" si="1"/>
        <v>1.1499999999999999</v>
      </c>
      <c r="G66" s="6">
        <f>VLOOKUP(E66,Data2B!$B$12:$ES$152,H66)</f>
        <v>0</v>
      </c>
      <c r="H66">
        <v>54</v>
      </c>
      <c r="J66">
        <v>0</v>
      </c>
      <c r="K66">
        <v>0</v>
      </c>
      <c r="L66">
        <v>0</v>
      </c>
    </row>
    <row r="67" spans="1:12" x14ac:dyDescent="0.25">
      <c r="A67" t="s">
        <v>106</v>
      </c>
      <c r="B67" s="8">
        <v>37802</v>
      </c>
      <c r="C67" s="6">
        <v>0.94</v>
      </c>
      <c r="E67" t="str">
        <f t="shared" si="0"/>
        <v>2003:Q2</v>
      </c>
      <c r="F67">
        <f t="shared" si="1"/>
        <v>0.94</v>
      </c>
      <c r="G67" s="6">
        <f>VLOOKUP(E67,Data2B!$B$12:$ES$152,H67)</f>
        <v>0</v>
      </c>
      <c r="H67">
        <v>55</v>
      </c>
      <c r="J67">
        <v>0</v>
      </c>
      <c r="K67">
        <v>0</v>
      </c>
      <c r="L67">
        <v>0</v>
      </c>
    </row>
    <row r="68" spans="1:12" x14ac:dyDescent="0.25">
      <c r="A68" t="s">
        <v>107</v>
      </c>
      <c r="B68" s="8">
        <v>37894</v>
      </c>
      <c r="C68" s="6">
        <v>0.96</v>
      </c>
      <c r="E68" t="str">
        <f t="shared" si="0"/>
        <v>2003:Q3</v>
      </c>
      <c r="F68">
        <f t="shared" si="1"/>
        <v>0.96</v>
      </c>
      <c r="G68" s="6">
        <f>VLOOKUP(E68,Data2B!$B$12:$ES$152,H68)</f>
        <v>0</v>
      </c>
      <c r="H68">
        <v>56</v>
      </c>
      <c r="J68">
        <v>0</v>
      </c>
      <c r="K68">
        <v>0</v>
      </c>
      <c r="L68">
        <v>0</v>
      </c>
    </row>
    <row r="69" spans="1:12" x14ac:dyDescent="0.25">
      <c r="A69" t="s">
        <v>108</v>
      </c>
      <c r="B69" s="8">
        <v>37986</v>
      </c>
      <c r="C69" s="6">
        <v>0.91</v>
      </c>
      <c r="E69" t="str">
        <f t="shared" si="0"/>
        <v>2003:Q4</v>
      </c>
      <c r="F69">
        <f t="shared" si="1"/>
        <v>0.91</v>
      </c>
      <c r="G69" s="6">
        <f>VLOOKUP(E69,Data2B!$B$12:$ES$152,H69)</f>
        <v>0</v>
      </c>
      <c r="H69">
        <v>57</v>
      </c>
      <c r="J69">
        <v>0</v>
      </c>
      <c r="K69">
        <v>0</v>
      </c>
      <c r="L69">
        <v>0</v>
      </c>
    </row>
    <row r="70" spans="1:12" x14ac:dyDescent="0.25">
      <c r="A70" t="s">
        <v>109</v>
      </c>
      <c r="B70" s="8">
        <v>38077</v>
      </c>
      <c r="C70" s="6">
        <v>0.95</v>
      </c>
      <c r="E70" t="str">
        <f t="shared" si="0"/>
        <v>2004:Q1</v>
      </c>
      <c r="F70">
        <f t="shared" si="1"/>
        <v>0.95</v>
      </c>
      <c r="G70" s="6">
        <f>VLOOKUP(E70,Data2B!$B$12:$ES$152,H70)</f>
        <v>0</v>
      </c>
      <c r="H70">
        <v>58</v>
      </c>
      <c r="J70">
        <v>0</v>
      </c>
      <c r="K70">
        <v>0</v>
      </c>
      <c r="L70">
        <v>0</v>
      </c>
    </row>
    <row r="71" spans="1:12" x14ac:dyDescent="0.25">
      <c r="A71" t="s">
        <v>110</v>
      </c>
      <c r="B71" s="8">
        <v>38168</v>
      </c>
      <c r="C71" s="6">
        <v>1.29</v>
      </c>
      <c r="E71" t="str">
        <f t="shared" si="0"/>
        <v>2004:Q2</v>
      </c>
      <c r="F71">
        <f t="shared" si="1"/>
        <v>1.29</v>
      </c>
      <c r="G71" s="6">
        <f>VLOOKUP(E71,Data2B!$B$12:$ES$152,H71)</f>
        <v>0</v>
      </c>
      <c r="H71">
        <v>59</v>
      </c>
      <c r="J71">
        <v>0</v>
      </c>
      <c r="K71">
        <v>0</v>
      </c>
      <c r="L71">
        <v>0</v>
      </c>
    </row>
    <row r="72" spans="1:12" x14ac:dyDescent="0.25">
      <c r="A72" t="s">
        <v>111</v>
      </c>
      <c r="B72" s="8">
        <v>38260</v>
      </c>
      <c r="C72" s="6">
        <v>1.68</v>
      </c>
      <c r="E72" t="str">
        <f t="shared" si="0"/>
        <v>2004:Q3</v>
      </c>
      <c r="F72">
        <f t="shared" si="1"/>
        <v>1.68</v>
      </c>
      <c r="G72" s="6">
        <f>VLOOKUP(E72,Data2B!$B$12:$ES$152,H72)</f>
        <v>0</v>
      </c>
      <c r="H72">
        <v>60</v>
      </c>
      <c r="J72">
        <v>0</v>
      </c>
      <c r="K72">
        <v>0</v>
      </c>
      <c r="L72">
        <v>0</v>
      </c>
    </row>
    <row r="73" spans="1:12" x14ac:dyDescent="0.25">
      <c r="A73" t="s">
        <v>112</v>
      </c>
      <c r="B73" s="8">
        <v>38352</v>
      </c>
      <c r="C73" s="6">
        <v>2.2200000000000002</v>
      </c>
      <c r="E73" t="str">
        <f t="shared" si="0"/>
        <v>2004:Q4</v>
      </c>
      <c r="F73">
        <f t="shared" si="1"/>
        <v>2.2200000000000002</v>
      </c>
      <c r="G73" s="6">
        <f>VLOOKUP(E73,Data2B!$B$12:$ES$152,H73)</f>
        <v>0</v>
      </c>
      <c r="H73">
        <v>61</v>
      </c>
      <c r="J73">
        <v>0</v>
      </c>
      <c r="K73">
        <v>0</v>
      </c>
      <c r="L73">
        <v>0</v>
      </c>
    </row>
    <row r="74" spans="1:12" x14ac:dyDescent="0.25">
      <c r="A74" t="s">
        <v>113</v>
      </c>
      <c r="B74" s="8">
        <v>38442</v>
      </c>
      <c r="C74" s="6">
        <v>2.8</v>
      </c>
      <c r="E74" t="str">
        <f t="shared" si="0"/>
        <v>2005:Q1</v>
      </c>
      <c r="F74">
        <f t="shared" si="1"/>
        <v>2.8</v>
      </c>
      <c r="G74" s="6">
        <f>VLOOKUP(E74,Data2B!$B$12:$ES$152,H74)</f>
        <v>0</v>
      </c>
      <c r="H74">
        <v>62</v>
      </c>
      <c r="J74">
        <v>0</v>
      </c>
      <c r="K74">
        <v>0</v>
      </c>
      <c r="L74">
        <v>0</v>
      </c>
    </row>
    <row r="75" spans="1:12" x14ac:dyDescent="0.25">
      <c r="A75" t="s">
        <v>114</v>
      </c>
      <c r="B75" s="8">
        <v>38533</v>
      </c>
      <c r="C75" s="6">
        <v>3.04</v>
      </c>
      <c r="E75" t="str">
        <f t="shared" si="0"/>
        <v>2005:Q2</v>
      </c>
      <c r="F75">
        <f t="shared" si="1"/>
        <v>3.04</v>
      </c>
      <c r="G75" s="6">
        <f>VLOOKUP(E75,Data2B!$B$12:$ES$152,H75)</f>
        <v>0</v>
      </c>
      <c r="H75">
        <v>63</v>
      </c>
      <c r="J75">
        <v>0</v>
      </c>
      <c r="K75">
        <v>0</v>
      </c>
      <c r="L75">
        <v>0</v>
      </c>
    </row>
    <row r="76" spans="1:12" x14ac:dyDescent="0.25">
      <c r="A76" t="s">
        <v>115</v>
      </c>
      <c r="B76" s="8">
        <v>38625</v>
      </c>
      <c r="C76" s="6">
        <v>3.49</v>
      </c>
      <c r="E76" t="str">
        <f t="shared" si="0"/>
        <v>2005:Q3</v>
      </c>
      <c r="F76">
        <f t="shared" si="1"/>
        <v>3.49</v>
      </c>
      <c r="G76" s="6">
        <f>VLOOKUP(E76,Data2B!$B$12:$ES$152,H76)</f>
        <v>0</v>
      </c>
      <c r="H76">
        <v>64</v>
      </c>
      <c r="J76">
        <v>0</v>
      </c>
      <c r="K76">
        <v>0</v>
      </c>
      <c r="L76">
        <v>0</v>
      </c>
    </row>
    <row r="77" spans="1:12" x14ac:dyDescent="0.25">
      <c r="A77" t="s">
        <v>116</v>
      </c>
      <c r="B77" s="8">
        <v>38717</v>
      </c>
      <c r="C77" s="6">
        <v>3.97</v>
      </c>
      <c r="E77" t="str">
        <f t="shared" si="0"/>
        <v>2005:Q4</v>
      </c>
      <c r="F77">
        <f t="shared" si="1"/>
        <v>3.97</v>
      </c>
      <c r="G77" s="6">
        <f>VLOOKUP(E77,Data2B!$B$12:$ES$152,H77)</f>
        <v>0</v>
      </c>
      <c r="H77">
        <v>65</v>
      </c>
      <c r="J77">
        <v>0</v>
      </c>
      <c r="K77">
        <v>0</v>
      </c>
      <c r="L77">
        <v>0</v>
      </c>
    </row>
    <row r="78" spans="1:12" x14ac:dyDescent="0.25">
      <c r="A78" t="s">
        <v>117</v>
      </c>
      <c r="B78" s="8">
        <v>38807</v>
      </c>
      <c r="C78" s="6">
        <v>4.63</v>
      </c>
      <c r="E78" t="str">
        <f t="shared" si="0"/>
        <v>2006:Q1</v>
      </c>
      <c r="F78">
        <f t="shared" si="1"/>
        <v>4.63</v>
      </c>
      <c r="G78" s="6">
        <f>VLOOKUP(E78,Data2B!$B$12:$ES$152,H78)</f>
        <v>0</v>
      </c>
      <c r="H78">
        <v>66</v>
      </c>
      <c r="J78">
        <v>0</v>
      </c>
      <c r="K78">
        <v>0</v>
      </c>
      <c r="L78">
        <v>0</v>
      </c>
    </row>
    <row r="79" spans="1:12" x14ac:dyDescent="0.25">
      <c r="A79" t="s">
        <v>118</v>
      </c>
      <c r="B79" s="8">
        <v>38898</v>
      </c>
      <c r="C79" s="6">
        <v>4.92</v>
      </c>
      <c r="E79" t="str">
        <f t="shared" ref="E79:E142" si="2">A79</f>
        <v>2006:Q2</v>
      </c>
      <c r="F79">
        <f t="shared" ref="F79:F142" si="3">C79</f>
        <v>4.92</v>
      </c>
      <c r="G79" s="6">
        <f>VLOOKUP(E79,Data2B!$B$12:$ES$152,H79)</f>
        <v>0</v>
      </c>
      <c r="H79">
        <v>67</v>
      </c>
      <c r="J79">
        <v>0</v>
      </c>
      <c r="K79">
        <v>0</v>
      </c>
      <c r="L79">
        <v>0</v>
      </c>
    </row>
    <row r="80" spans="1:12" x14ac:dyDescent="0.25">
      <c r="A80" t="s">
        <v>119</v>
      </c>
      <c r="B80" s="8">
        <v>38990</v>
      </c>
      <c r="C80" s="6">
        <v>4.93</v>
      </c>
      <c r="E80" t="str">
        <f t="shared" si="2"/>
        <v>2006:Q3</v>
      </c>
      <c r="F80">
        <f t="shared" si="3"/>
        <v>4.93</v>
      </c>
      <c r="G80" s="6">
        <f>VLOOKUP(E80,Data2B!$B$12:$ES$152,H80)</f>
        <v>0</v>
      </c>
      <c r="H80">
        <v>68</v>
      </c>
      <c r="J80">
        <v>0</v>
      </c>
      <c r="K80">
        <v>0</v>
      </c>
      <c r="L80">
        <v>0</v>
      </c>
    </row>
    <row r="81" spans="1:12" x14ac:dyDescent="0.25">
      <c r="A81" t="s">
        <v>120</v>
      </c>
      <c r="B81" s="8">
        <v>39082</v>
      </c>
      <c r="C81" s="6">
        <v>4.97</v>
      </c>
      <c r="E81" t="str">
        <f t="shared" si="2"/>
        <v>2006:Q4</v>
      </c>
      <c r="F81">
        <f t="shared" si="3"/>
        <v>4.97</v>
      </c>
      <c r="G81" s="6">
        <f>VLOOKUP(E81,Data2B!$B$12:$ES$152,H81)</f>
        <v>0</v>
      </c>
      <c r="H81">
        <v>69</v>
      </c>
      <c r="J81">
        <v>0</v>
      </c>
      <c r="K81">
        <v>0</v>
      </c>
      <c r="L81">
        <v>0</v>
      </c>
    </row>
    <row r="82" spans="1:12" x14ac:dyDescent="0.25">
      <c r="A82" t="s">
        <v>121</v>
      </c>
      <c r="B82" s="8">
        <v>39172</v>
      </c>
      <c r="C82" s="6">
        <v>5.08</v>
      </c>
      <c r="E82" t="str">
        <f t="shared" si="2"/>
        <v>2007:Q1</v>
      </c>
      <c r="F82">
        <f t="shared" si="3"/>
        <v>5.08</v>
      </c>
      <c r="G82" s="6">
        <f>VLOOKUP(E82,Data2B!$B$12:$ES$152,H82)</f>
        <v>0</v>
      </c>
      <c r="H82">
        <v>70</v>
      </c>
      <c r="J82">
        <v>0</v>
      </c>
      <c r="K82">
        <v>0</v>
      </c>
      <c r="L82">
        <v>0</v>
      </c>
    </row>
    <row r="83" spans="1:12" x14ac:dyDescent="0.25">
      <c r="A83" t="s">
        <v>122</v>
      </c>
      <c r="B83" s="8">
        <v>39263</v>
      </c>
      <c r="C83" s="6">
        <v>4.74</v>
      </c>
      <c r="E83" t="str">
        <f t="shared" si="2"/>
        <v>2007:Q2</v>
      </c>
      <c r="F83">
        <f t="shared" si="3"/>
        <v>4.74</v>
      </c>
      <c r="G83" s="6">
        <f>VLOOKUP(E83,Data2B!$B$12:$ES$152,H83)</f>
        <v>0</v>
      </c>
      <c r="H83">
        <v>71</v>
      </c>
      <c r="J83">
        <v>0</v>
      </c>
      <c r="K83">
        <v>0</v>
      </c>
      <c r="L83">
        <v>0</v>
      </c>
    </row>
    <row r="84" spans="1:12" x14ac:dyDescent="0.25">
      <c r="A84" t="s">
        <v>123</v>
      </c>
      <c r="B84" s="8">
        <v>39355</v>
      </c>
      <c r="C84" s="6">
        <v>3.99</v>
      </c>
      <c r="E84" t="str">
        <f t="shared" si="2"/>
        <v>2007:Q3</v>
      </c>
      <c r="F84">
        <f t="shared" si="3"/>
        <v>3.99</v>
      </c>
      <c r="G84" s="6">
        <f>VLOOKUP(E84,Data2B!$B$12:$ES$152,H84)</f>
        <v>0</v>
      </c>
      <c r="H84">
        <v>72</v>
      </c>
      <c r="J84">
        <v>0</v>
      </c>
      <c r="K84">
        <v>0</v>
      </c>
      <c r="L84">
        <v>0</v>
      </c>
    </row>
    <row r="85" spans="1:12" x14ac:dyDescent="0.25">
      <c r="A85" t="s">
        <v>124</v>
      </c>
      <c r="B85" s="8">
        <v>39447</v>
      </c>
      <c r="C85" s="6">
        <v>3.07</v>
      </c>
      <c r="E85" t="str">
        <f t="shared" si="2"/>
        <v>2007:Q4</v>
      </c>
      <c r="F85">
        <f t="shared" si="3"/>
        <v>3.07</v>
      </c>
      <c r="G85" s="6">
        <f>VLOOKUP(E85,Data2B!$B$12:$ES$152,H85)</f>
        <v>0</v>
      </c>
      <c r="H85">
        <v>73</v>
      </c>
      <c r="J85">
        <v>0</v>
      </c>
      <c r="K85">
        <v>0</v>
      </c>
      <c r="L85">
        <v>0</v>
      </c>
    </row>
    <row r="86" spans="1:12" x14ac:dyDescent="0.25">
      <c r="A86" t="s">
        <v>125</v>
      </c>
      <c r="B86" s="8">
        <v>39538</v>
      </c>
      <c r="C86" s="6">
        <v>1.28</v>
      </c>
      <c r="E86" t="str">
        <f t="shared" si="2"/>
        <v>2008:Q1</v>
      </c>
      <c r="F86">
        <f t="shared" si="3"/>
        <v>1.28</v>
      </c>
      <c r="G86" s="6">
        <f>VLOOKUP(E86,Data2B!$B$12:$ES$152,H86)</f>
        <v>0</v>
      </c>
      <c r="H86">
        <v>74</v>
      </c>
      <c r="J86">
        <v>0</v>
      </c>
      <c r="K86">
        <v>0</v>
      </c>
      <c r="L86">
        <v>0</v>
      </c>
    </row>
    <row r="87" spans="1:12" x14ac:dyDescent="0.25">
      <c r="A87" t="s">
        <v>126</v>
      </c>
      <c r="B87" s="8">
        <v>39629</v>
      </c>
      <c r="C87" s="6">
        <v>1.89</v>
      </c>
      <c r="E87" t="str">
        <f t="shared" si="2"/>
        <v>2008:Q2</v>
      </c>
      <c r="F87">
        <f t="shared" si="3"/>
        <v>1.89</v>
      </c>
      <c r="G87" s="6">
        <f>VLOOKUP(E87,Data2B!$B$12:$ES$152,H87)</f>
        <v>0</v>
      </c>
      <c r="H87">
        <v>75</v>
      </c>
      <c r="J87">
        <v>0</v>
      </c>
      <c r="K87">
        <v>0</v>
      </c>
      <c r="L87">
        <v>0</v>
      </c>
    </row>
    <row r="88" spans="1:12" x14ac:dyDescent="0.25">
      <c r="A88" t="s">
        <v>127</v>
      </c>
      <c r="B88" s="8">
        <v>39721</v>
      </c>
      <c r="C88" s="6">
        <v>1.1499999999999999</v>
      </c>
      <c r="E88" t="str">
        <f t="shared" si="2"/>
        <v>2008:Q3</v>
      </c>
      <c r="F88">
        <f t="shared" si="3"/>
        <v>1.1499999999999999</v>
      </c>
      <c r="G88" s="6">
        <f>VLOOKUP(E88,Data2B!$B$12:$ES$152,H88)</f>
        <v>0</v>
      </c>
      <c r="H88">
        <v>76</v>
      </c>
      <c r="J88">
        <v>0</v>
      </c>
      <c r="K88">
        <v>0</v>
      </c>
      <c r="L88">
        <v>0</v>
      </c>
    </row>
    <row r="89" spans="1:12" x14ac:dyDescent="0.25">
      <c r="A89" t="s">
        <v>128</v>
      </c>
      <c r="B89" s="8">
        <v>39813</v>
      </c>
      <c r="C89" s="6">
        <v>0.04</v>
      </c>
      <c r="E89" t="str">
        <f t="shared" si="2"/>
        <v>2008:Q4</v>
      </c>
      <c r="F89">
        <f t="shared" si="3"/>
        <v>0.04</v>
      </c>
      <c r="G89" s="6">
        <f>VLOOKUP(E89,Data2B!$B$12:$ES$152,H89)</f>
        <v>0</v>
      </c>
      <c r="H89">
        <v>77</v>
      </c>
      <c r="J89">
        <v>0</v>
      </c>
      <c r="K89">
        <v>0</v>
      </c>
      <c r="L89">
        <v>0</v>
      </c>
    </row>
    <row r="90" spans="1:12" x14ac:dyDescent="0.25">
      <c r="A90" t="s">
        <v>129</v>
      </c>
      <c r="B90" s="8">
        <v>39903</v>
      </c>
      <c r="C90" s="6">
        <v>0.22</v>
      </c>
      <c r="E90" t="str">
        <f t="shared" si="2"/>
        <v>2009:Q1</v>
      </c>
      <c r="F90">
        <f t="shared" si="3"/>
        <v>0.22</v>
      </c>
      <c r="G90" s="6">
        <f>VLOOKUP(E90,Data2B!$B$12:$ES$152,H90)</f>
        <v>0</v>
      </c>
      <c r="H90">
        <v>78</v>
      </c>
      <c r="J90">
        <v>0</v>
      </c>
      <c r="K90">
        <v>0</v>
      </c>
      <c r="L90">
        <v>0</v>
      </c>
    </row>
    <row r="91" spans="1:12" x14ac:dyDescent="0.25">
      <c r="A91" t="s">
        <v>130</v>
      </c>
      <c r="B91" s="8">
        <v>39994</v>
      </c>
      <c r="C91" s="6">
        <v>0.18</v>
      </c>
      <c r="E91" t="str">
        <f t="shared" si="2"/>
        <v>2009:Q2</v>
      </c>
      <c r="F91">
        <f t="shared" si="3"/>
        <v>0.18</v>
      </c>
      <c r="G91" s="6">
        <f>VLOOKUP(E91,Data2B!$B$12:$ES$152,H91)</f>
        <v>0</v>
      </c>
      <c r="H91">
        <v>79</v>
      </c>
      <c r="J91">
        <v>0</v>
      </c>
      <c r="K91">
        <v>0</v>
      </c>
      <c r="L91">
        <v>0</v>
      </c>
    </row>
    <row r="92" spans="1:12" x14ac:dyDescent="0.25">
      <c r="A92" t="s">
        <v>131</v>
      </c>
      <c r="B92" s="8">
        <v>40086</v>
      </c>
      <c r="C92" s="6">
        <v>0.12</v>
      </c>
      <c r="E92" t="str">
        <f t="shared" si="2"/>
        <v>2009:Q3</v>
      </c>
      <c r="F92">
        <f t="shared" si="3"/>
        <v>0.12</v>
      </c>
      <c r="G92" s="6">
        <f>VLOOKUP(E92,Data2B!$B$12:$ES$152,H92)</f>
        <v>0</v>
      </c>
      <c r="H92">
        <v>80</v>
      </c>
      <c r="J92">
        <v>0</v>
      </c>
      <c r="K92">
        <v>0</v>
      </c>
      <c r="L92">
        <v>0</v>
      </c>
    </row>
    <row r="93" spans="1:12" x14ac:dyDescent="0.25">
      <c r="A93" t="s">
        <v>132</v>
      </c>
      <c r="B93" s="8">
        <v>40178</v>
      </c>
      <c r="C93" s="6">
        <v>0.05</v>
      </c>
      <c r="E93" t="str">
        <f t="shared" si="2"/>
        <v>2009:Q4</v>
      </c>
      <c r="F93">
        <f t="shared" si="3"/>
        <v>0.05</v>
      </c>
      <c r="G93" s="6">
        <f>VLOOKUP(E93,Data2B!$B$12:$ES$152,H93)</f>
        <v>0</v>
      </c>
      <c r="H93">
        <v>81</v>
      </c>
      <c r="J93">
        <v>0</v>
      </c>
      <c r="K93">
        <v>0</v>
      </c>
      <c r="L93">
        <v>0</v>
      </c>
    </row>
    <row r="94" spans="1:12" x14ac:dyDescent="0.25">
      <c r="A94" t="s">
        <v>133</v>
      </c>
      <c r="B94" s="8">
        <v>40268</v>
      </c>
      <c r="C94" s="6">
        <v>0.15</v>
      </c>
      <c r="E94" t="str">
        <f t="shared" si="2"/>
        <v>2010:Q1</v>
      </c>
      <c r="F94">
        <f t="shared" si="3"/>
        <v>0.15</v>
      </c>
      <c r="G94" s="6">
        <f>VLOOKUP(E94,Data2B!$B$12:$ES$152,H94)</f>
        <v>0</v>
      </c>
      <c r="H94">
        <v>82</v>
      </c>
      <c r="J94">
        <v>0</v>
      </c>
      <c r="K94">
        <v>0</v>
      </c>
      <c r="L94">
        <v>0</v>
      </c>
    </row>
    <row r="95" spans="1:12" x14ac:dyDescent="0.25">
      <c r="A95" t="s">
        <v>134</v>
      </c>
      <c r="B95" s="8">
        <v>40359</v>
      </c>
      <c r="C95" s="6">
        <v>0.12</v>
      </c>
      <c r="E95" t="str">
        <f t="shared" si="2"/>
        <v>2010:Q2</v>
      </c>
      <c r="F95">
        <f t="shared" si="3"/>
        <v>0.12</v>
      </c>
      <c r="G95" s="6">
        <f>VLOOKUP(E95,Data2B!$B$12:$ES$152,H95)</f>
        <v>0</v>
      </c>
      <c r="H95">
        <v>83</v>
      </c>
      <c r="J95">
        <v>0</v>
      </c>
      <c r="K95">
        <v>0</v>
      </c>
      <c r="L95">
        <v>0</v>
      </c>
    </row>
    <row r="96" spans="1:12" x14ac:dyDescent="0.25">
      <c r="A96" t="s">
        <v>135</v>
      </c>
      <c r="B96" s="8">
        <v>40451</v>
      </c>
      <c r="C96" s="6">
        <v>0.15</v>
      </c>
      <c r="E96" t="str">
        <f t="shared" si="2"/>
        <v>2010:Q3</v>
      </c>
      <c r="F96">
        <f t="shared" si="3"/>
        <v>0.15</v>
      </c>
      <c r="G96" s="6">
        <f>VLOOKUP(E96,Data2B!$B$12:$ES$152,H96)</f>
        <v>0</v>
      </c>
      <c r="H96">
        <v>84</v>
      </c>
      <c r="J96">
        <v>0</v>
      </c>
      <c r="K96">
        <v>0</v>
      </c>
      <c r="L96">
        <v>0</v>
      </c>
    </row>
    <row r="97" spans="1:12" x14ac:dyDescent="0.25">
      <c r="A97" t="s">
        <v>136</v>
      </c>
      <c r="B97" s="8">
        <v>40543</v>
      </c>
      <c r="C97" s="6">
        <v>0.14000000000000001</v>
      </c>
      <c r="E97" t="str">
        <f t="shared" si="2"/>
        <v>2010:Q4</v>
      </c>
      <c r="F97">
        <f t="shared" si="3"/>
        <v>0.14000000000000001</v>
      </c>
      <c r="G97" s="6">
        <f>VLOOKUP(E97,Data2B!$B$12:$ES$152,H97)</f>
        <v>0</v>
      </c>
      <c r="H97">
        <v>85</v>
      </c>
      <c r="J97">
        <v>0</v>
      </c>
      <c r="K97">
        <v>0</v>
      </c>
      <c r="L97">
        <v>0</v>
      </c>
    </row>
    <row r="98" spans="1:12" x14ac:dyDescent="0.25">
      <c r="A98" t="s">
        <v>137</v>
      </c>
      <c r="B98" s="8">
        <v>40633</v>
      </c>
      <c r="C98" s="6">
        <v>0.1</v>
      </c>
      <c r="E98" t="str">
        <f t="shared" si="2"/>
        <v>2011:Q1</v>
      </c>
      <c r="F98">
        <f t="shared" si="3"/>
        <v>0.1</v>
      </c>
      <c r="G98" s="6">
        <f>VLOOKUP(E98,Data2B!$B$12:$ES$152,H98)</f>
        <v>0</v>
      </c>
      <c r="H98">
        <v>86</v>
      </c>
      <c r="J98">
        <v>0</v>
      </c>
      <c r="K98">
        <v>0</v>
      </c>
      <c r="L98">
        <v>0</v>
      </c>
    </row>
    <row r="99" spans="1:12" x14ac:dyDescent="0.25">
      <c r="A99" t="s">
        <v>138</v>
      </c>
      <c r="B99" s="8">
        <v>40724</v>
      </c>
      <c r="C99" s="6">
        <v>0.04</v>
      </c>
      <c r="E99" t="str">
        <f t="shared" si="2"/>
        <v>2011:Q2</v>
      </c>
      <c r="F99">
        <f t="shared" si="3"/>
        <v>0.04</v>
      </c>
      <c r="G99" s="6">
        <f>VLOOKUP(E99,Data2B!$B$12:$ES$152,H99)</f>
        <v>0</v>
      </c>
      <c r="H99">
        <v>87</v>
      </c>
      <c r="J99">
        <v>0</v>
      </c>
      <c r="K99">
        <v>0</v>
      </c>
      <c r="L99">
        <v>0</v>
      </c>
    </row>
    <row r="100" spans="1:12" x14ac:dyDescent="0.25">
      <c r="A100" t="s">
        <v>139</v>
      </c>
      <c r="B100" s="8">
        <v>40816</v>
      </c>
      <c r="C100" s="6">
        <v>0.01</v>
      </c>
      <c r="E100" t="str">
        <f t="shared" si="2"/>
        <v>2011:Q3</v>
      </c>
      <c r="F100">
        <f t="shared" si="3"/>
        <v>0.01</v>
      </c>
      <c r="G100" s="6">
        <f>VLOOKUP(E100,Data2B!$B$12:$ES$152,H100)</f>
        <v>0</v>
      </c>
      <c r="H100">
        <v>88</v>
      </c>
      <c r="J100">
        <v>0</v>
      </c>
      <c r="K100">
        <v>0</v>
      </c>
      <c r="L100">
        <v>0</v>
      </c>
    </row>
    <row r="101" spans="1:12" x14ac:dyDescent="0.25">
      <c r="A101" t="s">
        <v>140</v>
      </c>
      <c r="B101" s="8">
        <v>40908</v>
      </c>
      <c r="C101" s="6">
        <v>0.01</v>
      </c>
      <c r="E101" t="str">
        <f t="shared" si="2"/>
        <v>2011:Q4</v>
      </c>
      <c r="F101">
        <f t="shared" si="3"/>
        <v>0.01</v>
      </c>
      <c r="G101" s="6">
        <f>VLOOKUP(E101,Data2B!$B$12:$ES$152,H101)</f>
        <v>0</v>
      </c>
      <c r="H101">
        <v>89</v>
      </c>
      <c r="J101">
        <v>0</v>
      </c>
      <c r="K101">
        <v>0</v>
      </c>
      <c r="L101">
        <v>0</v>
      </c>
    </row>
    <row r="102" spans="1:12" x14ac:dyDescent="0.25">
      <c r="A102" t="s">
        <v>141</v>
      </c>
      <c r="B102" s="8">
        <v>40999</v>
      </c>
      <c r="C102" s="6">
        <v>0.08</v>
      </c>
      <c r="E102" t="str">
        <f t="shared" si="2"/>
        <v>2012:Q1</v>
      </c>
      <c r="F102">
        <f t="shared" si="3"/>
        <v>0.08</v>
      </c>
      <c r="G102" s="6">
        <f>VLOOKUP(E102,Data2B!$B$12:$ES$152,H102)</f>
        <v>0</v>
      </c>
      <c r="H102">
        <v>90</v>
      </c>
      <c r="J102">
        <v>0</v>
      </c>
      <c r="K102">
        <v>0</v>
      </c>
      <c r="L102">
        <v>0</v>
      </c>
    </row>
    <row r="103" spans="1:12" x14ac:dyDescent="0.25">
      <c r="A103" t="s">
        <v>142</v>
      </c>
      <c r="B103" s="8">
        <v>41090</v>
      </c>
      <c r="C103" s="6">
        <v>0.09</v>
      </c>
      <c r="E103" t="str">
        <f t="shared" si="2"/>
        <v>2012:Q2</v>
      </c>
      <c r="F103">
        <f t="shared" si="3"/>
        <v>0.09</v>
      </c>
      <c r="G103" s="6">
        <f>VLOOKUP(E103,Data2B!$B$12:$ES$152,H103)</f>
        <v>0</v>
      </c>
      <c r="H103">
        <v>91</v>
      </c>
      <c r="J103">
        <v>0</v>
      </c>
      <c r="K103">
        <v>0</v>
      </c>
      <c r="L103">
        <v>0</v>
      </c>
    </row>
    <row r="104" spans="1:12" x14ac:dyDescent="0.25">
      <c r="A104" t="s">
        <v>143</v>
      </c>
      <c r="B104" s="8">
        <v>41182</v>
      </c>
      <c r="C104" s="6">
        <v>0.11</v>
      </c>
      <c r="E104" t="str">
        <f t="shared" si="2"/>
        <v>2012:Q3</v>
      </c>
      <c r="F104">
        <f t="shared" si="3"/>
        <v>0.11</v>
      </c>
      <c r="G104" s="6">
        <f>VLOOKUP(E104,Data2B!$B$12:$ES$152,H104)</f>
        <v>0</v>
      </c>
      <c r="H104">
        <v>92</v>
      </c>
      <c r="J104">
        <v>0</v>
      </c>
      <c r="K104">
        <v>0</v>
      </c>
      <c r="L104">
        <v>0</v>
      </c>
    </row>
    <row r="105" spans="1:12" x14ac:dyDescent="0.25">
      <c r="A105" t="s">
        <v>144</v>
      </c>
      <c r="B105" s="8">
        <v>41274</v>
      </c>
      <c r="C105" s="6">
        <v>7.0000000000000007E-2</v>
      </c>
      <c r="E105" t="str">
        <f t="shared" si="2"/>
        <v>2012:Q4</v>
      </c>
      <c r="F105">
        <f t="shared" si="3"/>
        <v>7.0000000000000007E-2</v>
      </c>
      <c r="G105" s="6">
        <f>VLOOKUP(E105,Data2B!$B$12:$ES$152,H105)</f>
        <v>0</v>
      </c>
      <c r="H105">
        <v>93</v>
      </c>
      <c r="J105">
        <v>0</v>
      </c>
      <c r="K105">
        <v>0</v>
      </c>
      <c r="L105">
        <v>0</v>
      </c>
    </row>
    <row r="106" spans="1:12" x14ac:dyDescent="0.25">
      <c r="A106" t="s">
        <v>145</v>
      </c>
      <c r="B106" s="8">
        <v>41364</v>
      </c>
      <c r="C106" s="6">
        <v>0.09</v>
      </c>
      <c r="E106" t="str">
        <f t="shared" si="2"/>
        <v>2013:Q1</v>
      </c>
      <c r="F106">
        <f t="shared" si="3"/>
        <v>0.09</v>
      </c>
      <c r="G106" s="6">
        <f>VLOOKUP(E106,Data2B!$B$12:$ES$152,H106)</f>
        <v>0</v>
      </c>
      <c r="H106">
        <v>94</v>
      </c>
      <c r="J106">
        <v>0</v>
      </c>
      <c r="K106">
        <v>0</v>
      </c>
      <c r="L106">
        <v>0</v>
      </c>
    </row>
    <row r="107" spans="1:12" x14ac:dyDescent="0.25">
      <c r="A107" t="s">
        <v>146</v>
      </c>
      <c r="B107" s="8">
        <v>41455</v>
      </c>
      <c r="C107" s="6">
        <v>0.05</v>
      </c>
      <c r="E107" t="str">
        <f t="shared" si="2"/>
        <v>2013:Q2</v>
      </c>
      <c r="F107">
        <f t="shared" si="3"/>
        <v>0.05</v>
      </c>
      <c r="G107" s="6">
        <f>VLOOKUP(E107,Data2B!$B$12:$ES$152,H107)</f>
        <v>0</v>
      </c>
      <c r="H107">
        <v>95</v>
      </c>
      <c r="J107">
        <v>0</v>
      </c>
      <c r="K107">
        <v>0</v>
      </c>
      <c r="L107">
        <v>0</v>
      </c>
    </row>
    <row r="108" spans="1:12" x14ac:dyDescent="0.25">
      <c r="A108" t="s">
        <v>147</v>
      </c>
      <c r="B108" s="8">
        <v>41547</v>
      </c>
      <c r="C108" s="6">
        <v>0.02</v>
      </c>
      <c r="E108" t="str">
        <f t="shared" si="2"/>
        <v>2013:Q3</v>
      </c>
      <c r="F108">
        <f t="shared" si="3"/>
        <v>0.02</v>
      </c>
      <c r="G108" s="6">
        <f>VLOOKUP(E108,Data2B!$B$12:$ES$152,H108)</f>
        <v>0</v>
      </c>
      <c r="H108">
        <v>96</v>
      </c>
      <c r="J108">
        <v>0</v>
      </c>
      <c r="K108">
        <v>0</v>
      </c>
      <c r="L108">
        <v>0</v>
      </c>
    </row>
    <row r="109" spans="1:12" x14ac:dyDescent="0.25">
      <c r="A109" t="s">
        <v>148</v>
      </c>
      <c r="B109" s="8">
        <v>41639</v>
      </c>
      <c r="C109" s="6">
        <v>7.0000000000000007E-2</v>
      </c>
      <c r="E109" t="str">
        <f t="shared" si="2"/>
        <v>2013:Q4</v>
      </c>
      <c r="F109">
        <f t="shared" si="3"/>
        <v>7.0000000000000007E-2</v>
      </c>
      <c r="G109" s="6">
        <f>VLOOKUP(E109,Data2B!$B$12:$ES$152,H109)</f>
        <v>0</v>
      </c>
      <c r="H109">
        <v>97</v>
      </c>
      <c r="J109">
        <v>0</v>
      </c>
      <c r="K109">
        <v>0</v>
      </c>
      <c r="L109">
        <v>0</v>
      </c>
    </row>
    <row r="110" spans="1:12" x14ac:dyDescent="0.25">
      <c r="A110" t="s">
        <v>149</v>
      </c>
      <c r="B110" s="8">
        <v>41729</v>
      </c>
      <c r="C110" s="6">
        <v>0.05</v>
      </c>
      <c r="E110" t="str">
        <f t="shared" si="2"/>
        <v>2014:Q1</v>
      </c>
      <c r="F110">
        <f t="shared" si="3"/>
        <v>0.05</v>
      </c>
      <c r="G110" s="6">
        <f>VLOOKUP(E110,Data2B!$B$12:$ES$152,H110)</f>
        <v>0</v>
      </c>
      <c r="H110">
        <v>98</v>
      </c>
      <c r="J110">
        <v>0</v>
      </c>
      <c r="K110">
        <v>0</v>
      </c>
      <c r="L110">
        <v>0</v>
      </c>
    </row>
    <row r="111" spans="1:12" x14ac:dyDescent="0.25">
      <c r="A111" t="s">
        <v>150</v>
      </c>
      <c r="B111" s="8">
        <v>41820</v>
      </c>
      <c r="C111" s="6">
        <v>0.04</v>
      </c>
      <c r="E111" t="str">
        <f t="shared" si="2"/>
        <v>2014:Q2</v>
      </c>
      <c r="F111">
        <f t="shared" si="3"/>
        <v>0.04</v>
      </c>
      <c r="G111" s="6">
        <f>VLOOKUP(E111,Data2B!$B$12:$ES$152,H111)</f>
        <v>0</v>
      </c>
      <c r="H111">
        <v>99</v>
      </c>
      <c r="J111">
        <v>0</v>
      </c>
      <c r="K111">
        <v>0</v>
      </c>
      <c r="L111">
        <v>0</v>
      </c>
    </row>
    <row r="112" spans="1:12" x14ac:dyDescent="0.25">
      <c r="A112" t="s">
        <v>151</v>
      </c>
      <c r="B112" s="8">
        <v>41912</v>
      </c>
      <c r="C112" s="6">
        <v>0.02</v>
      </c>
      <c r="E112" t="str">
        <f t="shared" si="2"/>
        <v>2014:Q3</v>
      </c>
      <c r="F112">
        <f t="shared" si="3"/>
        <v>0.02</v>
      </c>
      <c r="G112" s="6">
        <f>VLOOKUP(E112,Data2B!$B$12:$ES$152,H112)</f>
        <v>0</v>
      </c>
      <c r="H112">
        <v>100</v>
      </c>
      <c r="J112">
        <v>0</v>
      </c>
      <c r="K112">
        <v>0</v>
      </c>
      <c r="L112">
        <v>0</v>
      </c>
    </row>
    <row r="113" spans="1:12" x14ac:dyDescent="0.25">
      <c r="A113" t="s">
        <v>152</v>
      </c>
      <c r="B113" s="8">
        <v>42004</v>
      </c>
      <c r="C113" s="6">
        <v>0.03</v>
      </c>
      <c r="E113" t="str">
        <f t="shared" si="2"/>
        <v>2014:Q4</v>
      </c>
      <c r="F113">
        <f t="shared" si="3"/>
        <v>0.03</v>
      </c>
      <c r="G113" s="6">
        <f>VLOOKUP(E113,Data2B!$B$12:$ES$152,H113)</f>
        <v>0</v>
      </c>
      <c r="H113">
        <v>101</v>
      </c>
      <c r="J113">
        <v>0</v>
      </c>
      <c r="K113">
        <v>0</v>
      </c>
      <c r="L113">
        <v>0</v>
      </c>
    </row>
    <row r="114" spans="1:12" x14ac:dyDescent="0.25">
      <c r="A114" t="s">
        <v>153</v>
      </c>
      <c r="B114" s="8">
        <v>42094</v>
      </c>
      <c r="C114" s="6">
        <v>0.03</v>
      </c>
      <c r="E114" t="str">
        <f t="shared" si="2"/>
        <v>2015:Q1</v>
      </c>
      <c r="F114">
        <f t="shared" si="3"/>
        <v>0.03</v>
      </c>
      <c r="G114" s="6">
        <f>VLOOKUP(E114,Data2B!$B$12:$ES$152,H114)</f>
        <v>0</v>
      </c>
      <c r="H114">
        <v>102</v>
      </c>
      <c r="J114">
        <v>0</v>
      </c>
      <c r="K114">
        <v>0</v>
      </c>
      <c r="L114">
        <v>0</v>
      </c>
    </row>
    <row r="115" spans="1:12" x14ac:dyDescent="0.25">
      <c r="A115" t="s">
        <v>154</v>
      </c>
      <c r="B115" s="8">
        <v>42185</v>
      </c>
      <c r="C115" s="6">
        <v>0.02</v>
      </c>
      <c r="E115" t="str">
        <f t="shared" si="2"/>
        <v>2015:Q2</v>
      </c>
      <c r="F115">
        <f t="shared" si="3"/>
        <v>0.02</v>
      </c>
      <c r="G115" s="6">
        <f>VLOOKUP(E115,Data2B!$B$12:$ES$152,H115)</f>
        <v>0</v>
      </c>
      <c r="H115">
        <v>103</v>
      </c>
      <c r="J115">
        <v>0</v>
      </c>
      <c r="K115">
        <v>0</v>
      </c>
      <c r="L115">
        <v>0</v>
      </c>
    </row>
    <row r="116" spans="1:12" x14ac:dyDescent="0.25">
      <c r="A116" t="s">
        <v>155</v>
      </c>
      <c r="B116" s="8">
        <v>42277</v>
      </c>
      <c r="C116" s="6">
        <v>0.02</v>
      </c>
      <c r="E116" t="str">
        <f t="shared" si="2"/>
        <v>2015:Q3</v>
      </c>
      <c r="F116">
        <f t="shared" si="3"/>
        <v>0.02</v>
      </c>
      <c r="G116" s="6">
        <f>VLOOKUP(E116,Data2B!$B$12:$ES$152,H116)</f>
        <v>0</v>
      </c>
      <c r="H116">
        <v>104</v>
      </c>
      <c r="J116">
        <v>0</v>
      </c>
      <c r="K116">
        <v>0</v>
      </c>
      <c r="L116">
        <v>0</v>
      </c>
    </row>
    <row r="117" spans="1:12" x14ac:dyDescent="0.25">
      <c r="A117" t="s">
        <v>156</v>
      </c>
      <c r="B117" s="8">
        <v>42369</v>
      </c>
      <c r="C117" s="6">
        <v>0.23</v>
      </c>
      <c r="E117" t="str">
        <f t="shared" si="2"/>
        <v>2015:Q4</v>
      </c>
      <c r="F117">
        <f t="shared" si="3"/>
        <v>0.23</v>
      </c>
      <c r="G117" s="6">
        <f>VLOOKUP(E117,Data2B!$B$12:$ES$152,H117)</f>
        <v>0</v>
      </c>
      <c r="H117">
        <v>105</v>
      </c>
      <c r="J117">
        <v>0</v>
      </c>
      <c r="K117">
        <v>0</v>
      </c>
      <c r="L117">
        <v>0</v>
      </c>
    </row>
    <row r="118" spans="1:12" x14ac:dyDescent="0.25">
      <c r="A118" t="s">
        <v>157</v>
      </c>
      <c r="B118" s="8">
        <v>42460</v>
      </c>
      <c r="C118" s="6">
        <v>0.3</v>
      </c>
      <c r="E118" t="str">
        <f t="shared" si="2"/>
        <v>2016:Q1</v>
      </c>
      <c r="F118">
        <f t="shared" si="3"/>
        <v>0.3</v>
      </c>
      <c r="G118" s="6">
        <f>VLOOKUP(E118,Data2B!$B$12:$ES$152,H118)</f>
        <v>0</v>
      </c>
      <c r="H118">
        <v>106</v>
      </c>
      <c r="J118">
        <v>0</v>
      </c>
      <c r="K118">
        <v>0</v>
      </c>
      <c r="L118">
        <v>0</v>
      </c>
    </row>
    <row r="119" spans="1:12" x14ac:dyDescent="0.25">
      <c r="A119" t="s">
        <v>158</v>
      </c>
      <c r="B119" s="8">
        <v>42551</v>
      </c>
      <c r="C119" s="6">
        <v>0.27</v>
      </c>
      <c r="E119" t="str">
        <f t="shared" si="2"/>
        <v>2016:Q2</v>
      </c>
      <c r="F119">
        <f t="shared" si="3"/>
        <v>0.27</v>
      </c>
      <c r="G119" s="6">
        <f>VLOOKUP(E119,Data2B!$B$12:$ES$152,H119)</f>
        <v>0</v>
      </c>
      <c r="H119">
        <v>107</v>
      </c>
      <c r="J119">
        <v>0</v>
      </c>
      <c r="K119">
        <v>0</v>
      </c>
      <c r="L119">
        <v>0</v>
      </c>
    </row>
    <row r="120" spans="1:12" x14ac:dyDescent="0.25">
      <c r="A120" t="s">
        <v>159</v>
      </c>
      <c r="B120" s="8">
        <v>42643</v>
      </c>
      <c r="C120" s="6">
        <v>0.28999999999999998</v>
      </c>
      <c r="E120" t="str">
        <f t="shared" si="2"/>
        <v>2016:Q3</v>
      </c>
      <c r="F120">
        <f t="shared" si="3"/>
        <v>0.28999999999999998</v>
      </c>
      <c r="G120" s="6">
        <f>VLOOKUP(E120,Data2B!$B$12:$ES$152,H120)</f>
        <v>0</v>
      </c>
      <c r="H120">
        <v>108</v>
      </c>
      <c r="J120">
        <v>0</v>
      </c>
      <c r="K120">
        <v>0</v>
      </c>
      <c r="L120">
        <v>0</v>
      </c>
    </row>
    <row r="121" spans="1:12" x14ac:dyDescent="0.25">
      <c r="A121" t="s">
        <v>160</v>
      </c>
      <c r="B121" s="8">
        <v>42735</v>
      </c>
      <c r="C121" s="6">
        <v>0.51</v>
      </c>
      <c r="E121" t="str">
        <f t="shared" si="2"/>
        <v>2016:Q4</v>
      </c>
      <c r="F121">
        <f t="shared" si="3"/>
        <v>0.51</v>
      </c>
      <c r="G121" s="6">
        <f>VLOOKUP(E121,Data2B!$B$12:$ES$152,H121)</f>
        <v>0</v>
      </c>
      <c r="H121">
        <v>109</v>
      </c>
      <c r="J121">
        <v>0</v>
      </c>
      <c r="K121">
        <v>25</v>
      </c>
      <c r="L121">
        <v>25</v>
      </c>
    </row>
    <row r="122" spans="1:12" x14ac:dyDescent="0.25">
      <c r="A122" t="s">
        <v>161</v>
      </c>
      <c r="B122" s="8">
        <v>42825</v>
      </c>
      <c r="C122" s="6">
        <v>0.75</v>
      </c>
      <c r="E122" t="str">
        <f t="shared" si="2"/>
        <v>2017:Q1</v>
      </c>
      <c r="F122">
        <f t="shared" si="3"/>
        <v>0.75</v>
      </c>
      <c r="G122" s="6">
        <f>VLOOKUP(E122,Data2B!$B$12:$ES$152,H122)</f>
        <v>0</v>
      </c>
      <c r="H122">
        <v>110</v>
      </c>
      <c r="J122">
        <v>0</v>
      </c>
      <c r="K122">
        <v>25</v>
      </c>
      <c r="L122">
        <v>25</v>
      </c>
    </row>
    <row r="123" spans="1:12" x14ac:dyDescent="0.25">
      <c r="A123" t="s">
        <v>162</v>
      </c>
      <c r="B123" s="8">
        <v>42916</v>
      </c>
      <c r="C123" s="6">
        <v>1</v>
      </c>
      <c r="E123" t="str">
        <f t="shared" si="2"/>
        <v>2017:Q2</v>
      </c>
      <c r="F123">
        <f t="shared" si="3"/>
        <v>1</v>
      </c>
      <c r="G123" s="6">
        <f>VLOOKUP(E123,Data2B!$B$12:$ES$152,H123)</f>
        <v>0</v>
      </c>
      <c r="H123">
        <v>111</v>
      </c>
      <c r="J123">
        <v>0</v>
      </c>
      <c r="K123">
        <v>25</v>
      </c>
      <c r="L123">
        <v>25</v>
      </c>
    </row>
    <row r="124" spans="1:12" x14ac:dyDescent="0.25">
      <c r="A124" t="s">
        <v>163</v>
      </c>
      <c r="B124" s="8">
        <v>43008</v>
      </c>
      <c r="C124" s="6">
        <v>1.05</v>
      </c>
      <c r="E124" t="str">
        <f t="shared" si="2"/>
        <v>2017:Q3</v>
      </c>
      <c r="F124">
        <f t="shared" si="3"/>
        <v>1.05</v>
      </c>
      <c r="G124" s="6">
        <f>VLOOKUP(E124,Data2B!$B$12:$ES$152,H124)</f>
        <v>0</v>
      </c>
      <c r="H124">
        <v>112</v>
      </c>
      <c r="J124">
        <v>0</v>
      </c>
      <c r="K124">
        <v>25</v>
      </c>
      <c r="L124">
        <v>25</v>
      </c>
    </row>
    <row r="125" spans="1:12" x14ac:dyDescent="0.25">
      <c r="A125" t="s">
        <v>164</v>
      </c>
      <c r="B125" s="8">
        <v>43100</v>
      </c>
      <c r="C125" s="6">
        <v>1.34</v>
      </c>
      <c r="E125" t="str">
        <f t="shared" si="2"/>
        <v>2017:Q4</v>
      </c>
      <c r="F125">
        <f t="shared" si="3"/>
        <v>1.34</v>
      </c>
      <c r="G125" s="6">
        <f>VLOOKUP(E125,Data2B!$B$12:$ES$152,H125)</f>
        <v>0</v>
      </c>
      <c r="H125">
        <v>113</v>
      </c>
      <c r="J125">
        <v>0</v>
      </c>
      <c r="K125">
        <v>25</v>
      </c>
      <c r="L125">
        <v>25</v>
      </c>
    </row>
    <row r="126" spans="1:12" x14ac:dyDescent="0.25">
      <c r="A126" t="s">
        <v>165</v>
      </c>
      <c r="B126" s="8">
        <v>43190</v>
      </c>
      <c r="C126" s="6">
        <v>1.73</v>
      </c>
      <c r="E126" t="str">
        <f t="shared" si="2"/>
        <v>2018:Q1</v>
      </c>
      <c r="F126">
        <f t="shared" si="3"/>
        <v>1.73</v>
      </c>
      <c r="G126" s="6">
        <f>VLOOKUP(E126,Data2B!$B$12:$ES$152,H126)</f>
        <v>0</v>
      </c>
      <c r="H126">
        <v>114</v>
      </c>
      <c r="J126">
        <v>0</v>
      </c>
      <c r="K126">
        <v>25</v>
      </c>
      <c r="L126">
        <v>25</v>
      </c>
    </row>
    <row r="127" spans="1:12" x14ac:dyDescent="0.25">
      <c r="A127" t="s">
        <v>166</v>
      </c>
      <c r="B127" s="8">
        <v>43281</v>
      </c>
      <c r="C127" s="6">
        <v>1.94</v>
      </c>
      <c r="E127" t="str">
        <f t="shared" si="2"/>
        <v>2018:Q2</v>
      </c>
      <c r="F127">
        <f t="shared" si="3"/>
        <v>1.94</v>
      </c>
      <c r="G127" s="6">
        <f>VLOOKUP(E127,Data2B!$B$12:$ES$152,H127)</f>
        <v>0</v>
      </c>
      <c r="H127">
        <v>115</v>
      </c>
      <c r="J127">
        <v>0</v>
      </c>
      <c r="K127">
        <v>25</v>
      </c>
      <c r="L127">
        <v>25</v>
      </c>
    </row>
    <row r="128" spans="1:12" x14ac:dyDescent="0.25">
      <c r="A128" t="s">
        <v>167</v>
      </c>
      <c r="B128" s="8">
        <v>43373</v>
      </c>
      <c r="C128" s="6">
        <v>2.17</v>
      </c>
      <c r="E128" t="str">
        <f t="shared" si="2"/>
        <v>2018:Q3</v>
      </c>
      <c r="F128">
        <f t="shared" si="3"/>
        <v>2.17</v>
      </c>
      <c r="G128" s="6">
        <f>VLOOKUP(E128,Data2B!$B$12:$ES$152,H128)</f>
        <v>0</v>
      </c>
      <c r="H128">
        <v>116</v>
      </c>
      <c r="J128">
        <v>0</v>
      </c>
      <c r="K128">
        <v>25</v>
      </c>
      <c r="L128">
        <v>0</v>
      </c>
    </row>
    <row r="129" spans="1:12" x14ac:dyDescent="0.25">
      <c r="A129" t="s">
        <v>168</v>
      </c>
      <c r="B129" s="8">
        <v>43465</v>
      </c>
      <c r="C129" s="6">
        <v>2.41</v>
      </c>
      <c r="E129" t="str">
        <f t="shared" si="2"/>
        <v>2018:Q4</v>
      </c>
      <c r="F129">
        <f t="shared" si="3"/>
        <v>2.41</v>
      </c>
      <c r="G129" s="6">
        <f>VLOOKUP(E129,Data2B!$B$12:$ES$152,H129)</f>
        <v>0</v>
      </c>
      <c r="H129">
        <v>117</v>
      </c>
      <c r="J129">
        <v>0</v>
      </c>
      <c r="K129">
        <v>0</v>
      </c>
      <c r="L129">
        <v>0</v>
      </c>
    </row>
    <row r="130" spans="1:12" x14ac:dyDescent="0.25">
      <c r="A130" t="s">
        <v>169</v>
      </c>
      <c r="B130" s="8">
        <v>43555</v>
      </c>
      <c r="C130" s="6">
        <v>2.4500000000000002</v>
      </c>
      <c r="E130" t="str">
        <f t="shared" si="2"/>
        <v>2019:Q1</v>
      </c>
      <c r="F130">
        <f t="shared" si="3"/>
        <v>2.4500000000000002</v>
      </c>
      <c r="G130" s="6">
        <f>VLOOKUP(E130,Data2B!$B$12:$ES$152,H130)</f>
        <v>0</v>
      </c>
      <c r="H130">
        <v>118</v>
      </c>
      <c r="J130">
        <v>0</v>
      </c>
      <c r="K130">
        <v>0</v>
      </c>
      <c r="L130">
        <v>0</v>
      </c>
    </row>
    <row r="131" spans="1:12" x14ac:dyDescent="0.25">
      <c r="A131" t="s">
        <v>170</v>
      </c>
      <c r="B131" s="8">
        <v>43646</v>
      </c>
      <c r="C131" s="6">
        <v>2.2200000000000002</v>
      </c>
      <c r="E131" t="str">
        <f t="shared" si="2"/>
        <v>2019:Q2</v>
      </c>
      <c r="F131">
        <f t="shared" si="3"/>
        <v>2.2200000000000002</v>
      </c>
      <c r="G131" s="6">
        <f>VLOOKUP(E131,Data2B!$B$12:$ES$152,H131)</f>
        <v>0</v>
      </c>
      <c r="H131">
        <v>119</v>
      </c>
      <c r="J131">
        <v>0</v>
      </c>
      <c r="K131">
        <v>0</v>
      </c>
      <c r="L131">
        <v>0</v>
      </c>
    </row>
    <row r="132" spans="1:12" x14ac:dyDescent="0.25">
      <c r="A132" t="s">
        <v>171</v>
      </c>
      <c r="B132" s="8">
        <v>43738</v>
      </c>
      <c r="C132" s="6">
        <v>1.93</v>
      </c>
      <c r="E132" t="str">
        <f t="shared" si="2"/>
        <v>2019:Q3</v>
      </c>
      <c r="F132">
        <f t="shared" si="3"/>
        <v>1.93</v>
      </c>
      <c r="G132" s="6">
        <f>VLOOKUP(E132,Data2B!$B$12:$ES$152,H132)</f>
        <v>0</v>
      </c>
      <c r="H132">
        <v>120</v>
      </c>
      <c r="J132">
        <v>0</v>
      </c>
      <c r="K132">
        <v>0</v>
      </c>
      <c r="L132">
        <v>0</v>
      </c>
    </row>
    <row r="133" spans="1:12" x14ac:dyDescent="0.25">
      <c r="A133" t="s">
        <v>172</v>
      </c>
      <c r="B133" s="8">
        <v>43830</v>
      </c>
      <c r="C133" s="6">
        <v>1.57</v>
      </c>
      <c r="E133" t="str">
        <f t="shared" si="2"/>
        <v>2019:Q4</v>
      </c>
      <c r="F133">
        <f t="shared" si="3"/>
        <v>1.57</v>
      </c>
      <c r="G133" s="6">
        <f>VLOOKUP(E133,Data2B!$B$12:$ES$152,H133)</f>
        <v>0</v>
      </c>
      <c r="H133">
        <v>121</v>
      </c>
      <c r="J133">
        <v>0</v>
      </c>
      <c r="K133">
        <v>0</v>
      </c>
      <c r="L133">
        <v>0</v>
      </c>
    </row>
    <row r="134" spans="1:12" x14ac:dyDescent="0.25">
      <c r="A134" t="s">
        <v>173</v>
      </c>
      <c r="B134" s="8">
        <v>43921</v>
      </c>
      <c r="C134" s="6">
        <v>0.3</v>
      </c>
      <c r="E134" t="str">
        <f t="shared" si="2"/>
        <v>2020:Q1</v>
      </c>
      <c r="F134">
        <f t="shared" si="3"/>
        <v>0.3</v>
      </c>
      <c r="G134" s="6">
        <f>VLOOKUP(E134,Data2B!$B$12:$ES$152,H134)</f>
        <v>0</v>
      </c>
      <c r="H134">
        <v>122</v>
      </c>
      <c r="J134">
        <v>0</v>
      </c>
      <c r="K134">
        <v>0</v>
      </c>
      <c r="L134">
        <v>0</v>
      </c>
    </row>
    <row r="135" spans="1:12" x14ac:dyDescent="0.25">
      <c r="A135" t="s">
        <v>174</v>
      </c>
      <c r="B135" s="8">
        <v>44012</v>
      </c>
      <c r="C135" s="6">
        <v>0.16</v>
      </c>
      <c r="E135" t="str">
        <f t="shared" si="2"/>
        <v>2020:Q2</v>
      </c>
      <c r="F135">
        <f t="shared" si="3"/>
        <v>0.16</v>
      </c>
      <c r="G135" s="6">
        <f>VLOOKUP(E135,Data2B!$B$12:$ES$152,H135)</f>
        <v>0</v>
      </c>
      <c r="H135">
        <v>123</v>
      </c>
      <c r="J135">
        <v>0</v>
      </c>
      <c r="K135">
        <v>0</v>
      </c>
      <c r="L135">
        <v>0</v>
      </c>
    </row>
    <row r="136" spans="1:12" x14ac:dyDescent="0.25">
      <c r="A136" t="s">
        <v>175</v>
      </c>
      <c r="B136" s="8">
        <v>44104</v>
      </c>
      <c r="C136" s="6">
        <v>0.11</v>
      </c>
      <c r="E136" t="str">
        <f t="shared" si="2"/>
        <v>2020:Q3</v>
      </c>
      <c r="F136">
        <f t="shared" si="3"/>
        <v>0.11</v>
      </c>
      <c r="G136" s="6">
        <f>VLOOKUP(E136,Data2B!$B$12:$ES$152,H136)</f>
        <v>0</v>
      </c>
      <c r="H136">
        <v>124</v>
      </c>
      <c r="J136">
        <v>0</v>
      </c>
      <c r="K136">
        <v>0</v>
      </c>
      <c r="L136">
        <v>0</v>
      </c>
    </row>
    <row r="137" spans="1:12" x14ac:dyDescent="0.25">
      <c r="A137" t="s">
        <v>176</v>
      </c>
      <c r="B137" s="8">
        <v>44196</v>
      </c>
      <c r="C137" s="6">
        <v>0.09</v>
      </c>
      <c r="E137" t="str">
        <f t="shared" si="2"/>
        <v>2020:Q4</v>
      </c>
      <c r="F137">
        <f t="shared" si="3"/>
        <v>0.09</v>
      </c>
      <c r="G137" s="6">
        <f>VLOOKUP(E137,Data2B!$B$12:$ES$152,H137)</f>
        <v>0</v>
      </c>
      <c r="H137">
        <v>125</v>
      </c>
      <c r="J137">
        <v>0</v>
      </c>
      <c r="K137">
        <v>0</v>
      </c>
      <c r="L137">
        <v>25</v>
      </c>
    </row>
    <row r="138" spans="1:12" x14ac:dyDescent="0.25">
      <c r="A138" t="s">
        <v>177</v>
      </c>
      <c r="B138" s="8">
        <v>44286</v>
      </c>
      <c r="C138" s="6">
        <v>0.03</v>
      </c>
      <c r="E138" t="str">
        <f t="shared" si="2"/>
        <v>2021:Q1</v>
      </c>
      <c r="F138">
        <f t="shared" si="3"/>
        <v>0.03</v>
      </c>
      <c r="G138" s="6">
        <f>VLOOKUP(E138,Data2B!$B$12:$ES$152,H138)</f>
        <v>0</v>
      </c>
      <c r="H138">
        <v>126</v>
      </c>
      <c r="J138">
        <v>0</v>
      </c>
      <c r="K138">
        <v>25</v>
      </c>
      <c r="L138">
        <v>25</v>
      </c>
    </row>
    <row r="139" spans="1:12" x14ac:dyDescent="0.25">
      <c r="A139" t="s">
        <v>178</v>
      </c>
      <c r="B139" s="8">
        <v>44377</v>
      </c>
      <c r="C139" s="6">
        <v>0.04</v>
      </c>
      <c r="E139" t="str">
        <f t="shared" si="2"/>
        <v>2021:Q2</v>
      </c>
      <c r="F139">
        <f t="shared" si="3"/>
        <v>0.04</v>
      </c>
      <c r="G139" s="6">
        <f>VLOOKUP(E139,Data2B!$B$12:$ES$152,H139)</f>
        <v>0</v>
      </c>
      <c r="H139">
        <v>127</v>
      </c>
      <c r="J139">
        <v>0</v>
      </c>
      <c r="K139">
        <v>25</v>
      </c>
      <c r="L139">
        <v>25</v>
      </c>
    </row>
    <row r="140" spans="1:12" x14ac:dyDescent="0.25">
      <c r="A140" t="s">
        <v>179</v>
      </c>
      <c r="B140" s="8">
        <v>44469</v>
      </c>
      <c r="C140" s="6">
        <v>0.04</v>
      </c>
      <c r="E140" t="str">
        <f t="shared" si="2"/>
        <v>2021:Q3</v>
      </c>
      <c r="F140">
        <f t="shared" si="3"/>
        <v>0.04</v>
      </c>
      <c r="G140" s="6">
        <f>VLOOKUP(E140,Data2B!$B$12:$ES$152,H140)</f>
        <v>0</v>
      </c>
      <c r="H140">
        <v>128</v>
      </c>
      <c r="J140">
        <v>0</v>
      </c>
      <c r="K140">
        <v>25</v>
      </c>
      <c r="L140">
        <v>0</v>
      </c>
    </row>
    <row r="141" spans="1:12" x14ac:dyDescent="0.25">
      <c r="A141" t="s">
        <v>180</v>
      </c>
      <c r="B141" s="8">
        <v>44561</v>
      </c>
      <c r="C141" s="6">
        <v>0.06</v>
      </c>
      <c r="E141" t="str">
        <f t="shared" si="2"/>
        <v>2021:Q4</v>
      </c>
      <c r="F141">
        <f t="shared" si="3"/>
        <v>0.06</v>
      </c>
      <c r="G141" s="6">
        <f>VLOOKUP(E141,Data2B!$B$12:$ES$152,H141)</f>
        <v>0</v>
      </c>
      <c r="H141">
        <v>129</v>
      </c>
      <c r="J141">
        <v>0</v>
      </c>
      <c r="K141">
        <v>0</v>
      </c>
      <c r="L141">
        <v>0</v>
      </c>
    </row>
    <row r="142" spans="1:12" x14ac:dyDescent="0.25">
      <c r="A142" t="s">
        <v>181</v>
      </c>
      <c r="B142" s="8">
        <v>44651</v>
      </c>
      <c r="C142" s="6">
        <v>0.45</v>
      </c>
      <c r="E142" t="str">
        <f t="shared" si="2"/>
        <v>2022:Q1</v>
      </c>
      <c r="F142">
        <f t="shared" si="3"/>
        <v>0.45</v>
      </c>
      <c r="G142" s="6">
        <f>VLOOKUP(E142,Data2B!$B$12:$ES$152,H142)</f>
        <v>0</v>
      </c>
      <c r="H142">
        <v>130</v>
      </c>
      <c r="J142">
        <v>0</v>
      </c>
      <c r="K142">
        <v>0</v>
      </c>
      <c r="L142">
        <v>0</v>
      </c>
    </row>
    <row r="143" spans="1:12" x14ac:dyDescent="0.25">
      <c r="A143" t="s">
        <v>182</v>
      </c>
      <c r="B143" s="8">
        <v>44742</v>
      </c>
      <c r="C143" s="6">
        <v>1.54</v>
      </c>
      <c r="E143" t="str">
        <f t="shared" ref="E143:E154" si="4">A143</f>
        <v>2022:Q2</v>
      </c>
      <c r="F143">
        <f t="shared" ref="F143:F154" si="5">C143</f>
        <v>1.54</v>
      </c>
      <c r="G143" s="6">
        <f>VLOOKUP(E143,Data2B!$B$12:$ES$152,H143)</f>
        <v>0</v>
      </c>
      <c r="H143">
        <v>131</v>
      </c>
      <c r="J143">
        <v>0</v>
      </c>
      <c r="K143">
        <v>0</v>
      </c>
      <c r="L143">
        <v>0</v>
      </c>
    </row>
    <row r="144" spans="1:12" x14ac:dyDescent="0.25">
      <c r="A144" t="s">
        <v>183</v>
      </c>
      <c r="B144" s="8">
        <v>44834</v>
      </c>
      <c r="C144" s="6">
        <v>3.22</v>
      </c>
      <c r="E144" t="str">
        <f t="shared" si="4"/>
        <v>2022:Q3</v>
      </c>
      <c r="F144">
        <f t="shared" si="5"/>
        <v>3.22</v>
      </c>
      <c r="G144" s="6">
        <f>VLOOKUP(E144,Data2B!$B$12:$ES$152,H144)</f>
        <v>0</v>
      </c>
      <c r="H144">
        <v>132</v>
      </c>
      <c r="J144">
        <v>0</v>
      </c>
      <c r="K144">
        <v>0</v>
      </c>
      <c r="L144">
        <v>0</v>
      </c>
    </row>
    <row r="145" spans="1:12" x14ac:dyDescent="0.25">
      <c r="A145" t="s">
        <v>184</v>
      </c>
      <c r="B145" s="8">
        <v>44926</v>
      </c>
      <c r="C145" s="6">
        <v>4.3600000000000003</v>
      </c>
      <c r="E145" t="str">
        <f t="shared" si="4"/>
        <v>2022:Q4</v>
      </c>
      <c r="F145">
        <f t="shared" si="5"/>
        <v>4.3600000000000003</v>
      </c>
      <c r="G145" s="6">
        <f>VLOOKUP(E145,Data2B!$B$12:$ES$152,H145)</f>
        <v>0</v>
      </c>
      <c r="H145">
        <v>133</v>
      </c>
      <c r="J145">
        <v>0</v>
      </c>
      <c r="K145">
        <v>0</v>
      </c>
      <c r="L145">
        <v>0</v>
      </c>
    </row>
    <row r="146" spans="1:12" x14ac:dyDescent="0.25">
      <c r="A146" t="s">
        <v>185</v>
      </c>
      <c r="B146" s="8">
        <v>45016</v>
      </c>
      <c r="C146" s="6">
        <v>4.8600000000000003</v>
      </c>
      <c r="E146" t="str">
        <f t="shared" si="4"/>
        <v>2023:Q1</v>
      </c>
      <c r="F146">
        <f t="shared" si="5"/>
        <v>4.8600000000000003</v>
      </c>
      <c r="G146" s="6">
        <f>VLOOKUP(E146,Data2B!$B$12:$ES$152,H146)</f>
        <v>0</v>
      </c>
      <c r="H146">
        <v>134</v>
      </c>
      <c r="J146">
        <v>0</v>
      </c>
      <c r="K146">
        <v>0</v>
      </c>
      <c r="L146">
        <v>0</v>
      </c>
    </row>
    <row r="147" spans="1:12" x14ac:dyDescent="0.25">
      <c r="A147" t="s">
        <v>186</v>
      </c>
      <c r="B147" s="8">
        <v>45107</v>
      </c>
      <c r="C147" s="6">
        <v>5.42</v>
      </c>
      <c r="E147" t="str">
        <f t="shared" si="4"/>
        <v>2023:Q2</v>
      </c>
      <c r="F147">
        <f t="shared" si="5"/>
        <v>5.42</v>
      </c>
      <c r="G147" s="6">
        <f>VLOOKUP(E147,Data2B!$B$12:$ES$152,H147)</f>
        <v>0</v>
      </c>
      <c r="H147">
        <v>135</v>
      </c>
      <c r="J147">
        <v>0</v>
      </c>
      <c r="K147">
        <v>0</v>
      </c>
      <c r="L147">
        <v>0</v>
      </c>
    </row>
    <row r="148" spans="1:12" x14ac:dyDescent="0.25">
      <c r="A148" t="s">
        <v>187</v>
      </c>
      <c r="B148" s="8">
        <v>45199</v>
      </c>
      <c r="C148" s="6">
        <v>5.56</v>
      </c>
      <c r="E148" t="str">
        <f t="shared" si="4"/>
        <v>2023:Q3</v>
      </c>
      <c r="F148">
        <f t="shared" si="5"/>
        <v>5.56</v>
      </c>
      <c r="G148" s="6">
        <f>VLOOKUP(E148,Data2B!$B$12:$ES$152,H148)</f>
        <v>0</v>
      </c>
      <c r="H148">
        <v>136</v>
      </c>
      <c r="J148">
        <v>0</v>
      </c>
      <c r="K148">
        <v>0</v>
      </c>
      <c r="L148">
        <v>0</v>
      </c>
    </row>
    <row r="149" spans="1:12" x14ac:dyDescent="0.25">
      <c r="A149" t="s">
        <v>188</v>
      </c>
      <c r="B149" s="8">
        <v>45291</v>
      </c>
      <c r="C149" s="6">
        <v>5.44</v>
      </c>
      <c r="E149" t="str">
        <f t="shared" si="4"/>
        <v>2023:Q4</v>
      </c>
      <c r="F149">
        <f t="shared" si="5"/>
        <v>5.44</v>
      </c>
      <c r="G149" s="6">
        <f>VLOOKUP(E149,Data2B!$B$12:$ES$152,H149)</f>
        <v>0</v>
      </c>
      <c r="H149">
        <v>137</v>
      </c>
      <c r="J149">
        <v>0</v>
      </c>
      <c r="K149">
        <v>0</v>
      </c>
      <c r="L149">
        <v>0</v>
      </c>
    </row>
    <row r="150" spans="1:12" x14ac:dyDescent="0.25">
      <c r="A150" t="s">
        <v>189</v>
      </c>
      <c r="B150" s="8">
        <v>45382</v>
      </c>
      <c r="C150" s="6">
        <v>5.47</v>
      </c>
      <c r="E150" t="str">
        <f t="shared" si="4"/>
        <v>2024:Q1</v>
      </c>
      <c r="F150">
        <f t="shared" si="5"/>
        <v>5.47</v>
      </c>
      <c r="G150" s="6">
        <f>VLOOKUP(E150,Data2B!$B$12:$ES$152,H150)</f>
        <v>0</v>
      </c>
      <c r="H150">
        <v>138</v>
      </c>
      <c r="J150">
        <v>0</v>
      </c>
      <c r="K150">
        <v>0</v>
      </c>
      <c r="L150">
        <v>0</v>
      </c>
    </row>
    <row r="151" spans="1:12" x14ac:dyDescent="0.25">
      <c r="A151" t="s">
        <v>190</v>
      </c>
      <c r="B151" s="8">
        <v>45473</v>
      </c>
      <c r="C151" s="6">
        <v>5.51</v>
      </c>
      <c r="E151" t="str">
        <f t="shared" si="4"/>
        <v>2024:Q2</v>
      </c>
      <c r="F151">
        <f t="shared" si="5"/>
        <v>5.51</v>
      </c>
      <c r="G151" s="6">
        <f>VLOOKUP(E151,Data2B!$B$12:$ES$152,H151)</f>
        <v>0</v>
      </c>
      <c r="H151">
        <v>139</v>
      </c>
      <c r="J151">
        <v>0</v>
      </c>
      <c r="K151">
        <v>0</v>
      </c>
      <c r="L151">
        <v>0</v>
      </c>
    </row>
    <row r="152" spans="1:12" x14ac:dyDescent="0.25">
      <c r="A152" t="s">
        <v>191</v>
      </c>
      <c r="B152" s="8">
        <v>45565</v>
      </c>
      <c r="C152" s="6">
        <v>4.92</v>
      </c>
      <c r="E152" t="str">
        <f t="shared" si="4"/>
        <v>2024:Q3</v>
      </c>
      <c r="F152">
        <f t="shared" si="5"/>
        <v>4.92</v>
      </c>
      <c r="G152" s="6">
        <f>VLOOKUP(E152,Data2B!$B$12:$ES$152,H152)</f>
        <v>0</v>
      </c>
      <c r="H152">
        <v>140</v>
      </c>
      <c r="J152">
        <v>0</v>
      </c>
      <c r="K152">
        <v>0</v>
      </c>
      <c r="L152">
        <v>0</v>
      </c>
    </row>
    <row r="153" spans="1:12" x14ac:dyDescent="0.25">
      <c r="A153" t="s">
        <v>192</v>
      </c>
      <c r="B153" s="8">
        <v>45657</v>
      </c>
      <c r="C153" s="6">
        <v>4.3899999999999997</v>
      </c>
      <c r="E153" t="str">
        <f t="shared" si="4"/>
        <v>2024:Q4</v>
      </c>
      <c r="F153">
        <f t="shared" si="5"/>
        <v>4.3899999999999997</v>
      </c>
      <c r="G153" s="6">
        <f>VLOOKUP(E153,Data2B!$B$12:$ES$152,H153)</f>
        <v>0</v>
      </c>
      <c r="H153">
        <v>141</v>
      </c>
      <c r="J153">
        <v>0</v>
      </c>
      <c r="K153">
        <v>0</v>
      </c>
      <c r="L153">
        <v>0</v>
      </c>
    </row>
    <row r="154" spans="1:12" x14ac:dyDescent="0.25">
      <c r="A154" t="s">
        <v>193</v>
      </c>
      <c r="B154" s="8">
        <v>45747</v>
      </c>
      <c r="C154" s="6">
        <v>4.34</v>
      </c>
      <c r="E154" t="str">
        <f t="shared" si="4"/>
        <v>2025:Q1</v>
      </c>
      <c r="F154">
        <f t="shared" si="5"/>
        <v>4.34</v>
      </c>
      <c r="G154" s="6">
        <f>VLOOKUP(E154,Data2B!$B$12:$ES$152,H154)</f>
        <v>0</v>
      </c>
      <c r="H154">
        <v>142</v>
      </c>
      <c r="J154">
        <v>0</v>
      </c>
      <c r="K154">
        <v>0</v>
      </c>
      <c r="L154">
        <v>0</v>
      </c>
    </row>
    <row r="155" spans="1:12" x14ac:dyDescent="0.25">
      <c r="B155" s="8">
        <v>45838</v>
      </c>
      <c r="C155" s="6"/>
      <c r="J155">
        <v>0</v>
      </c>
    </row>
    <row r="156" spans="1:12" x14ac:dyDescent="0.25">
      <c r="B156" s="8">
        <v>45930</v>
      </c>
      <c r="C156" s="6"/>
      <c r="J156">
        <v>0</v>
      </c>
    </row>
    <row r="157" spans="1:12" x14ac:dyDescent="0.25">
      <c r="B157" s="8">
        <v>46022</v>
      </c>
      <c r="C157" s="6"/>
      <c r="J157">
        <v>0</v>
      </c>
    </row>
    <row r="158" spans="1:12" x14ac:dyDescent="0.25">
      <c r="B158" s="8">
        <v>46112</v>
      </c>
      <c r="C158" s="6"/>
      <c r="J158">
        <v>0</v>
      </c>
    </row>
    <row r="159" spans="1:12" x14ac:dyDescent="0.25">
      <c r="B159" s="8">
        <v>46203</v>
      </c>
      <c r="C159" s="6"/>
      <c r="J159">
        <v>0</v>
      </c>
    </row>
    <row r="160" spans="1:12" x14ac:dyDescent="0.25">
      <c r="B160" s="8">
        <v>46295</v>
      </c>
      <c r="C160" s="6"/>
      <c r="J160">
        <v>0</v>
      </c>
    </row>
    <row r="161" spans="2:10" x14ac:dyDescent="0.25">
      <c r="B161" s="8">
        <v>46387</v>
      </c>
      <c r="C161" s="6"/>
      <c r="J161">
        <v>0</v>
      </c>
    </row>
    <row r="162" spans="2:10" x14ac:dyDescent="0.25">
      <c r="B162" s="8"/>
      <c r="C162" s="6"/>
    </row>
    <row r="163" spans="2:10" x14ac:dyDescent="0.25">
      <c r="B163" s="8"/>
      <c r="C163" s="6"/>
    </row>
    <row r="164" spans="2:10" x14ac:dyDescent="0.25">
      <c r="B164" s="8"/>
      <c r="C164" s="6"/>
    </row>
    <row r="165" spans="2:10" x14ac:dyDescent="0.25">
      <c r="B165" s="8"/>
      <c r="C165" s="6"/>
    </row>
    <row r="166" spans="2:10" x14ac:dyDescent="0.25">
      <c r="B166" s="8"/>
      <c r="C166" s="6"/>
    </row>
    <row r="167" spans="2:10" x14ac:dyDescent="0.25">
      <c r="B167" s="8"/>
      <c r="C167" s="6"/>
    </row>
    <row r="168" spans="2:10" x14ac:dyDescent="0.25">
      <c r="B168" s="8"/>
      <c r="C168" s="6"/>
    </row>
    <row r="169" spans="2:10" x14ac:dyDescent="0.25">
      <c r="B169" s="8"/>
      <c r="C169" s="6"/>
    </row>
    <row r="170" spans="2:10" x14ac:dyDescent="0.25">
      <c r="B170" s="8"/>
      <c r="C170" s="6"/>
    </row>
    <row r="171" spans="2:10" x14ac:dyDescent="0.25">
      <c r="B171" s="8"/>
      <c r="C171" s="6"/>
    </row>
    <row r="172" spans="2:10" x14ac:dyDescent="0.25">
      <c r="B172" s="8"/>
      <c r="C172" s="6"/>
    </row>
    <row r="173" spans="2:10" x14ac:dyDescent="0.25">
      <c r="B173" s="8"/>
      <c r="C173" s="6"/>
    </row>
    <row r="174" spans="2:10" x14ac:dyDescent="0.25">
      <c r="B174" s="8"/>
      <c r="C174" s="6"/>
    </row>
    <row r="175" spans="2:10" x14ac:dyDescent="0.25">
      <c r="B175" s="8"/>
      <c r="C175" s="6"/>
    </row>
    <row r="176" spans="2:10" x14ac:dyDescent="0.25">
      <c r="B176" s="8"/>
      <c r="C176" s="6"/>
    </row>
    <row r="177" spans="2:3" x14ac:dyDescent="0.25">
      <c r="B177" s="8"/>
      <c r="C177" s="6"/>
    </row>
    <row r="178" spans="2:3" x14ac:dyDescent="0.25">
      <c r="B178" s="8"/>
      <c r="C178" s="6"/>
    </row>
    <row r="179" spans="2:3" x14ac:dyDescent="0.25">
      <c r="B179" s="8"/>
      <c r="C179" s="6"/>
    </row>
    <row r="180" spans="2:3" x14ac:dyDescent="0.25">
      <c r="B180" s="8"/>
      <c r="C180" s="6"/>
    </row>
    <row r="181" spans="2:3" x14ac:dyDescent="0.25">
      <c r="B181" s="8"/>
      <c r="C181" s="6"/>
    </row>
    <row r="182" spans="2:3" x14ac:dyDescent="0.25">
      <c r="B182" s="8"/>
      <c r="C182" s="6"/>
    </row>
    <row r="183" spans="2:3" x14ac:dyDescent="0.25">
      <c r="B183" s="8"/>
      <c r="C183" s="6"/>
    </row>
    <row r="184" spans="2:3" x14ac:dyDescent="0.25">
      <c r="B184" s="8"/>
      <c r="C184" s="6"/>
    </row>
    <row r="185" spans="2:3" x14ac:dyDescent="0.25">
      <c r="B185" s="8"/>
      <c r="C185" s="6"/>
    </row>
    <row r="186" spans="2:3" x14ac:dyDescent="0.25">
      <c r="B186" s="8"/>
      <c r="C186" s="6"/>
    </row>
    <row r="187" spans="2:3" x14ac:dyDescent="0.25">
      <c r="B187" s="8"/>
      <c r="C187" s="6"/>
    </row>
    <row r="188" spans="2:3" x14ac:dyDescent="0.25">
      <c r="B188" s="8"/>
      <c r="C188" s="6"/>
    </row>
    <row r="189" spans="2:3" x14ac:dyDescent="0.25">
      <c r="B189" s="8"/>
      <c r="C189" s="6"/>
    </row>
    <row r="190" spans="2:3" x14ac:dyDescent="0.25">
      <c r="B190" s="8"/>
      <c r="C190" s="6"/>
    </row>
    <row r="191" spans="2:3" x14ac:dyDescent="0.25">
      <c r="B191" s="8"/>
      <c r="C191" s="6"/>
    </row>
    <row r="192" spans="2:3" x14ac:dyDescent="0.25">
      <c r="B192" s="8"/>
      <c r="C192" s="6"/>
    </row>
    <row r="193" spans="2:3" x14ac:dyDescent="0.25">
      <c r="B193" s="8"/>
      <c r="C193" s="6"/>
    </row>
    <row r="194" spans="2:3" x14ac:dyDescent="0.25">
      <c r="B194" s="8"/>
      <c r="C194" s="6"/>
    </row>
    <row r="195" spans="2:3" x14ac:dyDescent="0.25">
      <c r="B195" s="8"/>
      <c r="C195" s="6"/>
    </row>
    <row r="196" spans="2:3" x14ac:dyDescent="0.25">
      <c r="B196" s="8"/>
      <c r="C196" s="6"/>
    </row>
    <row r="197" spans="2:3" x14ac:dyDescent="0.25">
      <c r="B197" s="8"/>
      <c r="C197" s="6"/>
    </row>
    <row r="198" spans="2:3" x14ac:dyDescent="0.25">
      <c r="B198" s="8"/>
      <c r="C198" s="6"/>
    </row>
    <row r="199" spans="2:3" x14ac:dyDescent="0.25">
      <c r="B199" s="8"/>
      <c r="C199" s="6"/>
    </row>
    <row r="200" spans="2:3" x14ac:dyDescent="0.25">
      <c r="B200" s="8"/>
      <c r="C200" s="6"/>
    </row>
    <row r="201" spans="2:3" x14ac:dyDescent="0.25">
      <c r="B201" s="8"/>
      <c r="C201" s="6"/>
    </row>
    <row r="202" spans="2:3" x14ac:dyDescent="0.25">
      <c r="B202" s="8"/>
      <c r="C202" s="6"/>
    </row>
    <row r="203" spans="2:3" x14ac:dyDescent="0.25">
      <c r="B203" s="8"/>
      <c r="C203" s="6"/>
    </row>
    <row r="204" spans="2:3" x14ac:dyDescent="0.25">
      <c r="B204" s="8"/>
      <c r="C204" s="6"/>
    </row>
    <row r="205" spans="2:3" x14ac:dyDescent="0.25">
      <c r="B205" s="8"/>
      <c r="C205" s="6"/>
    </row>
    <row r="206" spans="2:3" x14ac:dyDescent="0.25">
      <c r="B206" s="8"/>
      <c r="C206" s="6"/>
    </row>
    <row r="207" spans="2:3" x14ac:dyDescent="0.25">
      <c r="B207" s="8"/>
      <c r="C207" s="6"/>
    </row>
    <row r="208" spans="2:3" x14ac:dyDescent="0.25">
      <c r="B208" s="8"/>
      <c r="C208" s="6"/>
    </row>
    <row r="209" spans="2:3" x14ac:dyDescent="0.25">
      <c r="B209" s="8"/>
      <c r="C209" s="6"/>
    </row>
    <row r="210" spans="2:3" x14ac:dyDescent="0.25">
      <c r="B210" s="8"/>
      <c r="C210" s="6"/>
    </row>
    <row r="211" spans="2:3" x14ac:dyDescent="0.25">
      <c r="B211" s="8"/>
      <c r="C211" s="6"/>
    </row>
    <row r="212" spans="2:3" x14ac:dyDescent="0.25">
      <c r="B212" s="8"/>
      <c r="C212" s="6"/>
    </row>
    <row r="213" spans="2:3" x14ac:dyDescent="0.25">
      <c r="B213" s="8"/>
      <c r="C213" s="6"/>
    </row>
    <row r="214" spans="2:3" x14ac:dyDescent="0.25">
      <c r="B214" s="8"/>
      <c r="C214" s="6"/>
    </row>
    <row r="215" spans="2:3" x14ac:dyDescent="0.25">
      <c r="B215" s="8"/>
      <c r="C215" s="6"/>
    </row>
    <row r="216" spans="2:3" x14ac:dyDescent="0.25">
      <c r="B216" s="8"/>
      <c r="C216" s="6"/>
    </row>
    <row r="217" spans="2:3" x14ac:dyDescent="0.25">
      <c r="B217" s="8"/>
      <c r="C217" s="6"/>
    </row>
    <row r="218" spans="2:3" x14ac:dyDescent="0.25">
      <c r="B218" s="8"/>
      <c r="C218" s="6"/>
    </row>
    <row r="219" spans="2:3" x14ac:dyDescent="0.25">
      <c r="B219" s="8"/>
      <c r="C219" s="6"/>
    </row>
    <row r="220" spans="2:3" x14ac:dyDescent="0.25">
      <c r="B220" s="8"/>
      <c r="C220" s="6"/>
    </row>
    <row r="221" spans="2:3" x14ac:dyDescent="0.25">
      <c r="B221" s="8"/>
      <c r="C221" s="6"/>
    </row>
    <row r="222" spans="2:3" x14ac:dyDescent="0.25">
      <c r="B222" s="8"/>
      <c r="C222" s="6"/>
    </row>
    <row r="223" spans="2:3" x14ac:dyDescent="0.25">
      <c r="B223" s="8"/>
      <c r="C223" s="6"/>
    </row>
    <row r="224" spans="2:3" x14ac:dyDescent="0.25">
      <c r="B224" s="8"/>
      <c r="C224" s="6"/>
    </row>
    <row r="225" spans="2:3" x14ac:dyDescent="0.25">
      <c r="B225" s="8"/>
      <c r="C225" s="6"/>
    </row>
    <row r="226" spans="2:3" x14ac:dyDescent="0.25">
      <c r="B226" s="8"/>
      <c r="C226" s="6"/>
    </row>
    <row r="227" spans="2:3" x14ac:dyDescent="0.25">
      <c r="B227" s="8"/>
      <c r="C227" s="6"/>
    </row>
    <row r="228" spans="2:3" x14ac:dyDescent="0.25">
      <c r="B228" s="8"/>
      <c r="C228" s="6"/>
    </row>
    <row r="229" spans="2:3" x14ac:dyDescent="0.25">
      <c r="B229" s="8"/>
      <c r="C229" s="6"/>
    </row>
    <row r="230" spans="2:3" x14ac:dyDescent="0.25">
      <c r="B230" s="8"/>
      <c r="C230" s="6"/>
    </row>
    <row r="231" spans="2:3" x14ac:dyDescent="0.25">
      <c r="B231" s="8"/>
      <c r="C231" s="6"/>
    </row>
    <row r="232" spans="2:3" x14ac:dyDescent="0.25">
      <c r="B232" s="8"/>
      <c r="C232" s="6"/>
    </row>
    <row r="233" spans="2:3" x14ac:dyDescent="0.25">
      <c r="B233" s="8"/>
      <c r="C233" s="6"/>
    </row>
    <row r="234" spans="2:3" x14ac:dyDescent="0.25">
      <c r="B234" s="8"/>
      <c r="C234" s="6"/>
    </row>
    <row r="235" spans="2:3" x14ac:dyDescent="0.25">
      <c r="B235" s="8"/>
      <c r="C235" s="6"/>
    </row>
    <row r="236" spans="2:3" x14ac:dyDescent="0.25">
      <c r="B236" s="8"/>
      <c r="C236" s="6"/>
    </row>
    <row r="237" spans="2:3" x14ac:dyDescent="0.25">
      <c r="B237" s="8"/>
      <c r="C237" s="6"/>
    </row>
    <row r="238" spans="2:3" x14ac:dyDescent="0.25">
      <c r="B238" s="8"/>
      <c r="C238" s="6"/>
    </row>
    <row r="239" spans="2:3" x14ac:dyDescent="0.25">
      <c r="B239" s="8"/>
      <c r="C239" s="6"/>
    </row>
    <row r="240" spans="2:3" x14ac:dyDescent="0.25">
      <c r="B240" s="8"/>
      <c r="C240" s="6"/>
    </row>
    <row r="241" spans="2:3" x14ac:dyDescent="0.25">
      <c r="B241" s="8"/>
      <c r="C241" s="6"/>
    </row>
    <row r="242" spans="2:3" x14ac:dyDescent="0.25">
      <c r="B242" s="8"/>
      <c r="C242" s="6"/>
    </row>
    <row r="243" spans="2:3" x14ac:dyDescent="0.25">
      <c r="B243" s="8"/>
      <c r="C243" s="6"/>
    </row>
    <row r="244" spans="2:3" x14ac:dyDescent="0.25">
      <c r="B244" s="8"/>
      <c r="C244" s="6"/>
    </row>
    <row r="245" spans="2:3" x14ac:dyDescent="0.25">
      <c r="B245" s="8"/>
      <c r="C245" s="6"/>
    </row>
    <row r="246" spans="2:3" x14ac:dyDescent="0.25">
      <c r="B246" s="8"/>
      <c r="C246" s="6"/>
    </row>
    <row r="247" spans="2:3" x14ac:dyDescent="0.25">
      <c r="B247" s="8"/>
      <c r="C247" s="6"/>
    </row>
    <row r="248" spans="2:3" x14ac:dyDescent="0.25">
      <c r="B248" s="8"/>
      <c r="C248" s="6"/>
    </row>
    <row r="249" spans="2:3" x14ac:dyDescent="0.25">
      <c r="B249" s="8"/>
      <c r="C249" s="6"/>
    </row>
    <row r="250" spans="2:3" x14ac:dyDescent="0.25">
      <c r="B250" s="8"/>
      <c r="C250" s="6"/>
    </row>
    <row r="251" spans="2:3" x14ac:dyDescent="0.25">
      <c r="B251" s="8"/>
      <c r="C251" s="6"/>
    </row>
    <row r="252" spans="2:3" x14ac:dyDescent="0.25">
      <c r="B252" s="8"/>
      <c r="C252" s="6"/>
    </row>
    <row r="253" spans="2:3" x14ac:dyDescent="0.25">
      <c r="B253" s="8"/>
      <c r="C253" s="6"/>
    </row>
    <row r="254" spans="2:3" x14ac:dyDescent="0.25">
      <c r="B254" s="8"/>
      <c r="C254" s="6"/>
    </row>
    <row r="255" spans="2:3" x14ac:dyDescent="0.25">
      <c r="B255" s="8"/>
      <c r="C255" s="6"/>
    </row>
    <row r="256" spans="2:3" x14ac:dyDescent="0.25">
      <c r="B256" s="8"/>
      <c r="C256" s="6"/>
    </row>
    <row r="257" spans="2:3" x14ac:dyDescent="0.25">
      <c r="B257" s="8"/>
      <c r="C257" s="6"/>
    </row>
    <row r="258" spans="2:3" x14ac:dyDescent="0.25">
      <c r="B258" s="8"/>
      <c r="C258" s="6"/>
    </row>
    <row r="259" spans="2:3" x14ac:dyDescent="0.25">
      <c r="B259" s="8"/>
      <c r="C259" s="6"/>
    </row>
    <row r="260" spans="2:3" x14ac:dyDescent="0.25">
      <c r="B260" s="8"/>
      <c r="C260" s="6"/>
    </row>
    <row r="261" spans="2:3" x14ac:dyDescent="0.25">
      <c r="B261" s="8"/>
      <c r="C261" s="6"/>
    </row>
    <row r="262" spans="2:3" x14ac:dyDescent="0.25">
      <c r="B262" s="8"/>
      <c r="C262" s="6"/>
    </row>
    <row r="263" spans="2:3" x14ac:dyDescent="0.25">
      <c r="B263" s="8"/>
      <c r="C263" s="6"/>
    </row>
    <row r="264" spans="2:3" x14ac:dyDescent="0.25">
      <c r="B264" s="8"/>
      <c r="C264" s="6"/>
    </row>
    <row r="265" spans="2:3" x14ac:dyDescent="0.25">
      <c r="B265" s="8"/>
      <c r="C265" s="6"/>
    </row>
    <row r="266" spans="2:3" x14ac:dyDescent="0.25">
      <c r="B266" s="8"/>
      <c r="C266" s="6"/>
    </row>
    <row r="267" spans="2:3" x14ac:dyDescent="0.25">
      <c r="B267" s="8"/>
      <c r="C267" s="6"/>
    </row>
    <row r="268" spans="2:3" x14ac:dyDescent="0.25">
      <c r="B268" s="8"/>
      <c r="C268" s="6"/>
    </row>
    <row r="269" spans="2:3" x14ac:dyDescent="0.25">
      <c r="B269" s="8"/>
      <c r="C269" s="6"/>
    </row>
    <row r="270" spans="2:3" x14ac:dyDescent="0.25">
      <c r="B270" s="8"/>
      <c r="C270" s="6"/>
    </row>
    <row r="271" spans="2:3" x14ac:dyDescent="0.25">
      <c r="B271" s="8"/>
      <c r="C271" s="6"/>
    </row>
    <row r="272" spans="2:3" x14ac:dyDescent="0.25">
      <c r="B272" s="8"/>
      <c r="C272" s="6"/>
    </row>
    <row r="273" spans="2:3" x14ac:dyDescent="0.25">
      <c r="B273" s="8"/>
      <c r="C273" s="6"/>
    </row>
    <row r="274" spans="2:3" x14ac:dyDescent="0.25">
      <c r="B274" s="8"/>
      <c r="C274" s="6"/>
    </row>
    <row r="275" spans="2:3" x14ac:dyDescent="0.25">
      <c r="B275" s="8"/>
      <c r="C275" s="6"/>
    </row>
    <row r="276" spans="2:3" x14ac:dyDescent="0.25">
      <c r="B276" s="8"/>
      <c r="C276" s="6"/>
    </row>
    <row r="277" spans="2:3" x14ac:dyDescent="0.25">
      <c r="B277" s="8"/>
      <c r="C277" s="6"/>
    </row>
    <row r="278" spans="2:3" x14ac:dyDescent="0.25">
      <c r="B278" s="8"/>
      <c r="C278" s="6"/>
    </row>
    <row r="279" spans="2:3" x14ac:dyDescent="0.25">
      <c r="B279" s="8"/>
      <c r="C279" s="6"/>
    </row>
    <row r="280" spans="2:3" x14ac:dyDescent="0.25">
      <c r="B280" s="8"/>
      <c r="C280" s="6"/>
    </row>
    <row r="281" spans="2:3" x14ac:dyDescent="0.25">
      <c r="B281" s="8"/>
      <c r="C281" s="6"/>
    </row>
    <row r="282" spans="2:3" x14ac:dyDescent="0.25">
      <c r="B282" s="8"/>
      <c r="C282" s="6"/>
    </row>
    <row r="283" spans="2:3" x14ac:dyDescent="0.25">
      <c r="B283" s="8"/>
      <c r="C283" s="6"/>
    </row>
    <row r="284" spans="2:3" x14ac:dyDescent="0.25">
      <c r="B284" s="8"/>
      <c r="C284" s="6"/>
    </row>
    <row r="285" spans="2:3" x14ac:dyDescent="0.25">
      <c r="B285" s="8"/>
      <c r="C285" s="6"/>
    </row>
    <row r="286" spans="2:3" x14ac:dyDescent="0.25">
      <c r="B286" s="8"/>
      <c r="C286" s="6"/>
    </row>
    <row r="287" spans="2:3" x14ac:dyDescent="0.25">
      <c r="B287" s="8"/>
      <c r="C287" s="6"/>
    </row>
    <row r="288" spans="2:3" x14ac:dyDescent="0.25">
      <c r="B288" s="8"/>
      <c r="C288" s="6"/>
    </row>
    <row r="289" spans="2:3" x14ac:dyDescent="0.25">
      <c r="B289" s="8"/>
      <c r="C289" s="6"/>
    </row>
    <row r="290" spans="2:3" x14ac:dyDescent="0.25">
      <c r="B290" s="8"/>
      <c r="C290" s="6"/>
    </row>
    <row r="291" spans="2:3" x14ac:dyDescent="0.25">
      <c r="B291" s="8"/>
      <c r="C291" s="6"/>
    </row>
    <row r="292" spans="2:3" x14ac:dyDescent="0.25">
      <c r="B292" s="8"/>
      <c r="C292" s="6"/>
    </row>
    <row r="293" spans="2:3" x14ac:dyDescent="0.25">
      <c r="B293" s="8"/>
      <c r="C293" s="6"/>
    </row>
    <row r="294" spans="2:3" x14ac:dyDescent="0.25">
      <c r="B294" s="8"/>
      <c r="C294" s="6"/>
    </row>
    <row r="295" spans="2:3" x14ac:dyDescent="0.25">
      <c r="B295" s="8"/>
      <c r="C295" s="6"/>
    </row>
    <row r="296" spans="2:3" x14ac:dyDescent="0.25">
      <c r="B296" s="8"/>
      <c r="C296" s="6"/>
    </row>
    <row r="297" spans="2:3" x14ac:dyDescent="0.25">
      <c r="B297" s="8"/>
      <c r="C297" s="6"/>
    </row>
    <row r="298" spans="2:3" x14ac:dyDescent="0.25">
      <c r="B298" s="8"/>
      <c r="C298" s="6"/>
    </row>
    <row r="299" spans="2:3" x14ac:dyDescent="0.25">
      <c r="B299" s="8"/>
      <c r="C299" s="6"/>
    </row>
    <row r="300" spans="2:3" x14ac:dyDescent="0.25">
      <c r="B300" s="8"/>
      <c r="C300" s="6"/>
    </row>
    <row r="301" spans="2:3" x14ac:dyDescent="0.25">
      <c r="B301" s="8"/>
      <c r="C301" s="6"/>
    </row>
    <row r="302" spans="2:3" x14ac:dyDescent="0.25">
      <c r="B302" s="8"/>
      <c r="C302" s="6"/>
    </row>
    <row r="303" spans="2:3" x14ac:dyDescent="0.25">
      <c r="B303" s="8"/>
      <c r="C303" s="6"/>
    </row>
    <row r="304" spans="2:3" x14ac:dyDescent="0.25">
      <c r="B304" s="8"/>
      <c r="C304" s="6"/>
    </row>
    <row r="305" spans="2:3" x14ac:dyDescent="0.25">
      <c r="B305" s="8"/>
      <c r="C305" s="6"/>
    </row>
    <row r="306" spans="2:3" x14ac:dyDescent="0.25">
      <c r="B306" s="8"/>
      <c r="C306" s="6"/>
    </row>
    <row r="307" spans="2:3" x14ac:dyDescent="0.25">
      <c r="B307" s="8"/>
      <c r="C307" s="6"/>
    </row>
    <row r="308" spans="2:3" x14ac:dyDescent="0.25">
      <c r="B308" s="8"/>
      <c r="C308" s="6"/>
    </row>
    <row r="309" spans="2:3" x14ac:dyDescent="0.25">
      <c r="B309" s="8"/>
      <c r="C309" s="6"/>
    </row>
    <row r="310" spans="2:3" x14ac:dyDescent="0.25">
      <c r="B310" s="8"/>
      <c r="C310" s="6"/>
    </row>
    <row r="311" spans="2:3" x14ac:dyDescent="0.25">
      <c r="B311" s="8"/>
      <c r="C311" s="6"/>
    </row>
    <row r="312" spans="2:3" x14ac:dyDescent="0.25">
      <c r="B312" s="8"/>
      <c r="C312" s="6"/>
    </row>
    <row r="313" spans="2:3" x14ac:dyDescent="0.25">
      <c r="B313" s="8"/>
      <c r="C313" s="6"/>
    </row>
    <row r="314" spans="2:3" x14ac:dyDescent="0.25">
      <c r="B314" s="8"/>
      <c r="C314" s="6"/>
    </row>
    <row r="315" spans="2:3" x14ac:dyDescent="0.25">
      <c r="B315" s="8"/>
      <c r="C315" s="6"/>
    </row>
    <row r="316" spans="2:3" x14ac:dyDescent="0.25">
      <c r="B316" s="8"/>
      <c r="C316" s="6"/>
    </row>
    <row r="317" spans="2:3" x14ac:dyDescent="0.25">
      <c r="B317" s="8"/>
      <c r="C317" s="6"/>
    </row>
    <row r="318" spans="2:3" x14ac:dyDescent="0.25">
      <c r="B318" s="8"/>
      <c r="C318" s="6"/>
    </row>
    <row r="319" spans="2:3" x14ac:dyDescent="0.25">
      <c r="B319" s="8"/>
      <c r="C319" s="6"/>
    </row>
    <row r="320" spans="2:3" x14ac:dyDescent="0.25">
      <c r="B320" s="8"/>
      <c r="C320" s="6"/>
    </row>
    <row r="321" spans="2:3" x14ac:dyDescent="0.25">
      <c r="B321" s="8"/>
      <c r="C321" s="6"/>
    </row>
    <row r="322" spans="2:3" x14ac:dyDescent="0.25">
      <c r="B322" s="8"/>
      <c r="C322" s="6"/>
    </row>
    <row r="323" spans="2:3" x14ac:dyDescent="0.25">
      <c r="B323" s="8"/>
      <c r="C323" s="6"/>
    </row>
    <row r="324" spans="2:3" x14ac:dyDescent="0.25">
      <c r="B324" s="8"/>
      <c r="C324" s="6"/>
    </row>
    <row r="325" spans="2:3" x14ac:dyDescent="0.25">
      <c r="B325" s="8"/>
      <c r="C325" s="6"/>
    </row>
    <row r="326" spans="2:3" x14ac:dyDescent="0.25">
      <c r="B326" s="8"/>
      <c r="C326" s="6"/>
    </row>
    <row r="327" spans="2:3" x14ac:dyDescent="0.25">
      <c r="B327" s="8"/>
      <c r="C327" s="6"/>
    </row>
    <row r="328" spans="2:3" x14ac:dyDescent="0.25">
      <c r="B328" s="8"/>
      <c r="C328" s="6"/>
    </row>
    <row r="329" spans="2:3" x14ac:dyDescent="0.25">
      <c r="B329" s="8"/>
      <c r="C329" s="6"/>
    </row>
    <row r="330" spans="2:3" x14ac:dyDescent="0.25">
      <c r="B330" s="8"/>
      <c r="C330" s="6"/>
    </row>
    <row r="331" spans="2:3" x14ac:dyDescent="0.25">
      <c r="B331" s="8"/>
      <c r="C331" s="6"/>
    </row>
    <row r="332" spans="2:3" x14ac:dyDescent="0.25">
      <c r="B332" s="8"/>
      <c r="C332" s="6"/>
    </row>
    <row r="333" spans="2:3" x14ac:dyDescent="0.25">
      <c r="B333" s="8"/>
      <c r="C333" s="6"/>
    </row>
    <row r="334" spans="2:3" x14ac:dyDescent="0.25">
      <c r="B334" s="8"/>
      <c r="C334" s="6"/>
    </row>
    <row r="335" spans="2:3" x14ac:dyDescent="0.25">
      <c r="B335" s="8"/>
      <c r="C335" s="6"/>
    </row>
    <row r="336" spans="2:3" x14ac:dyDescent="0.25">
      <c r="B336" s="8"/>
      <c r="C336" s="6"/>
    </row>
    <row r="337" spans="2:3" x14ac:dyDescent="0.25">
      <c r="B337" s="8"/>
      <c r="C337" s="6"/>
    </row>
    <row r="338" spans="2:3" x14ac:dyDescent="0.25">
      <c r="B338" s="8"/>
      <c r="C338" s="6"/>
    </row>
    <row r="339" spans="2:3" x14ac:dyDescent="0.25">
      <c r="B339" s="8"/>
      <c r="C339" s="6"/>
    </row>
    <row r="340" spans="2:3" x14ac:dyDescent="0.25">
      <c r="B340" s="8"/>
      <c r="C340" s="6"/>
    </row>
    <row r="341" spans="2:3" x14ac:dyDescent="0.25">
      <c r="B341" s="8"/>
      <c r="C341" s="6"/>
    </row>
    <row r="342" spans="2:3" x14ac:dyDescent="0.25">
      <c r="B342" s="8"/>
      <c r="C342" s="6"/>
    </row>
    <row r="343" spans="2:3" x14ac:dyDescent="0.25">
      <c r="B343" s="8"/>
      <c r="C343" s="6"/>
    </row>
    <row r="344" spans="2:3" x14ac:dyDescent="0.25">
      <c r="B344" s="8"/>
      <c r="C344" s="6"/>
    </row>
    <row r="345" spans="2:3" x14ac:dyDescent="0.25">
      <c r="B345" s="8"/>
      <c r="C345" s="6"/>
    </row>
    <row r="346" spans="2:3" x14ac:dyDescent="0.25">
      <c r="B346" s="8"/>
      <c r="C346" s="6"/>
    </row>
    <row r="347" spans="2:3" x14ac:dyDescent="0.25">
      <c r="B347" s="8"/>
      <c r="C347" s="6"/>
    </row>
    <row r="348" spans="2:3" x14ac:dyDescent="0.25">
      <c r="B348" s="8"/>
      <c r="C348" s="6"/>
    </row>
    <row r="349" spans="2:3" x14ac:dyDescent="0.25">
      <c r="B349" s="8"/>
      <c r="C349" s="6"/>
    </row>
    <row r="350" spans="2:3" x14ac:dyDescent="0.25">
      <c r="B350" s="8"/>
      <c r="C350" s="6"/>
    </row>
    <row r="351" spans="2:3" x14ac:dyDescent="0.25">
      <c r="B351" s="8"/>
      <c r="C351" s="6"/>
    </row>
    <row r="352" spans="2:3" x14ac:dyDescent="0.25">
      <c r="B352" s="8"/>
      <c r="C352" s="6"/>
    </row>
    <row r="353" spans="2:3" x14ac:dyDescent="0.25">
      <c r="B353" s="8"/>
      <c r="C353" s="6"/>
    </row>
    <row r="354" spans="2:3" x14ac:dyDescent="0.25">
      <c r="B354" s="8"/>
      <c r="C354" s="6"/>
    </row>
    <row r="355" spans="2:3" x14ac:dyDescent="0.25">
      <c r="B355" s="8"/>
      <c r="C355" s="6"/>
    </row>
    <row r="356" spans="2:3" x14ac:dyDescent="0.25">
      <c r="B356" s="8"/>
      <c r="C356" s="6"/>
    </row>
    <row r="357" spans="2:3" x14ac:dyDescent="0.25">
      <c r="B357" s="8"/>
      <c r="C357" s="6"/>
    </row>
    <row r="358" spans="2:3" x14ac:dyDescent="0.25">
      <c r="B358" s="8"/>
      <c r="C358" s="6"/>
    </row>
    <row r="359" spans="2:3" x14ac:dyDescent="0.25">
      <c r="B359" s="8"/>
      <c r="C359" s="6"/>
    </row>
    <row r="360" spans="2:3" x14ac:dyDescent="0.25">
      <c r="B360" s="8"/>
      <c r="C360" s="6"/>
    </row>
    <row r="361" spans="2:3" x14ac:dyDescent="0.25">
      <c r="B361" s="8"/>
      <c r="C361" s="6"/>
    </row>
    <row r="362" spans="2:3" x14ac:dyDescent="0.25">
      <c r="B362" s="8"/>
      <c r="C362" s="6"/>
    </row>
    <row r="363" spans="2:3" x14ac:dyDescent="0.25">
      <c r="B363" s="8"/>
      <c r="C363" s="6"/>
    </row>
    <row r="364" spans="2:3" x14ac:dyDescent="0.25">
      <c r="B364" s="8"/>
      <c r="C364" s="6"/>
    </row>
    <row r="365" spans="2:3" x14ac:dyDescent="0.25">
      <c r="B365" s="8"/>
      <c r="C365" s="6"/>
    </row>
    <row r="366" spans="2:3" x14ac:dyDescent="0.25">
      <c r="B366" s="8"/>
      <c r="C366" s="6"/>
    </row>
    <row r="367" spans="2:3" x14ac:dyDescent="0.25">
      <c r="B367" s="8"/>
      <c r="C367" s="6"/>
    </row>
    <row r="368" spans="2:3" x14ac:dyDescent="0.25">
      <c r="B368" s="8"/>
      <c r="C368" s="6"/>
    </row>
    <row r="369" spans="2:3" x14ac:dyDescent="0.25">
      <c r="B369" s="8"/>
      <c r="C369" s="6"/>
    </row>
    <row r="370" spans="2:3" x14ac:dyDescent="0.25">
      <c r="B370" s="8"/>
      <c r="C370" s="6"/>
    </row>
    <row r="371" spans="2:3" x14ac:dyDescent="0.25">
      <c r="B371" s="8"/>
      <c r="C371" s="6"/>
    </row>
    <row r="372" spans="2:3" x14ac:dyDescent="0.25">
      <c r="B372" s="8"/>
      <c r="C372" s="6"/>
    </row>
    <row r="373" spans="2:3" x14ac:dyDescent="0.25">
      <c r="B373" s="8"/>
      <c r="C373" s="6"/>
    </row>
    <row r="374" spans="2:3" x14ac:dyDescent="0.25">
      <c r="B374" s="8"/>
      <c r="C374" s="6"/>
    </row>
    <row r="375" spans="2:3" x14ac:dyDescent="0.25">
      <c r="B375" s="8"/>
      <c r="C375" s="6"/>
    </row>
    <row r="376" spans="2:3" x14ac:dyDescent="0.25">
      <c r="B376" s="8"/>
      <c r="C376" s="6"/>
    </row>
    <row r="377" spans="2:3" x14ac:dyDescent="0.25">
      <c r="B377" s="8"/>
      <c r="C377" s="6"/>
    </row>
    <row r="378" spans="2:3" x14ac:dyDescent="0.25">
      <c r="B378" s="8"/>
      <c r="C378" s="6"/>
    </row>
    <row r="379" spans="2:3" x14ac:dyDescent="0.25">
      <c r="B379" s="8"/>
      <c r="C379" s="6"/>
    </row>
    <row r="380" spans="2:3" x14ac:dyDescent="0.25">
      <c r="B380" s="8"/>
      <c r="C380" s="6"/>
    </row>
    <row r="381" spans="2:3" x14ac:dyDescent="0.25">
      <c r="B381" s="8"/>
      <c r="C381" s="6"/>
    </row>
    <row r="382" spans="2:3" x14ac:dyDescent="0.25">
      <c r="B382" s="8"/>
      <c r="C382" s="6"/>
    </row>
    <row r="383" spans="2:3" x14ac:dyDescent="0.25">
      <c r="B383" s="8"/>
      <c r="C383" s="6"/>
    </row>
    <row r="384" spans="2:3" x14ac:dyDescent="0.25">
      <c r="B384" s="8"/>
      <c r="C384" s="6"/>
    </row>
    <row r="385" spans="2:3" x14ac:dyDescent="0.25">
      <c r="B385" s="8"/>
      <c r="C385" s="6"/>
    </row>
    <row r="386" spans="2:3" x14ac:dyDescent="0.25">
      <c r="B386" s="8"/>
      <c r="C386" s="6"/>
    </row>
    <row r="387" spans="2:3" x14ac:dyDescent="0.25">
      <c r="B387" s="8"/>
      <c r="C387" s="6"/>
    </row>
    <row r="388" spans="2:3" x14ac:dyDescent="0.25">
      <c r="B388" s="8"/>
      <c r="C388" s="6"/>
    </row>
    <row r="389" spans="2:3" x14ac:dyDescent="0.25">
      <c r="B389" s="8"/>
      <c r="C389" s="6"/>
    </row>
    <row r="390" spans="2:3" x14ac:dyDescent="0.25">
      <c r="B390" s="8"/>
      <c r="C390" s="6"/>
    </row>
    <row r="391" spans="2:3" x14ac:dyDescent="0.25">
      <c r="B391" s="8"/>
      <c r="C391" s="6"/>
    </row>
    <row r="392" spans="2:3" x14ac:dyDescent="0.25">
      <c r="B392" s="8"/>
      <c r="C392" s="6"/>
    </row>
    <row r="393" spans="2:3" x14ac:dyDescent="0.25">
      <c r="B393" s="8"/>
      <c r="C393" s="6"/>
    </row>
    <row r="394" spans="2:3" x14ac:dyDescent="0.25">
      <c r="B394" s="8"/>
      <c r="C394" s="6"/>
    </row>
    <row r="395" spans="2:3" x14ac:dyDescent="0.25">
      <c r="B395" s="8"/>
      <c r="C395" s="6"/>
    </row>
    <row r="396" spans="2:3" x14ac:dyDescent="0.25">
      <c r="B396" s="8"/>
      <c r="C396" s="6"/>
    </row>
    <row r="397" spans="2:3" x14ac:dyDescent="0.25">
      <c r="B397" s="8"/>
      <c r="C397" s="6"/>
    </row>
    <row r="398" spans="2:3" x14ac:dyDescent="0.25">
      <c r="B398" s="8"/>
      <c r="C398" s="6"/>
    </row>
    <row r="399" spans="2:3" x14ac:dyDescent="0.25">
      <c r="B399" s="8"/>
      <c r="C399" s="6"/>
    </row>
    <row r="400" spans="2:3" x14ac:dyDescent="0.25">
      <c r="B400" s="8"/>
      <c r="C400" s="6"/>
    </row>
    <row r="401" spans="2:3" x14ac:dyDescent="0.25">
      <c r="B401" s="8"/>
      <c r="C401" s="6"/>
    </row>
    <row r="402" spans="2:3" x14ac:dyDescent="0.25">
      <c r="B402" s="8"/>
      <c r="C402" s="6"/>
    </row>
    <row r="403" spans="2:3" x14ac:dyDescent="0.25">
      <c r="B403" s="8"/>
      <c r="C403" s="6"/>
    </row>
    <row r="404" spans="2:3" x14ac:dyDescent="0.25">
      <c r="B404" s="8"/>
      <c r="C404" s="6"/>
    </row>
    <row r="405" spans="2:3" x14ac:dyDescent="0.25">
      <c r="B405" s="8"/>
      <c r="C405" s="6"/>
    </row>
    <row r="406" spans="2:3" x14ac:dyDescent="0.25">
      <c r="B406" s="8"/>
      <c r="C406" s="6"/>
    </row>
    <row r="407" spans="2:3" x14ac:dyDescent="0.25">
      <c r="B407" s="8"/>
      <c r="C407" s="6"/>
    </row>
    <row r="408" spans="2:3" x14ac:dyDescent="0.25">
      <c r="B408" s="8"/>
      <c r="C408" s="6"/>
    </row>
    <row r="409" spans="2:3" x14ac:dyDescent="0.25">
      <c r="B409" s="8"/>
      <c r="C409" s="6"/>
    </row>
    <row r="410" spans="2:3" x14ac:dyDescent="0.25">
      <c r="B410" s="8"/>
      <c r="C410" s="6"/>
    </row>
    <row r="411" spans="2:3" x14ac:dyDescent="0.25">
      <c r="B411" s="8"/>
      <c r="C411" s="6"/>
    </row>
    <row r="412" spans="2:3" x14ac:dyDescent="0.25">
      <c r="B412" s="8"/>
      <c r="C412" s="6"/>
    </row>
    <row r="413" spans="2:3" x14ac:dyDescent="0.25">
      <c r="B413" s="8"/>
      <c r="C413" s="6"/>
    </row>
    <row r="414" spans="2:3" x14ac:dyDescent="0.25">
      <c r="B414" s="8"/>
      <c r="C414" s="6"/>
    </row>
    <row r="415" spans="2:3" x14ac:dyDescent="0.25">
      <c r="B415" s="8"/>
      <c r="C415" s="6"/>
    </row>
    <row r="416" spans="2:3" x14ac:dyDescent="0.25">
      <c r="B416" s="8"/>
      <c r="C416" s="6"/>
    </row>
    <row r="417" spans="2:3" x14ac:dyDescent="0.25">
      <c r="B417" s="8"/>
      <c r="C417" s="6"/>
    </row>
    <row r="418" spans="2:3" x14ac:dyDescent="0.25">
      <c r="B418" s="8"/>
      <c r="C418" s="6"/>
    </row>
    <row r="419" spans="2:3" x14ac:dyDescent="0.25">
      <c r="B419" s="8"/>
      <c r="C419" s="6"/>
    </row>
    <row r="420" spans="2:3" x14ac:dyDescent="0.25">
      <c r="B420" s="8"/>
      <c r="C420" s="6"/>
    </row>
    <row r="421" spans="2:3" x14ac:dyDescent="0.25">
      <c r="B421" s="8"/>
      <c r="C421" s="6"/>
    </row>
    <row r="422" spans="2:3" x14ac:dyDescent="0.25">
      <c r="B422" s="8"/>
      <c r="C422" s="6"/>
    </row>
    <row r="423" spans="2:3" x14ac:dyDescent="0.25">
      <c r="B423" s="8"/>
      <c r="C423" s="6"/>
    </row>
    <row r="424" spans="2:3" x14ac:dyDescent="0.25">
      <c r="B424" s="8"/>
      <c r="C424" s="6"/>
    </row>
    <row r="425" spans="2:3" x14ac:dyDescent="0.25">
      <c r="B425" s="8"/>
      <c r="C425" s="6"/>
    </row>
    <row r="426" spans="2:3" x14ac:dyDescent="0.25">
      <c r="B426" s="8"/>
      <c r="C426" s="6"/>
    </row>
    <row r="427" spans="2:3" x14ac:dyDescent="0.25">
      <c r="B427" s="8"/>
      <c r="C427" s="6"/>
    </row>
    <row r="428" spans="2:3" x14ac:dyDescent="0.25">
      <c r="B428" s="8"/>
      <c r="C428" s="6"/>
    </row>
    <row r="429" spans="2:3" x14ac:dyDescent="0.25">
      <c r="B429" s="8"/>
      <c r="C429" s="6"/>
    </row>
    <row r="430" spans="2:3" x14ac:dyDescent="0.25">
      <c r="B430" s="8"/>
      <c r="C430" s="6"/>
    </row>
    <row r="431" spans="2:3" x14ac:dyDescent="0.25">
      <c r="B431" s="8"/>
      <c r="C431" s="6"/>
    </row>
    <row r="432" spans="2:3" x14ac:dyDescent="0.25">
      <c r="B432" s="8"/>
      <c r="C432" s="6"/>
    </row>
    <row r="433" spans="2:3" x14ac:dyDescent="0.25">
      <c r="B433" s="8"/>
      <c r="C433" s="6"/>
    </row>
    <row r="434" spans="2:3" x14ac:dyDescent="0.25">
      <c r="B434" s="8"/>
      <c r="C434" s="6"/>
    </row>
    <row r="435" spans="2:3" x14ac:dyDescent="0.25">
      <c r="B435" s="8"/>
      <c r="C435" s="6"/>
    </row>
    <row r="436" spans="2:3" x14ac:dyDescent="0.25">
      <c r="B436" s="8"/>
      <c r="C436"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55C6-B57F-414D-9E14-770A9AEA662F}">
  <sheetPr>
    <tabColor rgb="FFFF0000"/>
  </sheetPr>
  <dimension ref="A1:IU171"/>
  <sheetViews>
    <sheetView workbookViewId="0">
      <pane xSplit="1" ySplit="10" topLeftCell="B20" activePane="bottomRight" state="frozen"/>
      <selection activeCell="EG145" sqref="EG145:EM145"/>
      <selection pane="topRight" activeCell="EG145" sqref="EG145:EM145"/>
      <selection pane="bottomLeft" activeCell="EG145" sqref="EG145:EM145"/>
      <selection pane="bottomRight" activeCell="D13" sqref="D13:ET162"/>
    </sheetView>
  </sheetViews>
  <sheetFormatPr defaultColWidth="9.140625" defaultRowHeight="12.75" x14ac:dyDescent="0.2"/>
  <cols>
    <col min="1" max="1" width="37.7109375" style="17" customWidth="1"/>
    <col min="2" max="2" width="9.140625" style="32"/>
    <col min="3" max="7" width="9.28515625" style="32" customWidth="1"/>
    <col min="8" max="104" width="9.28515625" style="41" customWidth="1"/>
    <col min="105" max="16384" width="9.140625" style="32"/>
  </cols>
  <sheetData>
    <row r="1" spans="1:255" s="10" customFormat="1" ht="17.100000000000001" customHeight="1" thickBot="1" x14ac:dyDescent="0.3">
      <c r="A1" s="9" t="s">
        <v>194</v>
      </c>
      <c r="C1" s="59"/>
      <c r="D1" s="59"/>
      <c r="E1" s="59"/>
      <c r="F1" s="59"/>
      <c r="G1" s="59"/>
      <c r="H1" s="59"/>
      <c r="I1" s="59"/>
      <c r="J1" s="59"/>
      <c r="K1" s="59"/>
      <c r="L1" s="59"/>
      <c r="M1" s="59"/>
      <c r="N1" s="59"/>
      <c r="O1" s="59"/>
      <c r="P1" s="60"/>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row>
    <row r="2" spans="1:255" s="10" customFormat="1" ht="14.1" customHeight="1" thickBot="1" x14ac:dyDescent="0.25">
      <c r="A2" s="12" t="s">
        <v>195</v>
      </c>
      <c r="C2" s="61"/>
      <c r="D2" s="61"/>
      <c r="E2" s="61"/>
      <c r="F2" s="61"/>
      <c r="G2" s="61"/>
      <c r="H2" s="61"/>
      <c r="I2" s="61"/>
      <c r="J2" s="61"/>
      <c r="K2" s="61"/>
      <c r="L2" s="61"/>
      <c r="M2" s="61"/>
      <c r="N2" s="61"/>
      <c r="O2" s="61"/>
      <c r="P2" s="62"/>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row>
    <row r="3" spans="1:255" s="10" customFormat="1" ht="14.1" customHeight="1" thickBot="1" x14ac:dyDescent="0.25">
      <c r="A3" s="13" t="s">
        <v>196</v>
      </c>
      <c r="C3" s="63"/>
      <c r="D3" s="63"/>
      <c r="E3" s="63"/>
      <c r="F3" s="63"/>
      <c r="G3" s="63"/>
      <c r="H3" s="63"/>
      <c r="I3" s="63"/>
      <c r="J3" s="63"/>
      <c r="K3" s="63"/>
      <c r="L3" s="63"/>
      <c r="M3" s="63"/>
      <c r="N3" s="63"/>
      <c r="O3" s="63"/>
      <c r="P3" s="64"/>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row>
    <row r="4" spans="1:255" s="10" customFormat="1" ht="14.1" customHeight="1" thickBot="1" x14ac:dyDescent="0.25">
      <c r="A4" s="13" t="s">
        <v>197</v>
      </c>
      <c r="C4" s="14"/>
      <c r="D4" s="14"/>
      <c r="E4" s="14"/>
      <c r="F4" s="14"/>
      <c r="G4" s="15"/>
      <c r="H4" s="16"/>
      <c r="I4" s="16"/>
      <c r="J4" s="16"/>
      <c r="K4" s="16"/>
      <c r="L4" s="16"/>
      <c r="M4" s="16"/>
      <c r="N4" s="16"/>
      <c r="O4" s="16"/>
      <c r="P4" s="16"/>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row>
    <row r="5" spans="1:255" s="10" customFormat="1" ht="14.1" customHeight="1" thickBot="1" x14ac:dyDescent="0.25">
      <c r="A5" s="13" t="s">
        <v>198</v>
      </c>
      <c r="C5" s="14"/>
      <c r="D5" s="17"/>
      <c r="E5" s="14"/>
      <c r="F5" s="14"/>
      <c r="G5" s="15"/>
      <c r="H5" s="16"/>
      <c r="I5" s="16"/>
      <c r="J5" s="16"/>
      <c r="K5" s="16"/>
      <c r="L5" s="16"/>
      <c r="M5" s="16"/>
      <c r="N5" s="16"/>
      <c r="O5" s="16"/>
      <c r="P5" s="16"/>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row>
    <row r="6" spans="1:255" s="10" customFormat="1" ht="14.1" customHeight="1" thickBot="1" x14ac:dyDescent="0.25">
      <c r="A6" s="18" t="s">
        <v>199</v>
      </c>
      <c r="C6" s="19"/>
      <c r="D6" s="19"/>
      <c r="E6" s="19"/>
      <c r="F6" s="19"/>
      <c r="G6" s="20"/>
      <c r="H6" s="16"/>
      <c r="I6" s="16"/>
      <c r="J6" s="16"/>
      <c r="K6" s="16"/>
      <c r="L6" s="16"/>
      <c r="M6" s="16"/>
      <c r="N6" s="16"/>
      <c r="O6" s="16"/>
      <c r="P6" s="16"/>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row>
    <row r="7" spans="1:255" s="10" customFormat="1" ht="14.1" customHeight="1" x14ac:dyDescent="0.2">
      <c r="C7" s="21"/>
      <c r="E7" s="21"/>
      <c r="F7" s="21"/>
      <c r="G7" s="22"/>
      <c r="H7" s="23"/>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row>
    <row r="8" spans="1:255" s="10" customFormat="1" ht="14.1" customHeight="1" x14ac:dyDescent="0.25">
      <c r="A8" s="24" t="s">
        <v>200</v>
      </c>
      <c r="E8" s="21"/>
      <c r="F8" s="25" t="s">
        <v>201</v>
      </c>
      <c r="G8" s="25"/>
      <c r="H8" s="23"/>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row>
    <row r="9" spans="1:255" s="10" customFormat="1" ht="14.1" customHeight="1" x14ac:dyDescent="0.25">
      <c r="A9" s="26"/>
      <c r="C9" s="27"/>
      <c r="D9" s="27"/>
      <c r="E9" s="27"/>
      <c r="F9" s="27"/>
      <c r="G9" s="25"/>
      <c r="H9" s="11"/>
      <c r="I9" s="28"/>
      <c r="J9" s="28"/>
      <c r="K9" s="28"/>
      <c r="L9" s="28"/>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row>
    <row r="10" spans="1:255" s="10" customFormat="1" ht="14.1" customHeight="1" x14ac:dyDescent="0.2">
      <c r="A10" s="29" t="s">
        <v>202</v>
      </c>
      <c r="C10" s="30">
        <v>32933</v>
      </c>
      <c r="D10" s="30">
        <v>33025</v>
      </c>
      <c r="E10" s="30">
        <v>33117</v>
      </c>
      <c r="F10" s="30">
        <v>33208</v>
      </c>
      <c r="G10" s="30">
        <v>33298</v>
      </c>
      <c r="H10" s="30">
        <v>33390</v>
      </c>
      <c r="I10" s="30">
        <v>33482</v>
      </c>
      <c r="J10" s="30">
        <v>33573</v>
      </c>
      <c r="K10" s="30">
        <v>33664</v>
      </c>
      <c r="L10" s="30">
        <v>33756</v>
      </c>
      <c r="M10" s="30">
        <v>33848</v>
      </c>
      <c r="N10" s="30">
        <v>33939</v>
      </c>
      <c r="O10" s="30">
        <v>34029</v>
      </c>
      <c r="P10" s="30">
        <v>34121</v>
      </c>
      <c r="Q10" s="30">
        <v>34213</v>
      </c>
      <c r="R10" s="30">
        <v>34304</v>
      </c>
      <c r="S10" s="30">
        <v>34394</v>
      </c>
      <c r="T10" s="30">
        <v>34486</v>
      </c>
      <c r="U10" s="30">
        <v>34578</v>
      </c>
      <c r="V10" s="30">
        <v>34669</v>
      </c>
      <c r="W10" s="30">
        <v>34759</v>
      </c>
      <c r="X10" s="30">
        <v>34851</v>
      </c>
      <c r="Y10" s="30">
        <v>34943</v>
      </c>
      <c r="Z10" s="30">
        <v>35034</v>
      </c>
      <c r="AA10" s="30">
        <v>35125</v>
      </c>
      <c r="AB10" s="30">
        <v>35217</v>
      </c>
      <c r="AC10" s="30">
        <v>35309</v>
      </c>
      <c r="AD10" s="30">
        <v>35400</v>
      </c>
      <c r="AE10" s="30">
        <v>35490</v>
      </c>
      <c r="AF10" s="30">
        <v>35582</v>
      </c>
      <c r="AG10" s="30">
        <v>35674</v>
      </c>
      <c r="AH10" s="30">
        <v>35765</v>
      </c>
      <c r="AI10" s="30">
        <v>35855</v>
      </c>
      <c r="AJ10" s="30">
        <v>35947</v>
      </c>
      <c r="AK10" s="30">
        <v>36039</v>
      </c>
      <c r="AL10" s="30">
        <v>36130</v>
      </c>
      <c r="AM10" s="30">
        <v>36220</v>
      </c>
      <c r="AN10" s="30">
        <v>36312</v>
      </c>
      <c r="AO10" s="30">
        <v>36404</v>
      </c>
      <c r="AP10" s="30">
        <v>36495</v>
      </c>
      <c r="AQ10" s="30">
        <v>36586</v>
      </c>
      <c r="AR10" s="30">
        <v>36678</v>
      </c>
      <c r="AS10" s="30">
        <v>36770</v>
      </c>
      <c r="AT10" s="30">
        <v>36861</v>
      </c>
      <c r="AU10" s="30">
        <v>36951</v>
      </c>
      <c r="AV10" s="30">
        <v>37043</v>
      </c>
      <c r="AW10" s="30">
        <v>37135</v>
      </c>
      <c r="AX10" s="30">
        <v>37226</v>
      </c>
      <c r="AY10" s="30">
        <v>37316</v>
      </c>
      <c r="AZ10" s="30">
        <v>37408</v>
      </c>
      <c r="BA10" s="30">
        <v>37500</v>
      </c>
      <c r="BB10" s="30">
        <v>37591</v>
      </c>
      <c r="BC10" s="30">
        <v>37681</v>
      </c>
      <c r="BD10" s="30">
        <v>37773</v>
      </c>
      <c r="BE10" s="30">
        <v>37865</v>
      </c>
      <c r="BF10" s="30">
        <v>37956</v>
      </c>
      <c r="BG10" s="30">
        <v>38047</v>
      </c>
      <c r="BH10" s="30">
        <v>38139</v>
      </c>
      <c r="BI10" s="30">
        <v>38231</v>
      </c>
      <c r="BJ10" s="30">
        <v>38322</v>
      </c>
      <c r="BK10" s="30">
        <v>38412</v>
      </c>
      <c r="BL10" s="30">
        <v>38504</v>
      </c>
      <c r="BM10" s="30">
        <v>38596</v>
      </c>
      <c r="BN10" s="30">
        <v>38687</v>
      </c>
      <c r="BO10" s="30">
        <v>38777</v>
      </c>
      <c r="BP10" s="30">
        <v>38869</v>
      </c>
      <c r="BQ10" s="30">
        <v>38961</v>
      </c>
      <c r="BR10" s="30">
        <v>39052</v>
      </c>
      <c r="BS10" s="30">
        <v>39142</v>
      </c>
      <c r="BT10" s="30">
        <v>39234</v>
      </c>
      <c r="BU10" s="30">
        <v>39326</v>
      </c>
      <c r="BV10" s="30">
        <v>39417</v>
      </c>
      <c r="BW10" s="30">
        <v>39508</v>
      </c>
      <c r="BX10" s="30">
        <v>39600</v>
      </c>
      <c r="BY10" s="30">
        <v>39692</v>
      </c>
      <c r="BZ10" s="30">
        <v>39783</v>
      </c>
      <c r="CA10" s="30">
        <v>39873</v>
      </c>
      <c r="CB10" s="30">
        <v>39965</v>
      </c>
      <c r="CC10" s="30">
        <v>40057</v>
      </c>
      <c r="CD10" s="30">
        <v>40148</v>
      </c>
      <c r="CE10" s="30">
        <v>40238</v>
      </c>
      <c r="CF10" s="30">
        <v>40330</v>
      </c>
      <c r="CG10" s="30">
        <v>40422</v>
      </c>
      <c r="CH10" s="30">
        <v>40513</v>
      </c>
      <c r="CI10" s="30">
        <v>40603</v>
      </c>
      <c r="CJ10" s="30">
        <v>40695</v>
      </c>
      <c r="CK10" s="30">
        <v>40787</v>
      </c>
      <c r="CL10" s="30">
        <v>40878</v>
      </c>
      <c r="CM10" s="30">
        <v>40969</v>
      </c>
      <c r="CN10" s="30">
        <v>41061</v>
      </c>
      <c r="CO10" s="30">
        <v>41153</v>
      </c>
      <c r="CP10" s="30">
        <v>41244</v>
      </c>
      <c r="CQ10" s="30">
        <v>41334</v>
      </c>
      <c r="CR10" s="30">
        <v>41426</v>
      </c>
      <c r="CS10" s="30">
        <v>41518</v>
      </c>
      <c r="CT10" s="30">
        <v>41609</v>
      </c>
      <c r="CU10" s="30">
        <v>41699</v>
      </c>
      <c r="CV10" s="30">
        <v>41791</v>
      </c>
      <c r="CW10" s="30">
        <v>41883</v>
      </c>
      <c r="CX10" s="30">
        <v>41974</v>
      </c>
      <c r="CY10" s="30">
        <v>42064</v>
      </c>
      <c r="CZ10" s="30">
        <v>42156</v>
      </c>
      <c r="DA10" s="30">
        <v>42248</v>
      </c>
      <c r="DB10" s="30">
        <v>42339</v>
      </c>
      <c r="DC10" s="30">
        <v>42430</v>
      </c>
      <c r="DD10" s="30">
        <v>42522</v>
      </c>
      <c r="DE10" s="30">
        <v>42614</v>
      </c>
      <c r="DF10" s="30">
        <v>42705</v>
      </c>
      <c r="DG10" s="30">
        <v>42795</v>
      </c>
      <c r="DH10" s="30">
        <v>42887</v>
      </c>
      <c r="DI10" s="30">
        <v>42979</v>
      </c>
      <c r="DJ10" s="30">
        <v>43070</v>
      </c>
      <c r="DK10" s="30">
        <v>43160</v>
      </c>
      <c r="DL10" s="30">
        <v>43252</v>
      </c>
      <c r="DM10" s="30">
        <v>43344</v>
      </c>
      <c r="DN10" s="30">
        <v>43435</v>
      </c>
      <c r="DO10" s="30">
        <v>43525</v>
      </c>
      <c r="DP10" s="30">
        <v>43617</v>
      </c>
      <c r="DQ10" s="30">
        <v>43709</v>
      </c>
      <c r="DR10" s="30">
        <v>43800</v>
      </c>
      <c r="DS10" s="30">
        <v>43891</v>
      </c>
      <c r="DT10" s="30">
        <v>43983</v>
      </c>
      <c r="DU10" s="30">
        <v>44075</v>
      </c>
      <c r="DV10" s="30">
        <v>44166</v>
      </c>
      <c r="DW10" s="30">
        <v>44256</v>
      </c>
      <c r="DX10" s="30">
        <v>44348</v>
      </c>
      <c r="DY10" s="30">
        <v>44440</v>
      </c>
      <c r="DZ10" s="30">
        <v>44531</v>
      </c>
      <c r="EA10" s="30">
        <v>44621</v>
      </c>
      <c r="EB10" s="30">
        <v>44713</v>
      </c>
      <c r="EC10" s="30">
        <v>44805</v>
      </c>
      <c r="ED10" s="30">
        <v>44896</v>
      </c>
      <c r="EE10" s="30">
        <v>44986</v>
      </c>
      <c r="EF10" s="30">
        <v>45078</v>
      </c>
      <c r="EG10" s="30">
        <v>45170</v>
      </c>
      <c r="EH10" s="30">
        <v>45261</v>
      </c>
      <c r="EI10" s="30">
        <v>45352</v>
      </c>
      <c r="EJ10" s="30">
        <v>45444</v>
      </c>
      <c r="EK10" s="30">
        <v>45536</v>
      </c>
      <c r="EL10" s="30">
        <v>45627</v>
      </c>
      <c r="EM10" s="30">
        <v>45717</v>
      </c>
      <c r="EN10" s="30">
        <v>45809</v>
      </c>
      <c r="EO10" s="30">
        <v>45901</v>
      </c>
      <c r="EP10" s="30">
        <v>45992</v>
      </c>
      <c r="EQ10" s="30">
        <v>46082</v>
      </c>
      <c r="ER10" s="30">
        <v>46174</v>
      </c>
      <c r="ES10" s="30">
        <v>46266</v>
      </c>
      <c r="ET10" s="30">
        <v>46357</v>
      </c>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row>
    <row r="11" spans="1:255" s="10" customFormat="1" ht="14.1" customHeight="1" x14ac:dyDescent="0.2">
      <c r="A11" s="17"/>
      <c r="C11" s="32" t="s">
        <v>53</v>
      </c>
      <c r="D11" s="32" t="s">
        <v>54</v>
      </c>
      <c r="E11" s="32" t="s">
        <v>55</v>
      </c>
      <c r="F11" s="32" t="s">
        <v>56</v>
      </c>
      <c r="G11" s="32" t="s">
        <v>57</v>
      </c>
      <c r="H11" s="32" t="s">
        <v>58</v>
      </c>
      <c r="I11" s="32" t="s">
        <v>59</v>
      </c>
      <c r="J11" s="32" t="s">
        <v>60</v>
      </c>
      <c r="K11" s="32" t="s">
        <v>61</v>
      </c>
      <c r="L11" s="32" t="s">
        <v>62</v>
      </c>
      <c r="M11" s="32" t="s">
        <v>63</v>
      </c>
      <c r="N11" s="32" t="s">
        <v>64</v>
      </c>
      <c r="O11" s="32" t="s">
        <v>65</v>
      </c>
      <c r="P11" s="32" t="s">
        <v>66</v>
      </c>
      <c r="Q11" s="32" t="s">
        <v>67</v>
      </c>
      <c r="R11" s="32" t="s">
        <v>68</v>
      </c>
      <c r="S11" s="32" t="s">
        <v>69</v>
      </c>
      <c r="T11" s="32" t="s">
        <v>70</v>
      </c>
      <c r="U11" s="32" t="s">
        <v>71</v>
      </c>
      <c r="V11" s="32" t="s">
        <v>72</v>
      </c>
      <c r="W11" s="32" t="s">
        <v>73</v>
      </c>
      <c r="X11" s="32" t="s">
        <v>74</v>
      </c>
      <c r="Y11" s="32" t="s">
        <v>75</v>
      </c>
      <c r="Z11" s="32" t="s">
        <v>76</v>
      </c>
      <c r="AA11" s="32" t="s">
        <v>77</v>
      </c>
      <c r="AB11" s="32" t="s">
        <v>78</v>
      </c>
      <c r="AC11" s="32" t="s">
        <v>79</v>
      </c>
      <c r="AD11" s="32" t="s">
        <v>80</v>
      </c>
      <c r="AE11" s="32" t="s">
        <v>81</v>
      </c>
      <c r="AF11" s="32" t="s">
        <v>82</v>
      </c>
      <c r="AG11" s="32" t="s">
        <v>83</v>
      </c>
      <c r="AH11" s="32" t="s">
        <v>84</v>
      </c>
      <c r="AI11" s="32" t="s">
        <v>85</v>
      </c>
      <c r="AJ11" s="32" t="s">
        <v>86</v>
      </c>
      <c r="AK11" s="32" t="s">
        <v>87</v>
      </c>
      <c r="AL11" s="32" t="s">
        <v>88</v>
      </c>
      <c r="AM11" s="32" t="s">
        <v>89</v>
      </c>
      <c r="AN11" s="32" t="s">
        <v>90</v>
      </c>
      <c r="AO11" s="32" t="s">
        <v>91</v>
      </c>
      <c r="AP11" s="32" t="s">
        <v>92</v>
      </c>
      <c r="AQ11" s="32" t="s">
        <v>93</v>
      </c>
      <c r="AR11" s="32" t="s">
        <v>94</v>
      </c>
      <c r="AS11" s="32" t="s">
        <v>95</v>
      </c>
      <c r="AT11" s="32" t="s">
        <v>96</v>
      </c>
      <c r="AU11" s="32" t="s">
        <v>97</v>
      </c>
      <c r="AV11" s="32" t="s">
        <v>98</v>
      </c>
      <c r="AW11" s="32" t="s">
        <v>99</v>
      </c>
      <c r="AX11" s="32" t="s">
        <v>100</v>
      </c>
      <c r="AY11" s="32" t="s">
        <v>101</v>
      </c>
      <c r="AZ11" s="32" t="s">
        <v>102</v>
      </c>
      <c r="BA11" s="32" t="s">
        <v>103</v>
      </c>
      <c r="BB11" s="32" t="s">
        <v>104</v>
      </c>
      <c r="BC11" s="32" t="s">
        <v>105</v>
      </c>
      <c r="BD11" s="32" t="s">
        <v>106</v>
      </c>
      <c r="BE11" s="32" t="s">
        <v>107</v>
      </c>
      <c r="BF11" s="32" t="s">
        <v>108</v>
      </c>
      <c r="BG11" s="32" t="s">
        <v>109</v>
      </c>
      <c r="BH11" s="32" t="s">
        <v>110</v>
      </c>
      <c r="BI11" s="32" t="s">
        <v>111</v>
      </c>
      <c r="BJ11" s="32" t="s">
        <v>112</v>
      </c>
      <c r="BK11" s="32" t="s">
        <v>113</v>
      </c>
      <c r="BL11" s="32" t="s">
        <v>114</v>
      </c>
      <c r="BM11" s="32" t="s">
        <v>115</v>
      </c>
      <c r="BN11" s="32" t="s">
        <v>116</v>
      </c>
      <c r="BO11" s="32" t="s">
        <v>117</v>
      </c>
      <c r="BP11" s="32" t="s">
        <v>118</v>
      </c>
      <c r="BQ11" s="32" t="s">
        <v>119</v>
      </c>
      <c r="BR11" s="32" t="s">
        <v>120</v>
      </c>
      <c r="BS11" s="32" t="s">
        <v>121</v>
      </c>
      <c r="BT11" s="32" t="s">
        <v>122</v>
      </c>
      <c r="BU11" s="32" t="s">
        <v>123</v>
      </c>
      <c r="BV11" s="32" t="s">
        <v>124</v>
      </c>
      <c r="BW11" s="32" t="s">
        <v>125</v>
      </c>
      <c r="BX11" s="32" t="s">
        <v>126</v>
      </c>
      <c r="BY11" s="32" t="s">
        <v>127</v>
      </c>
      <c r="BZ11" s="32" t="s">
        <v>128</v>
      </c>
      <c r="CA11" s="32" t="s">
        <v>129</v>
      </c>
      <c r="CB11" s="32" t="s">
        <v>130</v>
      </c>
      <c r="CC11" s="32" t="s">
        <v>131</v>
      </c>
      <c r="CD11" s="32" t="s">
        <v>132</v>
      </c>
      <c r="CE11" s="32" t="s">
        <v>133</v>
      </c>
      <c r="CF11" s="32" t="s">
        <v>134</v>
      </c>
      <c r="CG11" s="32" t="s">
        <v>135</v>
      </c>
      <c r="CH11" s="32" t="s">
        <v>136</v>
      </c>
      <c r="CI11" s="32" t="s">
        <v>137</v>
      </c>
      <c r="CJ11" s="32" t="s">
        <v>138</v>
      </c>
      <c r="CK11" s="32" t="s">
        <v>139</v>
      </c>
      <c r="CL11" s="32" t="s">
        <v>140</v>
      </c>
      <c r="CM11" s="32" t="s">
        <v>141</v>
      </c>
      <c r="CN11" s="32" t="s">
        <v>142</v>
      </c>
      <c r="CO11" s="32" t="s">
        <v>143</v>
      </c>
      <c r="CP11" s="32" t="s">
        <v>144</v>
      </c>
      <c r="CQ11" s="32" t="s">
        <v>145</v>
      </c>
      <c r="CR11" s="32" t="s">
        <v>146</v>
      </c>
      <c r="CS11" s="32" t="s">
        <v>147</v>
      </c>
      <c r="CT11" s="32" t="s">
        <v>148</v>
      </c>
      <c r="CU11" s="32" t="s">
        <v>149</v>
      </c>
      <c r="CV11" s="32" t="s">
        <v>150</v>
      </c>
      <c r="CW11" s="32" t="s">
        <v>151</v>
      </c>
      <c r="CX11" s="32" t="s">
        <v>152</v>
      </c>
      <c r="CY11" s="32" t="s">
        <v>153</v>
      </c>
      <c r="CZ11" s="32" t="s">
        <v>154</v>
      </c>
      <c r="DA11" s="32" t="s">
        <v>155</v>
      </c>
      <c r="DB11" s="32" t="s">
        <v>156</v>
      </c>
      <c r="DC11" s="32" t="s">
        <v>157</v>
      </c>
      <c r="DD11" s="32" t="s">
        <v>158</v>
      </c>
      <c r="DE11" s="32" t="s">
        <v>159</v>
      </c>
      <c r="DF11" s="32" t="s">
        <v>160</v>
      </c>
      <c r="DG11" s="32" t="s">
        <v>161</v>
      </c>
      <c r="DH11" s="32" t="s">
        <v>162</v>
      </c>
      <c r="DI11" s="32" t="s">
        <v>163</v>
      </c>
      <c r="DJ11" s="32" t="s">
        <v>164</v>
      </c>
      <c r="DK11" s="32" t="s">
        <v>165</v>
      </c>
      <c r="DL11" s="32" t="s">
        <v>166</v>
      </c>
      <c r="DM11" s="32" t="s">
        <v>167</v>
      </c>
      <c r="DN11" s="32" t="s">
        <v>168</v>
      </c>
      <c r="DO11" s="32" t="s">
        <v>169</v>
      </c>
      <c r="DP11" s="32" t="s">
        <v>170</v>
      </c>
      <c r="DQ11" s="32" t="s">
        <v>171</v>
      </c>
      <c r="DR11" s="32" t="s">
        <v>172</v>
      </c>
      <c r="DS11" s="32" t="s">
        <v>173</v>
      </c>
      <c r="DT11" s="32" t="s">
        <v>174</v>
      </c>
      <c r="DU11" s="32" t="s">
        <v>175</v>
      </c>
      <c r="DV11" s="32" t="s">
        <v>176</v>
      </c>
      <c r="DW11" s="32" t="s">
        <v>177</v>
      </c>
      <c r="DX11" s="32" t="s">
        <v>178</v>
      </c>
      <c r="DY11" s="32" t="s">
        <v>179</v>
      </c>
      <c r="DZ11" s="32" t="s">
        <v>180</v>
      </c>
      <c r="EA11" s="32" t="s">
        <v>181</v>
      </c>
      <c r="EB11" s="32" t="s">
        <v>182</v>
      </c>
      <c r="EC11" s="32" t="s">
        <v>183</v>
      </c>
      <c r="ED11" s="32" t="s">
        <v>184</v>
      </c>
      <c r="EE11" s="32" t="s">
        <v>185</v>
      </c>
      <c r="EF11" s="32" t="s">
        <v>186</v>
      </c>
      <c r="EG11" s="32" t="s">
        <v>187</v>
      </c>
      <c r="EH11" s="32" t="s">
        <v>188</v>
      </c>
      <c r="EI11" s="32" t="s">
        <v>189</v>
      </c>
      <c r="EJ11" s="32" t="s">
        <v>190</v>
      </c>
      <c r="EK11" s="32" t="s">
        <v>191</v>
      </c>
      <c r="EL11" s="32" t="s">
        <v>192</v>
      </c>
      <c r="EM11" s="32" t="s">
        <v>193</v>
      </c>
      <c r="EN11" s="32" t="s">
        <v>203</v>
      </c>
      <c r="EO11" s="32" t="s">
        <v>204</v>
      </c>
      <c r="EP11" s="32" t="s">
        <v>205</v>
      </c>
      <c r="EQ11" s="32" t="s">
        <v>206</v>
      </c>
      <c r="ER11" s="32" t="s">
        <v>207</v>
      </c>
      <c r="ES11" s="32" t="s">
        <v>208</v>
      </c>
      <c r="ET11" s="32" t="s">
        <v>209</v>
      </c>
    </row>
    <row r="12" spans="1:255" x14ac:dyDescent="0.2">
      <c r="A12" s="33">
        <v>32937</v>
      </c>
      <c r="B12" s="32" t="s">
        <v>53</v>
      </c>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row>
    <row r="13" spans="1:255" x14ac:dyDescent="0.2">
      <c r="A13" s="33"/>
      <c r="B13" s="32" t="s">
        <v>54</v>
      </c>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row>
    <row r="14" spans="1:255" x14ac:dyDescent="0.2">
      <c r="A14" s="33">
        <v>33056</v>
      </c>
      <c r="B14" s="32" t="s">
        <v>55</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row>
    <row r="15" spans="1:255" x14ac:dyDescent="0.2">
      <c r="A15" s="33">
        <v>33182</v>
      </c>
      <c r="B15" s="32" t="s">
        <v>56</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row>
    <row r="16" spans="1:255" x14ac:dyDescent="0.2">
      <c r="A16" s="33">
        <v>33273</v>
      </c>
      <c r="B16" s="32" t="s">
        <v>57</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row>
    <row r="17" spans="1:155" x14ac:dyDescent="0.2">
      <c r="A17" s="33"/>
      <c r="B17" s="32" t="s">
        <v>58</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row>
    <row r="18" spans="1:155" x14ac:dyDescent="0.2">
      <c r="A18" s="33">
        <v>33420</v>
      </c>
      <c r="B18" s="32" t="s">
        <v>59</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row>
    <row r="19" spans="1:155" x14ac:dyDescent="0.2">
      <c r="A19" s="33">
        <v>33546</v>
      </c>
      <c r="B19" s="32" t="s">
        <v>60</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row>
    <row r="20" spans="1:155" x14ac:dyDescent="0.2">
      <c r="A20" s="33">
        <v>33637</v>
      </c>
      <c r="B20" s="32" t="s">
        <v>61</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row>
    <row r="21" spans="1:155" x14ac:dyDescent="0.2">
      <c r="A21" s="33">
        <v>33728</v>
      </c>
      <c r="B21" s="32" t="s">
        <v>62</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row>
    <row r="22" spans="1:155" x14ac:dyDescent="0.2">
      <c r="A22" s="33">
        <v>33819</v>
      </c>
      <c r="B22" s="32" t="s">
        <v>63</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row>
    <row r="23" spans="1:155" x14ac:dyDescent="0.2">
      <c r="A23" s="33">
        <v>33910</v>
      </c>
      <c r="B23" s="32" t="s">
        <v>64</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row>
    <row r="24" spans="1:155" x14ac:dyDescent="0.2">
      <c r="A24" s="33">
        <v>34001</v>
      </c>
      <c r="B24" s="32" t="s">
        <v>65</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row>
    <row r="25" spans="1:155" x14ac:dyDescent="0.2">
      <c r="A25" s="33">
        <v>34092</v>
      </c>
      <c r="B25" s="32" t="s">
        <v>66</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row>
    <row r="26" spans="1:155" x14ac:dyDescent="0.2">
      <c r="A26" s="33">
        <v>34183</v>
      </c>
      <c r="B26" s="32" t="s">
        <v>67</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row>
    <row r="27" spans="1:155" x14ac:dyDescent="0.2">
      <c r="A27" s="33">
        <v>34274</v>
      </c>
      <c r="B27" s="32" t="s">
        <v>68</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row>
    <row r="28" spans="1:155" x14ac:dyDescent="0.2">
      <c r="A28" s="33">
        <v>34400</v>
      </c>
      <c r="B28" s="32" t="s">
        <v>69</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row>
    <row r="29" spans="1:155" x14ac:dyDescent="0.2">
      <c r="A29" s="33">
        <v>34498</v>
      </c>
      <c r="B29" s="32" t="s">
        <v>70</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row>
    <row r="30" spans="1:155" x14ac:dyDescent="0.2">
      <c r="A30" s="33">
        <v>34589</v>
      </c>
      <c r="B30" s="32" t="s">
        <v>71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row>
    <row r="31" spans="1:155" x14ac:dyDescent="0.2">
      <c r="A31" s="33">
        <v>34680</v>
      </c>
      <c r="B31" s="32" t="s">
        <v>72</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row>
    <row r="32" spans="1:155" x14ac:dyDescent="0.2">
      <c r="A32" s="33">
        <v>34771</v>
      </c>
      <c r="B32" s="32" t="s">
        <v>73</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row>
    <row r="33" spans="1:155" x14ac:dyDescent="0.2">
      <c r="A33" s="33">
        <v>34862</v>
      </c>
      <c r="B33" s="32" t="s">
        <v>74</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row>
    <row r="34" spans="1:155" x14ac:dyDescent="0.2">
      <c r="A34" s="33">
        <v>34953</v>
      </c>
      <c r="B34" s="32" t="s">
        <v>75</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row>
    <row r="35" spans="1:155" x14ac:dyDescent="0.2">
      <c r="A35" s="33">
        <v>35044</v>
      </c>
      <c r="B35" s="32" t="s">
        <v>76</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row>
    <row r="36" spans="1:155" x14ac:dyDescent="0.2">
      <c r="A36" s="33">
        <v>35135</v>
      </c>
      <c r="B36" s="32" t="s">
        <v>77</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row>
    <row r="37" spans="1:155" x14ac:dyDescent="0.2">
      <c r="A37" s="33">
        <v>35226</v>
      </c>
      <c r="B37" s="32" t="s">
        <v>78</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row>
    <row r="38" spans="1:155" x14ac:dyDescent="0.2">
      <c r="A38" s="33">
        <v>35317</v>
      </c>
      <c r="B38" s="32" t="s">
        <v>79</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row>
    <row r="39" spans="1:155" x14ac:dyDescent="0.2">
      <c r="A39" s="33">
        <v>35408</v>
      </c>
      <c r="B39" s="32" t="s">
        <v>80</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row>
    <row r="40" spans="1:155" x14ac:dyDescent="0.2">
      <c r="A40" s="33">
        <v>35499</v>
      </c>
      <c r="B40" s="32" t="s">
        <v>81</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row>
    <row r="41" spans="1:155" x14ac:dyDescent="0.2">
      <c r="A41" s="33">
        <v>35590</v>
      </c>
      <c r="B41" s="32" t="s">
        <v>82</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row>
    <row r="42" spans="1:155" x14ac:dyDescent="0.2">
      <c r="A42" s="33">
        <v>35681</v>
      </c>
      <c r="B42" s="32" t="s">
        <v>83</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row>
    <row r="43" spans="1:155" x14ac:dyDescent="0.2">
      <c r="A43" s="33">
        <v>35772</v>
      </c>
      <c r="B43" s="32" t="s">
        <v>84</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row>
    <row r="44" spans="1:155" x14ac:dyDescent="0.2">
      <c r="A44" s="33">
        <v>35863</v>
      </c>
      <c r="B44" s="32" t="s">
        <v>85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row>
    <row r="45" spans="1:155" x14ac:dyDescent="0.2">
      <c r="A45" s="33">
        <v>35954</v>
      </c>
      <c r="B45" s="32" t="s">
        <v>86</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row>
    <row r="46" spans="1:155" x14ac:dyDescent="0.2">
      <c r="A46" s="33">
        <v>36052</v>
      </c>
      <c r="B46" s="32" t="s">
        <v>87</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row>
    <row r="47" spans="1:155" x14ac:dyDescent="0.2">
      <c r="A47" s="33">
        <v>36136</v>
      </c>
      <c r="B47" s="32" t="s">
        <v>88</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row>
    <row r="48" spans="1:155" x14ac:dyDescent="0.2">
      <c r="A48" s="33">
        <v>36227</v>
      </c>
      <c r="B48" s="32" t="s">
        <v>89</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4"/>
      <c r="CV48" s="34"/>
      <c r="CW48" s="34"/>
      <c r="CX48" s="34"/>
      <c r="CY48" s="34"/>
      <c r="CZ48" s="34"/>
      <c r="DA48" s="34"/>
      <c r="DB48" s="34"/>
      <c r="DC48" s="34"/>
      <c r="DD48" s="34"/>
      <c r="DE48" s="34"/>
      <c r="DF48" s="34"/>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row>
    <row r="49" spans="1:155" x14ac:dyDescent="0.2">
      <c r="A49" s="33">
        <v>36325</v>
      </c>
      <c r="B49" s="32" t="s">
        <v>90</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4"/>
      <c r="CV49" s="34"/>
      <c r="CW49" s="34"/>
      <c r="CX49" s="34"/>
      <c r="CY49" s="34"/>
      <c r="CZ49" s="34"/>
      <c r="DA49" s="34"/>
      <c r="DB49" s="34"/>
      <c r="DC49" s="34"/>
      <c r="DD49" s="34"/>
      <c r="DE49" s="34"/>
      <c r="DF49" s="34"/>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row>
    <row r="50" spans="1:155" x14ac:dyDescent="0.2">
      <c r="A50" s="33">
        <v>36416</v>
      </c>
      <c r="B50" s="32" t="s">
        <v>91</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4"/>
      <c r="CV50" s="34"/>
      <c r="CW50" s="34"/>
      <c r="CX50" s="34"/>
      <c r="CY50" s="34"/>
      <c r="CZ50" s="34"/>
      <c r="DA50" s="34"/>
      <c r="DB50" s="34"/>
      <c r="DC50" s="34"/>
      <c r="DD50" s="34"/>
      <c r="DE50" s="34"/>
      <c r="DF50" s="34"/>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row>
    <row r="51" spans="1:155" x14ac:dyDescent="0.2">
      <c r="A51" s="33">
        <v>36500</v>
      </c>
      <c r="B51" s="32" t="s">
        <v>92</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4"/>
      <c r="CV51" s="34"/>
      <c r="CW51" s="34"/>
      <c r="CX51" s="34"/>
      <c r="CY51" s="34"/>
      <c r="CZ51" s="34"/>
      <c r="DA51" s="34"/>
      <c r="DB51" s="34"/>
      <c r="DC51" s="34"/>
      <c r="DD51" s="34"/>
      <c r="DE51" s="34"/>
      <c r="DF51" s="34"/>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row>
    <row r="52" spans="1:155" x14ac:dyDescent="0.2">
      <c r="A52" s="33">
        <v>36598</v>
      </c>
      <c r="B52" s="32" t="s">
        <v>93</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4"/>
      <c r="CV52" s="34"/>
      <c r="CW52" s="34"/>
      <c r="CX52" s="34"/>
      <c r="CY52" s="34"/>
      <c r="CZ52" s="34"/>
      <c r="DA52" s="34"/>
      <c r="DB52" s="34"/>
      <c r="DC52" s="34"/>
      <c r="DD52" s="34"/>
      <c r="DE52" s="34"/>
      <c r="DF52" s="34"/>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row>
    <row r="53" spans="1:155" x14ac:dyDescent="0.2">
      <c r="A53" s="33">
        <v>36689</v>
      </c>
      <c r="B53" s="32" t="s">
        <v>94</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4"/>
      <c r="CV53" s="34"/>
      <c r="CW53" s="34"/>
      <c r="CX53" s="34"/>
      <c r="CY53" s="34"/>
      <c r="CZ53" s="34"/>
      <c r="DA53" s="34"/>
      <c r="DB53" s="34"/>
      <c r="DC53" s="34"/>
      <c r="DD53" s="34"/>
      <c r="DE53" s="34"/>
      <c r="DF53" s="34"/>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row>
    <row r="54" spans="1:155" x14ac:dyDescent="0.2">
      <c r="A54" s="33">
        <v>36780</v>
      </c>
      <c r="B54" s="32" t="s">
        <v>95</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4"/>
      <c r="CV54" s="34"/>
      <c r="CW54" s="34"/>
      <c r="CX54" s="34"/>
      <c r="CY54" s="34"/>
      <c r="CZ54" s="34"/>
      <c r="DA54" s="34"/>
      <c r="DB54" s="34"/>
      <c r="DC54" s="34"/>
      <c r="DD54" s="34"/>
      <c r="DE54" s="34"/>
      <c r="DF54" s="34"/>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row>
    <row r="55" spans="1:155" x14ac:dyDescent="0.2">
      <c r="A55" s="33">
        <v>36871</v>
      </c>
      <c r="B55" s="32" t="s">
        <v>96</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4"/>
      <c r="CV55" s="34"/>
      <c r="CW55" s="34"/>
      <c r="CX55" s="34"/>
      <c r="CY55" s="34"/>
      <c r="CZ55" s="34"/>
      <c r="DA55" s="34"/>
      <c r="DB55" s="34"/>
      <c r="DC55" s="34"/>
      <c r="DD55" s="34"/>
      <c r="DE55" s="34"/>
      <c r="DF55" s="34"/>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row>
    <row r="56" spans="1:155" x14ac:dyDescent="0.2">
      <c r="A56" s="33">
        <v>36962</v>
      </c>
      <c r="B56" s="32" t="s">
        <v>97</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4"/>
      <c r="CV56" s="34"/>
      <c r="CW56" s="34"/>
      <c r="CX56" s="34"/>
      <c r="CY56" s="34"/>
      <c r="CZ56" s="34"/>
      <c r="DA56" s="34"/>
      <c r="DB56" s="34"/>
      <c r="DC56" s="34"/>
      <c r="DD56" s="34"/>
      <c r="DE56" s="34"/>
      <c r="DF56" s="34"/>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row>
    <row r="57" spans="1:155" x14ac:dyDescent="0.2">
      <c r="A57" s="33">
        <v>37053</v>
      </c>
      <c r="B57" s="32" t="s">
        <v>98</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4"/>
      <c r="CV57" s="34"/>
      <c r="CW57" s="34"/>
      <c r="CX57" s="34"/>
      <c r="CY57" s="34"/>
      <c r="CZ57" s="34"/>
      <c r="DA57" s="34"/>
      <c r="DB57" s="34"/>
      <c r="DC57" s="34"/>
      <c r="DD57" s="34"/>
      <c r="DE57" s="34"/>
      <c r="DF57" s="34"/>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row>
    <row r="58" spans="1:155" x14ac:dyDescent="0.2">
      <c r="A58" s="33">
        <v>37144</v>
      </c>
      <c r="B58" s="32" t="s">
        <v>99</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4"/>
      <c r="CV58" s="34"/>
      <c r="CW58" s="34"/>
      <c r="CX58" s="34"/>
      <c r="CY58" s="34"/>
      <c r="CZ58" s="34"/>
      <c r="DA58" s="34"/>
      <c r="DB58" s="34"/>
      <c r="DC58" s="34"/>
      <c r="DD58" s="34"/>
      <c r="DE58" s="34"/>
      <c r="DF58" s="34"/>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row>
    <row r="59" spans="1:155" x14ac:dyDescent="0.2">
      <c r="A59" s="33">
        <v>37207</v>
      </c>
      <c r="B59" s="32" t="s">
        <v>100</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4"/>
      <c r="CV59" s="34"/>
      <c r="CW59" s="34"/>
      <c r="CX59" s="34"/>
      <c r="CY59" s="34"/>
      <c r="CZ59" s="34"/>
      <c r="DA59" s="34"/>
      <c r="DB59" s="34"/>
      <c r="DC59" s="34"/>
      <c r="DD59" s="34"/>
      <c r="DE59" s="34"/>
      <c r="DF59" s="34"/>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row>
    <row r="60" spans="1:155" x14ac:dyDescent="0.2">
      <c r="A60" s="33">
        <v>37326</v>
      </c>
      <c r="B60" s="32" t="s">
        <v>101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4"/>
      <c r="CV60" s="34"/>
      <c r="CW60" s="34"/>
      <c r="CX60" s="34"/>
      <c r="CY60" s="34"/>
      <c r="CZ60" s="34"/>
      <c r="DA60" s="34"/>
      <c r="DB60" s="34"/>
      <c r="DC60" s="34"/>
      <c r="DD60" s="34"/>
      <c r="DE60" s="34"/>
      <c r="DF60" s="34"/>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row>
    <row r="61" spans="1:155" x14ac:dyDescent="0.2">
      <c r="A61" s="33">
        <v>37417</v>
      </c>
      <c r="B61" s="32" t="s">
        <v>102</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4"/>
      <c r="CV61" s="34"/>
      <c r="CW61" s="34"/>
      <c r="CX61" s="34"/>
      <c r="CY61" s="34"/>
      <c r="CZ61" s="34"/>
      <c r="DA61" s="34"/>
      <c r="DB61" s="34"/>
      <c r="DC61" s="34"/>
      <c r="DD61" s="34"/>
      <c r="DE61" s="34"/>
      <c r="DF61" s="34"/>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row>
    <row r="62" spans="1:155" x14ac:dyDescent="0.2">
      <c r="A62" s="33">
        <v>37508</v>
      </c>
      <c r="B62" s="32" t="s">
        <v>103</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4"/>
      <c r="CV62" s="34"/>
      <c r="CW62" s="34"/>
      <c r="CX62" s="34"/>
      <c r="CY62" s="34"/>
      <c r="CZ62" s="34"/>
      <c r="DA62" s="34"/>
      <c r="DB62" s="34"/>
      <c r="DC62" s="34"/>
      <c r="DD62" s="34"/>
      <c r="DE62" s="34"/>
      <c r="DF62" s="34"/>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row>
    <row r="63" spans="1:155" x14ac:dyDescent="0.2">
      <c r="A63" s="33">
        <v>37599</v>
      </c>
      <c r="B63" s="32" t="s">
        <v>104</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4"/>
      <c r="CV63" s="34"/>
      <c r="CW63" s="34"/>
      <c r="CX63" s="34"/>
      <c r="CY63" s="34"/>
      <c r="CZ63" s="34"/>
      <c r="DA63" s="34"/>
      <c r="DB63" s="34"/>
      <c r="DC63" s="34"/>
      <c r="DD63" s="34"/>
      <c r="DE63" s="34"/>
      <c r="DF63" s="34"/>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row>
    <row r="64" spans="1:155" x14ac:dyDescent="0.2">
      <c r="A64" s="33">
        <v>37690</v>
      </c>
      <c r="B64" s="32" t="s">
        <v>105</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4"/>
      <c r="CV64" s="34"/>
      <c r="CW64" s="34"/>
      <c r="CX64" s="34"/>
      <c r="CY64" s="34"/>
      <c r="CZ64" s="34"/>
      <c r="DA64" s="34"/>
      <c r="DB64" s="34"/>
      <c r="DC64" s="34"/>
      <c r="DD64" s="34"/>
      <c r="DE64" s="34"/>
      <c r="DF64" s="34"/>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row>
    <row r="65" spans="1:155" x14ac:dyDescent="0.2">
      <c r="A65" s="33">
        <v>37781</v>
      </c>
      <c r="B65" s="32" t="s">
        <v>106</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4"/>
      <c r="CV65" s="34"/>
      <c r="CW65" s="34"/>
      <c r="CX65" s="34"/>
      <c r="CY65" s="34"/>
      <c r="CZ65" s="34"/>
      <c r="DA65" s="34"/>
      <c r="DB65" s="34"/>
      <c r="DC65" s="34"/>
      <c r="DD65" s="34"/>
      <c r="DE65" s="34"/>
      <c r="DF65" s="34"/>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row>
    <row r="66" spans="1:155" x14ac:dyDescent="0.2">
      <c r="A66" s="33">
        <v>37872</v>
      </c>
      <c r="B66" s="32" t="s">
        <v>107</v>
      </c>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4"/>
      <c r="CV66" s="34"/>
      <c r="CW66" s="34"/>
      <c r="CX66" s="34"/>
      <c r="CY66" s="34"/>
      <c r="CZ66" s="34"/>
      <c r="DA66" s="34"/>
      <c r="DB66" s="34"/>
      <c r="DC66" s="34"/>
      <c r="DD66" s="34"/>
      <c r="DE66" s="34"/>
      <c r="DF66" s="34"/>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row>
    <row r="67" spans="1:155" x14ac:dyDescent="0.2">
      <c r="A67" s="33">
        <v>37963</v>
      </c>
      <c r="B67" s="32" t="s">
        <v>108</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4"/>
      <c r="CV67" s="34"/>
      <c r="CW67" s="34"/>
      <c r="CX67" s="34"/>
      <c r="CY67" s="34"/>
      <c r="CZ67" s="34"/>
      <c r="DA67" s="34"/>
      <c r="DB67" s="34"/>
      <c r="DC67" s="34"/>
      <c r="DD67" s="34"/>
      <c r="DE67" s="34"/>
      <c r="DF67" s="34"/>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row>
    <row r="68" spans="1:155" x14ac:dyDescent="0.2">
      <c r="A68" s="33">
        <v>38054</v>
      </c>
      <c r="B68" s="32" t="s">
        <v>109</v>
      </c>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4"/>
      <c r="CV68" s="34"/>
      <c r="CW68" s="34"/>
      <c r="CX68" s="34"/>
      <c r="CY68" s="34"/>
      <c r="CZ68" s="34"/>
      <c r="DA68" s="34"/>
      <c r="DB68" s="34"/>
      <c r="DC68" s="34"/>
      <c r="DD68" s="34"/>
      <c r="DE68" s="34"/>
      <c r="DF68" s="34"/>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row>
    <row r="69" spans="1:155" x14ac:dyDescent="0.2">
      <c r="A69" s="33">
        <v>38152</v>
      </c>
      <c r="B69" s="32" t="s">
        <v>110</v>
      </c>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4"/>
      <c r="CV69" s="34"/>
      <c r="CW69" s="34"/>
      <c r="CX69" s="34"/>
      <c r="CY69" s="34"/>
      <c r="CZ69" s="34"/>
      <c r="DA69" s="34"/>
      <c r="DB69" s="34"/>
      <c r="DC69" s="34"/>
      <c r="DD69" s="34"/>
      <c r="DE69" s="34"/>
      <c r="DF69" s="34"/>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row>
    <row r="70" spans="1:155" x14ac:dyDescent="0.2">
      <c r="A70" s="33">
        <v>38243</v>
      </c>
      <c r="B70" s="32" t="s">
        <v>111</v>
      </c>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37"/>
      <c r="CP70" s="37"/>
      <c r="CQ70" s="37"/>
      <c r="CR70" s="37"/>
      <c r="CS70" s="37"/>
      <c r="CT70" s="37"/>
      <c r="CU70" s="34"/>
      <c r="CV70" s="34"/>
      <c r="CW70" s="34"/>
      <c r="CX70" s="34"/>
      <c r="CY70" s="34"/>
      <c r="CZ70" s="34"/>
      <c r="DA70" s="34"/>
      <c r="DB70" s="34"/>
      <c r="DC70" s="34"/>
      <c r="DD70" s="34"/>
      <c r="DE70" s="34"/>
      <c r="DF70" s="34"/>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row>
    <row r="71" spans="1:155" x14ac:dyDescent="0.2">
      <c r="A71" s="33">
        <v>38327</v>
      </c>
      <c r="B71" s="32" t="s">
        <v>112</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34"/>
      <c r="CV71" s="34"/>
      <c r="CW71" s="34"/>
      <c r="CX71" s="34"/>
      <c r="CY71" s="34"/>
      <c r="CZ71" s="34"/>
      <c r="DA71" s="34"/>
      <c r="DB71" s="34"/>
      <c r="DC71" s="34"/>
      <c r="DD71" s="34"/>
      <c r="DE71" s="34"/>
      <c r="DF71" s="34"/>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row>
    <row r="72" spans="1:155" x14ac:dyDescent="0.2">
      <c r="A72" s="33">
        <v>38425</v>
      </c>
      <c r="B72" s="32" t="s">
        <v>113</v>
      </c>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c r="BY72" s="37"/>
      <c r="BZ72" s="37"/>
      <c r="CA72" s="37"/>
      <c r="CB72" s="37"/>
      <c r="CC72" s="37"/>
      <c r="CD72" s="37"/>
      <c r="CE72" s="37"/>
      <c r="CF72" s="37"/>
      <c r="CG72" s="37"/>
      <c r="CH72" s="37"/>
      <c r="CI72" s="37"/>
      <c r="CJ72" s="37"/>
      <c r="CK72" s="37"/>
      <c r="CL72" s="37"/>
      <c r="CM72" s="37"/>
      <c r="CN72" s="37"/>
      <c r="CO72" s="37"/>
      <c r="CP72" s="37"/>
      <c r="CQ72" s="37"/>
      <c r="CR72" s="37"/>
      <c r="CS72" s="37"/>
      <c r="CT72" s="37"/>
      <c r="CU72" s="34"/>
      <c r="CV72" s="34"/>
      <c r="CW72" s="34"/>
      <c r="CX72" s="34"/>
      <c r="CY72" s="34"/>
      <c r="CZ72" s="34"/>
      <c r="DA72" s="34"/>
      <c r="DB72" s="34"/>
      <c r="DC72" s="34"/>
      <c r="DD72" s="34"/>
      <c r="DE72" s="34"/>
      <c r="DF72" s="34"/>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row>
    <row r="73" spans="1:155" x14ac:dyDescent="0.2">
      <c r="A73" s="33">
        <v>38516</v>
      </c>
      <c r="B73" s="32" t="s">
        <v>114</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37"/>
      <c r="BS73" s="37"/>
      <c r="BT73" s="37"/>
      <c r="BU73" s="37"/>
      <c r="BV73" s="37"/>
      <c r="BW73" s="37"/>
      <c r="BX73" s="37"/>
      <c r="BY73" s="37"/>
      <c r="BZ73" s="37"/>
      <c r="CA73" s="37"/>
      <c r="CB73" s="37"/>
      <c r="CC73" s="37"/>
      <c r="CD73" s="37"/>
      <c r="CE73" s="37"/>
      <c r="CF73" s="37"/>
      <c r="CG73" s="37"/>
      <c r="CH73" s="37"/>
      <c r="CI73" s="37"/>
      <c r="CJ73" s="37"/>
      <c r="CK73" s="37"/>
      <c r="CL73" s="37"/>
      <c r="CM73" s="37"/>
      <c r="CN73" s="37"/>
      <c r="CO73" s="37"/>
      <c r="CP73" s="37"/>
      <c r="CQ73" s="37"/>
      <c r="CR73" s="37"/>
      <c r="CS73" s="37"/>
      <c r="CT73" s="37"/>
      <c r="CU73" s="34"/>
      <c r="CV73" s="34"/>
      <c r="CW73" s="34"/>
      <c r="CX73" s="34"/>
      <c r="CY73" s="34"/>
      <c r="CZ73" s="34"/>
      <c r="DA73" s="34"/>
      <c r="DB73" s="34"/>
      <c r="DC73" s="34"/>
      <c r="DD73" s="34"/>
      <c r="DE73" s="34"/>
      <c r="DF73" s="34"/>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row>
    <row r="74" spans="1:155" x14ac:dyDescent="0.2">
      <c r="A74" s="33">
        <v>38607</v>
      </c>
      <c r="B74" s="32" t="s">
        <v>115</v>
      </c>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37"/>
      <c r="BR74" s="37"/>
      <c r="BS74" s="37"/>
      <c r="BT74" s="37"/>
      <c r="BU74" s="37"/>
      <c r="BV74" s="37"/>
      <c r="BW74" s="37"/>
      <c r="BX74" s="37"/>
      <c r="BY74" s="37"/>
      <c r="BZ74" s="37"/>
      <c r="CA74" s="37"/>
      <c r="CB74" s="37"/>
      <c r="CC74" s="37"/>
      <c r="CD74" s="37"/>
      <c r="CE74" s="37"/>
      <c r="CF74" s="37"/>
      <c r="CG74" s="37"/>
      <c r="CH74" s="37"/>
      <c r="CI74" s="37"/>
      <c r="CJ74" s="37"/>
      <c r="CK74" s="37"/>
      <c r="CL74" s="37"/>
      <c r="CM74" s="37"/>
      <c r="CN74" s="37"/>
      <c r="CO74" s="37"/>
      <c r="CP74" s="37"/>
      <c r="CQ74" s="37"/>
      <c r="CR74" s="37"/>
      <c r="CS74" s="37"/>
      <c r="CT74" s="37"/>
      <c r="CU74" s="34"/>
      <c r="CV74" s="34"/>
      <c r="CW74" s="34"/>
      <c r="CX74" s="34"/>
      <c r="CY74" s="34"/>
      <c r="CZ74" s="34"/>
      <c r="DA74" s="34"/>
      <c r="DB74" s="34"/>
      <c r="DC74" s="34"/>
      <c r="DD74" s="34"/>
      <c r="DE74" s="34"/>
      <c r="DF74" s="34"/>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row>
    <row r="75" spans="1:155" x14ac:dyDescent="0.2">
      <c r="A75" s="33">
        <v>38698</v>
      </c>
      <c r="B75" s="32" t="s">
        <v>116</v>
      </c>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c r="BN75" s="37"/>
      <c r="BO75" s="37"/>
      <c r="BP75" s="37"/>
      <c r="BQ75" s="37"/>
      <c r="BR75" s="37"/>
      <c r="BS75" s="37"/>
      <c r="BT75" s="37"/>
      <c r="BU75" s="37"/>
      <c r="BV75" s="37"/>
      <c r="BW75" s="37"/>
      <c r="BX75" s="37"/>
      <c r="BY75" s="37"/>
      <c r="BZ75" s="37"/>
      <c r="CA75" s="37"/>
      <c r="CB75" s="37"/>
      <c r="CC75" s="37"/>
      <c r="CD75" s="37"/>
      <c r="CE75" s="37"/>
      <c r="CF75" s="37"/>
      <c r="CG75" s="37"/>
      <c r="CH75" s="37"/>
      <c r="CI75" s="37"/>
      <c r="CJ75" s="37"/>
      <c r="CK75" s="37"/>
      <c r="CL75" s="37"/>
      <c r="CM75" s="37"/>
      <c r="CN75" s="37"/>
      <c r="CO75" s="37"/>
      <c r="CP75" s="37"/>
      <c r="CQ75" s="37"/>
      <c r="CR75" s="37"/>
      <c r="CS75" s="37"/>
      <c r="CT75" s="37"/>
      <c r="CU75" s="34"/>
      <c r="CV75" s="34"/>
      <c r="CW75" s="34"/>
      <c r="CX75" s="34"/>
      <c r="CY75" s="34"/>
      <c r="CZ75" s="34"/>
      <c r="DA75" s="34"/>
      <c r="DB75" s="34"/>
      <c r="DC75" s="34"/>
      <c r="DD75" s="34"/>
      <c r="DE75" s="34"/>
      <c r="DF75" s="34"/>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row>
    <row r="76" spans="1:155" x14ac:dyDescent="0.2">
      <c r="A76" s="33">
        <v>38789</v>
      </c>
      <c r="B76" s="32" t="s">
        <v>117</v>
      </c>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4"/>
      <c r="CV76" s="34"/>
      <c r="CW76" s="34"/>
      <c r="CX76" s="34"/>
      <c r="CY76" s="34"/>
      <c r="CZ76" s="34"/>
      <c r="DA76" s="34"/>
      <c r="DB76" s="34"/>
      <c r="DC76" s="34"/>
      <c r="DD76" s="34"/>
      <c r="DE76" s="34"/>
      <c r="DF76" s="34"/>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row>
    <row r="77" spans="1:155" x14ac:dyDescent="0.2">
      <c r="A77" s="33">
        <v>38880</v>
      </c>
      <c r="B77" s="32" t="s">
        <v>118</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4"/>
      <c r="CV77" s="34"/>
      <c r="CW77" s="34"/>
      <c r="CX77" s="34"/>
      <c r="CY77" s="34"/>
      <c r="CZ77" s="34"/>
      <c r="DA77" s="34"/>
      <c r="DB77" s="34"/>
      <c r="DC77" s="34"/>
      <c r="DD77" s="34"/>
      <c r="DE77" s="34"/>
      <c r="DF77" s="34"/>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row>
    <row r="78" spans="1:155" x14ac:dyDescent="0.2">
      <c r="A78" s="33">
        <v>38971</v>
      </c>
      <c r="B78" s="32" t="s">
        <v>119</v>
      </c>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4"/>
      <c r="CV78" s="34"/>
      <c r="CW78" s="34"/>
      <c r="CX78" s="34"/>
      <c r="CY78" s="34"/>
      <c r="CZ78" s="34"/>
      <c r="DA78" s="34"/>
      <c r="DB78" s="34"/>
      <c r="DC78" s="34"/>
      <c r="DD78" s="34"/>
      <c r="DE78" s="34"/>
      <c r="DF78" s="34"/>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row>
    <row r="79" spans="1:155" x14ac:dyDescent="0.2">
      <c r="A79" s="33">
        <v>39062</v>
      </c>
      <c r="B79" s="32" t="s">
        <v>120</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4"/>
      <c r="CV79" s="34"/>
      <c r="CW79" s="34"/>
      <c r="CX79" s="34"/>
      <c r="CY79" s="34"/>
      <c r="CZ79" s="34"/>
      <c r="DA79" s="34"/>
      <c r="DB79" s="34"/>
      <c r="DC79" s="34"/>
      <c r="DD79" s="34"/>
      <c r="DE79" s="34"/>
      <c r="DF79" s="34"/>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row>
    <row r="80" spans="1:155" x14ac:dyDescent="0.2">
      <c r="A80" s="33">
        <v>39153</v>
      </c>
      <c r="B80" s="32" t="s">
        <v>121</v>
      </c>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4"/>
      <c r="CV80" s="34"/>
      <c r="CW80" s="34"/>
      <c r="CX80" s="34"/>
      <c r="CY80" s="34"/>
      <c r="CZ80" s="34"/>
      <c r="DA80" s="34"/>
      <c r="DB80" s="34"/>
      <c r="DC80" s="34"/>
      <c r="DD80" s="34"/>
      <c r="DE80" s="34"/>
      <c r="DF80" s="34"/>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row>
    <row r="81" spans="1:155" x14ac:dyDescent="0.2">
      <c r="A81" s="33">
        <v>39244</v>
      </c>
      <c r="B81" s="32" t="s">
        <v>122</v>
      </c>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7"/>
      <c r="CU81" s="34"/>
      <c r="CV81" s="34"/>
      <c r="CW81" s="34"/>
      <c r="CX81" s="34"/>
      <c r="CY81" s="34"/>
      <c r="CZ81" s="34"/>
      <c r="DA81" s="34"/>
      <c r="DB81" s="34"/>
      <c r="DC81" s="34"/>
      <c r="DD81" s="34"/>
      <c r="DE81" s="34"/>
      <c r="DF81" s="34"/>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row>
    <row r="82" spans="1:155" x14ac:dyDescent="0.2">
      <c r="A82" s="33">
        <v>39335</v>
      </c>
      <c r="B82" s="32" t="s">
        <v>123</v>
      </c>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4"/>
      <c r="CV82" s="34"/>
      <c r="CW82" s="34"/>
      <c r="CX82" s="34"/>
      <c r="CY82" s="34"/>
      <c r="CZ82" s="34"/>
      <c r="DA82" s="34"/>
      <c r="DB82" s="34"/>
      <c r="DC82" s="34"/>
      <c r="DD82" s="34"/>
      <c r="DE82" s="34"/>
      <c r="DF82" s="34"/>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row>
    <row r="83" spans="1:155" x14ac:dyDescent="0.2">
      <c r="A83" s="33">
        <v>39426</v>
      </c>
      <c r="B83" s="32" t="s">
        <v>124</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4"/>
      <c r="CV83" s="34"/>
      <c r="CW83" s="34"/>
      <c r="CX83" s="34"/>
      <c r="CY83" s="34"/>
      <c r="CZ83" s="34"/>
      <c r="DA83" s="34"/>
      <c r="DB83" s="34"/>
      <c r="DC83" s="34"/>
      <c r="DD83" s="34"/>
      <c r="DE83" s="34"/>
      <c r="DF83" s="34"/>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row>
    <row r="84" spans="1:155" x14ac:dyDescent="0.2">
      <c r="A84" s="33">
        <v>39517</v>
      </c>
      <c r="B84" s="32" t="s">
        <v>125</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4"/>
      <c r="CV84" s="34"/>
      <c r="CW84" s="34"/>
      <c r="CX84" s="34"/>
      <c r="CY84" s="34"/>
      <c r="CZ84" s="34"/>
      <c r="DA84" s="34"/>
      <c r="DB84" s="34"/>
      <c r="DC84" s="34"/>
      <c r="DD84" s="34"/>
      <c r="DE84" s="34"/>
      <c r="DF84" s="34"/>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row>
    <row r="85" spans="1:155" x14ac:dyDescent="0.2">
      <c r="A85" s="33">
        <v>39608</v>
      </c>
      <c r="B85" s="32" t="s">
        <v>126</v>
      </c>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4"/>
      <c r="CV85" s="34"/>
      <c r="CW85" s="34"/>
      <c r="CX85" s="34"/>
      <c r="CY85" s="34"/>
      <c r="CZ85" s="34"/>
      <c r="DA85" s="34"/>
      <c r="DB85" s="34"/>
      <c r="DC85" s="34"/>
      <c r="DD85" s="34"/>
      <c r="DE85" s="34"/>
      <c r="DF85" s="34"/>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row>
    <row r="86" spans="1:155" x14ac:dyDescent="0.2">
      <c r="A86" s="33">
        <v>39699</v>
      </c>
      <c r="B86" s="32" t="s">
        <v>127</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4"/>
      <c r="CV86" s="34"/>
      <c r="CW86" s="34"/>
      <c r="CX86" s="34"/>
      <c r="CY86" s="34"/>
      <c r="CZ86" s="34"/>
      <c r="DA86" s="34"/>
      <c r="DB86" s="34"/>
      <c r="DC86" s="34"/>
      <c r="DD86" s="34"/>
      <c r="DE86" s="34"/>
      <c r="DF86" s="34"/>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row>
    <row r="87" spans="1:155" x14ac:dyDescent="0.2">
      <c r="A87" s="33">
        <v>39790</v>
      </c>
      <c r="B87" s="32" t="s">
        <v>128</v>
      </c>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4"/>
      <c r="CV87" s="34"/>
      <c r="CW87" s="34"/>
      <c r="CX87" s="34"/>
      <c r="CY87" s="34"/>
      <c r="CZ87" s="34"/>
      <c r="DA87" s="34"/>
      <c r="DB87" s="34"/>
      <c r="DC87" s="34"/>
      <c r="DD87" s="34"/>
      <c r="DE87" s="34"/>
      <c r="DF87" s="34"/>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row>
    <row r="88" spans="1:155" x14ac:dyDescent="0.2">
      <c r="A88" s="33">
        <v>39881</v>
      </c>
      <c r="B88" s="32" t="s">
        <v>129</v>
      </c>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4"/>
      <c r="CV88" s="34"/>
      <c r="CW88" s="34"/>
      <c r="CX88" s="34"/>
      <c r="CY88" s="34"/>
      <c r="CZ88" s="34"/>
      <c r="DA88" s="34"/>
      <c r="DB88" s="34"/>
      <c r="DC88" s="34"/>
      <c r="DD88" s="34"/>
      <c r="DE88" s="34"/>
      <c r="DF88" s="34"/>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row>
    <row r="89" spans="1:155" x14ac:dyDescent="0.2">
      <c r="A89" s="33">
        <v>39972</v>
      </c>
      <c r="B89" s="32" t="s">
        <v>130</v>
      </c>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4"/>
      <c r="CV89" s="34"/>
      <c r="CW89" s="34"/>
      <c r="CX89" s="34"/>
      <c r="CY89" s="34"/>
      <c r="CZ89" s="34"/>
      <c r="DA89" s="34"/>
      <c r="DB89" s="34"/>
      <c r="DC89" s="34"/>
      <c r="DD89" s="34"/>
      <c r="DE89" s="34"/>
      <c r="DF89" s="34"/>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row>
    <row r="90" spans="1:155" x14ac:dyDescent="0.2">
      <c r="A90" s="33">
        <v>40070</v>
      </c>
      <c r="B90" s="32" t="s">
        <v>131</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4"/>
      <c r="CV90" s="34"/>
      <c r="CW90" s="34"/>
      <c r="CX90" s="34"/>
      <c r="CY90" s="34"/>
      <c r="CZ90" s="34"/>
      <c r="DA90" s="34"/>
      <c r="DB90" s="34"/>
      <c r="DC90" s="34"/>
      <c r="DD90" s="34"/>
      <c r="DE90" s="34"/>
      <c r="DF90" s="34"/>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row>
    <row r="91" spans="1:155" x14ac:dyDescent="0.2">
      <c r="A91" s="33">
        <v>40154</v>
      </c>
      <c r="B91" s="32" t="s">
        <v>132</v>
      </c>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c r="CH91" s="37"/>
      <c r="CI91" s="37"/>
      <c r="CJ91" s="37"/>
      <c r="CK91" s="37"/>
      <c r="CL91" s="37"/>
      <c r="CM91" s="37"/>
      <c r="CN91" s="37"/>
      <c r="CO91" s="37"/>
      <c r="CP91" s="37"/>
      <c r="CQ91" s="37"/>
      <c r="CR91" s="37"/>
      <c r="CS91" s="37"/>
      <c r="CT91" s="37"/>
      <c r="CU91" s="34"/>
      <c r="CV91" s="34"/>
      <c r="CW91" s="34"/>
      <c r="CX91" s="34"/>
      <c r="CY91" s="34"/>
      <c r="CZ91" s="34"/>
      <c r="DA91" s="34"/>
      <c r="DB91" s="34"/>
      <c r="DC91" s="34"/>
      <c r="DD91" s="34"/>
      <c r="DE91" s="34"/>
      <c r="DF91" s="34"/>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row>
    <row r="92" spans="1:155" x14ac:dyDescent="0.2">
      <c r="A92" s="33">
        <v>40245</v>
      </c>
      <c r="B92" s="32" t="s">
        <v>133</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row>
    <row r="93" spans="1:155" x14ac:dyDescent="0.2">
      <c r="A93" s="33">
        <v>40343</v>
      </c>
      <c r="B93" s="32" t="s">
        <v>134</v>
      </c>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row>
    <row r="94" spans="1:155" x14ac:dyDescent="0.2">
      <c r="A94" s="33">
        <v>40434</v>
      </c>
      <c r="B94" s="32" t="s">
        <v>135</v>
      </c>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row>
    <row r="95" spans="1:155" x14ac:dyDescent="0.2">
      <c r="A95" s="33">
        <v>40518</v>
      </c>
      <c r="B95" s="32" t="s">
        <v>136</v>
      </c>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row>
    <row r="96" spans="1:155" x14ac:dyDescent="0.2">
      <c r="A96" s="33">
        <v>40616</v>
      </c>
      <c r="B96" s="32" t="s">
        <v>137</v>
      </c>
      <c r="C96" s="35"/>
      <c r="D96" s="35"/>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7"/>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row>
    <row r="97" spans="1:155" x14ac:dyDescent="0.2">
      <c r="A97" s="33">
        <v>40707</v>
      </c>
      <c r="B97" s="32" t="s">
        <v>138</v>
      </c>
      <c r="C97" s="35"/>
      <c r="D97" s="35"/>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row>
    <row r="98" spans="1:155" x14ac:dyDescent="0.2">
      <c r="A98" s="33">
        <v>40798</v>
      </c>
      <c r="B98" s="32" t="s">
        <v>139</v>
      </c>
      <c r="C98" s="35"/>
      <c r="D98" s="35"/>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row>
    <row r="99" spans="1:155" x14ac:dyDescent="0.2">
      <c r="A99" s="33">
        <v>40889</v>
      </c>
      <c r="B99" s="32" t="s">
        <v>140</v>
      </c>
      <c r="C99" s="35"/>
      <c r="D99" s="35"/>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row>
    <row r="100" spans="1:155" x14ac:dyDescent="0.2">
      <c r="A100" s="33">
        <v>40980</v>
      </c>
      <c r="B100" s="32" t="s">
        <v>141</v>
      </c>
      <c r="C100" s="35"/>
      <c r="D100" s="35"/>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row>
    <row r="101" spans="1:155" x14ac:dyDescent="0.2">
      <c r="A101" s="33">
        <v>41071</v>
      </c>
      <c r="B101" s="32" t="s">
        <v>142</v>
      </c>
      <c r="C101" s="35"/>
      <c r="D101" s="35"/>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row>
    <row r="102" spans="1:155" x14ac:dyDescent="0.2">
      <c r="A102" s="33">
        <v>41162</v>
      </c>
      <c r="B102" s="32" t="s">
        <v>143</v>
      </c>
      <c r="C102" s="35"/>
      <c r="D102" s="35"/>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row>
    <row r="103" spans="1:155" x14ac:dyDescent="0.2">
      <c r="A103" s="38">
        <v>41253</v>
      </c>
      <c r="B103" s="32" t="s">
        <v>144</v>
      </c>
      <c r="C103" s="35"/>
      <c r="D103" s="35"/>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row>
    <row r="104" spans="1:155" x14ac:dyDescent="0.2">
      <c r="A104" s="38">
        <v>41344</v>
      </c>
      <c r="B104" s="32" t="s">
        <v>145</v>
      </c>
      <c r="C104" s="35"/>
      <c r="D104" s="35"/>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c r="ET104" s="35"/>
      <c r="EU104" s="35"/>
      <c r="EV104" s="35"/>
      <c r="EW104" s="35"/>
      <c r="EX104" s="35"/>
      <c r="EY104" s="35"/>
    </row>
    <row r="105" spans="1:155" x14ac:dyDescent="0.2">
      <c r="A105" s="38">
        <v>41435</v>
      </c>
      <c r="B105" s="32" t="s">
        <v>146</v>
      </c>
      <c r="C105" s="35"/>
      <c r="D105" s="35"/>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c r="ET105" s="35"/>
      <c r="EU105" s="35"/>
      <c r="EV105" s="35"/>
      <c r="EW105" s="35"/>
      <c r="EX105" s="35"/>
      <c r="EY105" s="35"/>
    </row>
    <row r="106" spans="1:155" x14ac:dyDescent="0.2">
      <c r="A106" s="38">
        <v>41526</v>
      </c>
      <c r="B106" s="32" t="s">
        <v>147</v>
      </c>
      <c r="C106" s="35"/>
      <c r="D106" s="35"/>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c r="ET106" s="35"/>
      <c r="EU106" s="35"/>
      <c r="EV106" s="35"/>
      <c r="EW106" s="35"/>
      <c r="EX106" s="35"/>
      <c r="EY106" s="35"/>
    </row>
    <row r="107" spans="1:155" x14ac:dyDescent="0.2">
      <c r="A107" s="38">
        <v>41617</v>
      </c>
      <c r="B107" s="32" t="s">
        <v>148</v>
      </c>
      <c r="C107" s="35"/>
      <c r="D107" s="35"/>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c r="ET107" s="35"/>
      <c r="EU107" s="35"/>
      <c r="EV107" s="35"/>
      <c r="EW107" s="35"/>
      <c r="EX107" s="35"/>
      <c r="EY107" s="35"/>
    </row>
    <row r="108" spans="1:155" x14ac:dyDescent="0.2">
      <c r="A108" s="38">
        <v>41708</v>
      </c>
      <c r="B108" s="32" t="s">
        <v>149</v>
      </c>
      <c r="C108" s="35"/>
      <c r="D108" s="35"/>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c r="ET108" s="35"/>
      <c r="EU108" s="35"/>
      <c r="EV108" s="35"/>
      <c r="EW108" s="35"/>
      <c r="EX108" s="35"/>
      <c r="EY108" s="35"/>
    </row>
    <row r="109" spans="1:155" x14ac:dyDescent="0.2">
      <c r="A109" s="38">
        <v>41799</v>
      </c>
      <c r="B109" s="32" t="s">
        <v>150</v>
      </c>
      <c r="C109" s="35"/>
      <c r="D109" s="35"/>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c r="ET109" s="35"/>
      <c r="EU109" s="35"/>
      <c r="EV109" s="35"/>
      <c r="EW109" s="35"/>
      <c r="EX109" s="35"/>
      <c r="EY109" s="35"/>
    </row>
    <row r="110" spans="1:155" x14ac:dyDescent="0.2">
      <c r="A110" s="38">
        <v>41897</v>
      </c>
      <c r="B110" s="32" t="s">
        <v>151</v>
      </c>
      <c r="C110" s="35"/>
      <c r="D110" s="35"/>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c r="ET110" s="35"/>
      <c r="EU110" s="35"/>
      <c r="EV110" s="35"/>
      <c r="EW110" s="35"/>
      <c r="EX110" s="35"/>
      <c r="EY110" s="35"/>
    </row>
    <row r="111" spans="1:155" x14ac:dyDescent="0.2">
      <c r="A111" s="33">
        <v>41981</v>
      </c>
      <c r="B111" s="32" t="s">
        <v>152</v>
      </c>
      <c r="C111" s="35"/>
      <c r="D111" s="35"/>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5"/>
      <c r="DH111" s="35"/>
      <c r="DI111" s="35"/>
      <c r="DJ111" s="35"/>
      <c r="DK111" s="35"/>
      <c r="DL111" s="35"/>
      <c r="DM111" s="35"/>
      <c r="DN111" s="35"/>
      <c r="DO111" s="35"/>
      <c r="DP111" s="35"/>
      <c r="DQ111" s="35"/>
      <c r="DR111" s="35"/>
      <c r="DS111" s="35"/>
      <c r="DT111" s="35"/>
      <c r="DU111" s="35"/>
      <c r="DV111" s="35"/>
      <c r="DW111" s="35"/>
      <c r="DX111" s="35"/>
      <c r="DY111" s="35"/>
      <c r="DZ111" s="35"/>
      <c r="EA111" s="35"/>
      <c r="EB111" s="35"/>
      <c r="EC111" s="35"/>
      <c r="ED111" s="35"/>
      <c r="EE111" s="35"/>
      <c r="EF111" s="35"/>
      <c r="EG111" s="35"/>
      <c r="EH111" s="35"/>
      <c r="EI111" s="35"/>
      <c r="EJ111" s="35"/>
      <c r="EK111" s="35"/>
      <c r="EL111" s="35"/>
      <c r="EM111" s="35"/>
      <c r="EN111" s="35"/>
      <c r="EO111" s="35"/>
      <c r="EP111" s="35"/>
      <c r="EQ111" s="35"/>
      <c r="ER111" s="35"/>
      <c r="ES111" s="35"/>
      <c r="ET111" s="35"/>
      <c r="EU111" s="35"/>
      <c r="EV111" s="35"/>
      <c r="EW111" s="35"/>
      <c r="EX111" s="35"/>
      <c r="EY111" s="35"/>
    </row>
    <row r="112" spans="1:155" x14ac:dyDescent="0.2">
      <c r="A112" s="33">
        <v>42072</v>
      </c>
      <c r="B112" s="32" t="s">
        <v>153</v>
      </c>
      <c r="C112" s="35"/>
      <c r="D112" s="35"/>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5"/>
      <c r="DH112" s="35"/>
      <c r="DI112" s="35"/>
      <c r="DJ112" s="35"/>
      <c r="DK112" s="35"/>
      <c r="DL112" s="35"/>
      <c r="DM112" s="35"/>
      <c r="DN112" s="35"/>
      <c r="DO112" s="35"/>
      <c r="DP112" s="35"/>
      <c r="DQ112" s="35"/>
      <c r="DR112" s="35"/>
      <c r="DS112" s="35"/>
      <c r="DT112" s="35"/>
      <c r="DU112" s="35"/>
      <c r="DV112" s="35"/>
      <c r="DW112" s="35"/>
      <c r="DX112" s="35"/>
      <c r="DY112" s="35"/>
      <c r="DZ112" s="35"/>
      <c r="EA112" s="35"/>
      <c r="EB112" s="35"/>
      <c r="EC112" s="35"/>
      <c r="ED112" s="35"/>
      <c r="EE112" s="35"/>
      <c r="EF112" s="35"/>
      <c r="EG112" s="35"/>
      <c r="EH112" s="35"/>
      <c r="EI112" s="35"/>
      <c r="EJ112" s="35"/>
      <c r="EK112" s="35"/>
      <c r="EL112" s="35"/>
      <c r="EM112" s="35"/>
      <c r="EN112" s="35"/>
      <c r="EO112" s="35"/>
      <c r="EP112" s="35"/>
      <c r="EQ112" s="35"/>
      <c r="ER112" s="35"/>
      <c r="ES112" s="35"/>
      <c r="ET112" s="35"/>
      <c r="EU112" s="35"/>
      <c r="EV112" s="35"/>
      <c r="EW112" s="35"/>
      <c r="EX112" s="35"/>
      <c r="EY112" s="35"/>
    </row>
    <row r="113" spans="1:155" x14ac:dyDescent="0.2">
      <c r="A113" s="33">
        <v>42163</v>
      </c>
      <c r="B113" s="32" t="s">
        <v>154</v>
      </c>
      <c r="C113" s="35"/>
      <c r="D113" s="35"/>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5"/>
      <c r="DH113" s="35"/>
      <c r="DI113" s="35"/>
      <c r="DJ113" s="35"/>
      <c r="DK113" s="35"/>
      <c r="DL113" s="35"/>
      <c r="DM113" s="35"/>
      <c r="DN113" s="35"/>
      <c r="DO113" s="35"/>
      <c r="DP113" s="35"/>
      <c r="DQ113" s="35"/>
      <c r="DR113" s="35"/>
      <c r="DS113" s="35"/>
      <c r="DT113" s="35"/>
      <c r="DU113" s="35"/>
      <c r="DV113" s="35"/>
      <c r="DW113" s="35"/>
      <c r="DX113" s="35"/>
      <c r="DY113" s="35"/>
      <c r="DZ113" s="35"/>
      <c r="EA113" s="35"/>
      <c r="EB113" s="35"/>
      <c r="EC113" s="35"/>
      <c r="ED113" s="35"/>
      <c r="EE113" s="35"/>
      <c r="EF113" s="35"/>
      <c r="EG113" s="35"/>
      <c r="EH113" s="35"/>
      <c r="EI113" s="35"/>
      <c r="EJ113" s="35"/>
      <c r="EK113" s="35"/>
      <c r="EL113" s="35"/>
      <c r="EM113" s="35"/>
      <c r="EN113" s="35"/>
      <c r="EO113" s="35"/>
      <c r="EP113" s="35"/>
      <c r="EQ113" s="35"/>
      <c r="ER113" s="35"/>
      <c r="ES113" s="35"/>
      <c r="ET113" s="35"/>
      <c r="EU113" s="35"/>
      <c r="EV113" s="35"/>
      <c r="EW113" s="35"/>
      <c r="EX113" s="35"/>
      <c r="EY113" s="35"/>
    </row>
    <row r="114" spans="1:155" x14ac:dyDescent="0.2">
      <c r="A114" s="33">
        <v>42254</v>
      </c>
      <c r="B114" s="32" t="s">
        <v>155</v>
      </c>
      <c r="C114" s="35"/>
      <c r="D114" s="35"/>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5"/>
      <c r="DT114" s="35"/>
      <c r="DU114" s="35"/>
      <c r="DV114" s="35"/>
      <c r="DW114" s="35"/>
      <c r="DX114" s="35"/>
      <c r="DY114" s="35"/>
      <c r="DZ114" s="35"/>
      <c r="EA114" s="35"/>
      <c r="EB114" s="35"/>
      <c r="EC114" s="35"/>
      <c r="ED114" s="35"/>
      <c r="EE114" s="35"/>
      <c r="EF114" s="35"/>
      <c r="EG114" s="35"/>
      <c r="EH114" s="35"/>
      <c r="EI114" s="35"/>
      <c r="EJ114" s="35"/>
      <c r="EK114" s="35"/>
      <c r="EL114" s="35"/>
      <c r="EM114" s="35"/>
      <c r="EN114" s="35"/>
      <c r="EO114" s="35"/>
      <c r="EP114" s="35"/>
      <c r="EQ114" s="35"/>
      <c r="ER114" s="35"/>
      <c r="ES114" s="35"/>
      <c r="ET114" s="35"/>
      <c r="EU114" s="35"/>
      <c r="EV114" s="35"/>
      <c r="EW114" s="35"/>
      <c r="EX114" s="35"/>
      <c r="EY114" s="35"/>
    </row>
    <row r="115" spans="1:155" x14ac:dyDescent="0.2">
      <c r="A115" s="33">
        <v>42345</v>
      </c>
      <c r="B115" s="32" t="s">
        <v>156</v>
      </c>
      <c r="C115" s="35"/>
      <c r="D115" s="35"/>
      <c r="E115" s="35"/>
      <c r="F115" s="35"/>
      <c r="G115" s="35"/>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5"/>
      <c r="DT115" s="35"/>
      <c r="DU115" s="35"/>
      <c r="DV115" s="35"/>
      <c r="DW115" s="35"/>
      <c r="DX115" s="35"/>
      <c r="DY115" s="35"/>
      <c r="DZ115" s="35"/>
      <c r="EA115" s="35"/>
      <c r="EB115" s="35"/>
      <c r="EC115" s="35"/>
      <c r="ED115" s="35"/>
      <c r="EE115" s="35"/>
      <c r="EF115" s="35"/>
      <c r="EG115" s="35"/>
      <c r="EH115" s="35"/>
      <c r="EI115" s="35"/>
      <c r="EJ115" s="35"/>
      <c r="EK115" s="35"/>
      <c r="EL115" s="35"/>
      <c r="EM115" s="35"/>
      <c r="EN115" s="35"/>
      <c r="EO115" s="35"/>
      <c r="EP115" s="35"/>
      <c r="EQ115" s="35"/>
      <c r="ER115" s="35"/>
      <c r="ES115" s="35"/>
      <c r="ET115" s="35"/>
      <c r="EU115" s="35"/>
      <c r="EV115" s="35"/>
      <c r="EW115" s="35"/>
      <c r="EX115" s="35"/>
      <c r="EY115" s="35"/>
    </row>
    <row r="116" spans="1:155" x14ac:dyDescent="0.2">
      <c r="A116" s="33">
        <v>42436</v>
      </c>
      <c r="B116" s="32" t="s">
        <v>157</v>
      </c>
      <c r="C116" s="35"/>
      <c r="D116" s="35"/>
      <c r="E116" s="35"/>
      <c r="F116" s="35"/>
      <c r="G116" s="35"/>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5"/>
      <c r="DT116" s="35"/>
      <c r="DU116" s="35"/>
      <c r="DV116" s="35"/>
      <c r="DW116" s="35"/>
      <c r="DX116" s="35"/>
      <c r="DY116" s="35"/>
      <c r="DZ116" s="35"/>
      <c r="EA116" s="35"/>
      <c r="EB116" s="35"/>
      <c r="EC116" s="35"/>
      <c r="ED116" s="35"/>
      <c r="EE116" s="35"/>
      <c r="EF116" s="35"/>
      <c r="EG116" s="35"/>
      <c r="EH116" s="35"/>
      <c r="EI116" s="35"/>
      <c r="EJ116" s="35"/>
      <c r="EK116" s="35"/>
      <c r="EL116" s="35"/>
      <c r="EM116" s="35"/>
      <c r="EN116" s="35"/>
      <c r="EO116" s="35"/>
      <c r="EP116" s="35"/>
      <c r="EQ116" s="35"/>
      <c r="ER116" s="35"/>
      <c r="ES116" s="35"/>
      <c r="ET116" s="35"/>
      <c r="EU116" s="35"/>
      <c r="EV116" s="35"/>
      <c r="EW116" s="35"/>
      <c r="EX116" s="35"/>
      <c r="EY116" s="35"/>
    </row>
    <row r="117" spans="1:155" x14ac:dyDescent="0.2">
      <c r="A117" s="33">
        <v>42534</v>
      </c>
      <c r="B117" s="32" t="s">
        <v>158</v>
      </c>
      <c r="C117" s="35"/>
      <c r="D117" s="35"/>
      <c r="E117" s="35"/>
      <c r="F117" s="35"/>
      <c r="G117" s="35"/>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5"/>
      <c r="DT117" s="35"/>
      <c r="DU117" s="35"/>
      <c r="DV117" s="35"/>
      <c r="DW117" s="35"/>
      <c r="DX117" s="35"/>
      <c r="DY117" s="35"/>
      <c r="DZ117" s="35"/>
      <c r="EA117" s="35"/>
      <c r="EB117" s="35"/>
      <c r="EC117" s="35"/>
      <c r="ED117" s="35"/>
      <c r="EE117" s="35"/>
      <c r="EF117" s="35"/>
      <c r="EG117" s="35"/>
      <c r="EH117" s="35"/>
      <c r="EI117" s="35"/>
      <c r="EJ117" s="35"/>
      <c r="EK117" s="35"/>
      <c r="EL117" s="35"/>
      <c r="EM117" s="35"/>
      <c r="EN117" s="35"/>
      <c r="EO117" s="35"/>
      <c r="EP117" s="35"/>
      <c r="EQ117" s="35"/>
      <c r="ER117" s="35"/>
      <c r="ES117" s="35"/>
      <c r="ET117" s="35"/>
      <c r="EU117" s="35"/>
      <c r="EV117" s="35"/>
      <c r="EW117" s="35"/>
      <c r="EX117" s="35"/>
      <c r="EY117" s="35"/>
    </row>
    <row r="118" spans="1:155" x14ac:dyDescent="0.2">
      <c r="A118" s="38">
        <v>42625</v>
      </c>
      <c r="B118" s="32" t="s">
        <v>159</v>
      </c>
      <c r="C118" s="35"/>
      <c r="D118" s="35"/>
      <c r="E118" s="35"/>
      <c r="F118" s="35"/>
      <c r="G118" s="35"/>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5"/>
      <c r="DT118" s="35"/>
      <c r="DU118" s="35"/>
      <c r="DV118" s="35"/>
      <c r="DW118" s="35"/>
      <c r="DX118" s="35"/>
      <c r="DY118" s="35"/>
      <c r="DZ118" s="35"/>
      <c r="EA118" s="35"/>
      <c r="EB118" s="35"/>
      <c r="EC118" s="35"/>
      <c r="ED118" s="35"/>
      <c r="EE118" s="35"/>
      <c r="EF118" s="35"/>
      <c r="EG118" s="35"/>
      <c r="EH118" s="35"/>
      <c r="EI118" s="35"/>
      <c r="EJ118" s="35"/>
      <c r="EK118" s="35"/>
      <c r="EL118" s="35"/>
      <c r="EM118" s="35"/>
      <c r="EN118" s="35"/>
      <c r="EO118" s="35"/>
      <c r="EP118" s="35"/>
      <c r="EQ118" s="35"/>
      <c r="ER118" s="35"/>
      <c r="ES118" s="35"/>
      <c r="ET118" s="35"/>
      <c r="EU118" s="35"/>
      <c r="EV118" s="35"/>
      <c r="EW118" s="35"/>
      <c r="EX118" s="35"/>
      <c r="EY118" s="35"/>
    </row>
    <row r="119" spans="1:155" x14ac:dyDescent="0.2">
      <c r="A119" s="33">
        <v>42709</v>
      </c>
      <c r="B119" s="32" t="s">
        <v>160</v>
      </c>
      <c r="C119" s="35"/>
      <c r="D119" s="35"/>
      <c r="E119" s="35"/>
      <c r="F119" s="35"/>
      <c r="G119" s="35"/>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5"/>
      <c r="DT119" s="35"/>
      <c r="DU119" s="35"/>
      <c r="DV119" s="35"/>
      <c r="DW119" s="35"/>
      <c r="DX119" s="35"/>
      <c r="DY119" s="35"/>
      <c r="DZ119" s="35"/>
      <c r="EA119" s="35"/>
      <c r="EB119" s="35"/>
      <c r="EC119" s="35"/>
      <c r="ED119" s="35"/>
      <c r="EE119" s="35"/>
      <c r="EF119" s="35"/>
      <c r="EG119" s="35"/>
      <c r="EH119" s="35"/>
      <c r="EI119" s="35"/>
      <c r="EJ119" s="35"/>
      <c r="EK119" s="35"/>
      <c r="EL119" s="35"/>
      <c r="EM119" s="35"/>
      <c r="EN119" s="35"/>
      <c r="EO119" s="35"/>
      <c r="EP119" s="35"/>
      <c r="EQ119" s="35"/>
      <c r="ER119" s="35"/>
      <c r="ES119" s="35"/>
      <c r="ET119" s="35"/>
      <c r="EU119" s="35"/>
      <c r="EV119" s="35"/>
      <c r="EW119" s="35"/>
      <c r="EX119" s="35"/>
      <c r="EY119" s="35"/>
    </row>
    <row r="120" spans="1:155" x14ac:dyDescent="0.2">
      <c r="A120" s="39">
        <v>42807</v>
      </c>
      <c r="B120" s="32" t="s">
        <v>161</v>
      </c>
      <c r="C120" s="35"/>
      <c r="D120" s="35"/>
      <c r="E120" s="35"/>
      <c r="F120" s="35"/>
      <c r="G120" s="35"/>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5"/>
      <c r="DT120" s="35"/>
      <c r="DU120" s="35"/>
      <c r="DV120" s="35"/>
      <c r="DW120" s="35"/>
      <c r="DX120" s="35"/>
      <c r="DY120" s="35"/>
      <c r="DZ120" s="35"/>
      <c r="EA120" s="35"/>
      <c r="EB120" s="35"/>
      <c r="EC120" s="35"/>
      <c r="ED120" s="35"/>
      <c r="EE120" s="35"/>
      <c r="EF120" s="35"/>
      <c r="EG120" s="35"/>
      <c r="EH120" s="35"/>
      <c r="EI120" s="35"/>
      <c r="EJ120" s="35"/>
      <c r="EK120" s="35"/>
      <c r="EL120" s="35"/>
      <c r="EM120" s="35"/>
      <c r="EN120" s="35"/>
      <c r="EO120" s="35"/>
      <c r="EP120" s="35"/>
      <c r="EQ120" s="35"/>
      <c r="ER120" s="35"/>
      <c r="ES120" s="35"/>
      <c r="ET120" s="35"/>
      <c r="EU120" s="35"/>
      <c r="EV120" s="35"/>
      <c r="EW120" s="35"/>
      <c r="EX120" s="35"/>
      <c r="EY120" s="35"/>
    </row>
    <row r="121" spans="1:155" x14ac:dyDescent="0.2">
      <c r="A121" s="39">
        <v>42898</v>
      </c>
      <c r="B121" s="32" t="s">
        <v>162</v>
      </c>
      <c r="C121" s="35"/>
      <c r="D121" s="35"/>
      <c r="E121" s="35"/>
      <c r="F121" s="35"/>
      <c r="G121" s="35"/>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5"/>
      <c r="DT121" s="35"/>
      <c r="DU121" s="35"/>
      <c r="DV121" s="35"/>
      <c r="DW121" s="35"/>
      <c r="DX121" s="35"/>
      <c r="DY121" s="35"/>
      <c r="DZ121" s="35"/>
      <c r="EA121" s="35"/>
      <c r="EB121" s="35"/>
      <c r="EC121" s="35"/>
      <c r="ED121" s="35"/>
      <c r="EE121" s="35"/>
      <c r="EF121" s="35"/>
      <c r="EG121" s="35"/>
      <c r="EH121" s="35"/>
      <c r="EI121" s="35"/>
      <c r="EJ121" s="35"/>
      <c r="EK121" s="35"/>
      <c r="EL121" s="35"/>
      <c r="EM121" s="35"/>
      <c r="EN121" s="35"/>
      <c r="EO121" s="35"/>
      <c r="EP121" s="35"/>
      <c r="EQ121" s="35"/>
      <c r="ER121" s="35"/>
      <c r="ES121" s="35"/>
      <c r="ET121" s="35"/>
      <c r="EU121" s="35"/>
      <c r="EV121" s="35"/>
      <c r="EW121" s="35"/>
      <c r="EX121" s="35"/>
      <c r="EY121" s="35"/>
    </row>
    <row r="122" spans="1:155" x14ac:dyDescent="0.2">
      <c r="A122" s="39">
        <v>42989</v>
      </c>
      <c r="B122" s="32" t="s">
        <v>163</v>
      </c>
      <c r="C122" s="35"/>
      <c r="D122" s="35"/>
      <c r="E122" s="35"/>
      <c r="F122" s="35"/>
      <c r="G122" s="35"/>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5"/>
      <c r="DT122" s="35"/>
      <c r="DU122" s="35"/>
      <c r="DV122" s="35"/>
      <c r="DW122" s="35"/>
      <c r="DX122" s="35"/>
      <c r="DY122" s="35"/>
      <c r="DZ122" s="35"/>
      <c r="EA122" s="35"/>
      <c r="EB122" s="35"/>
      <c r="EC122" s="35"/>
      <c r="ED122" s="35"/>
      <c r="EE122" s="35"/>
      <c r="EF122" s="35"/>
      <c r="EG122" s="35"/>
      <c r="EH122" s="35"/>
      <c r="EI122" s="35"/>
      <c r="EJ122" s="35"/>
      <c r="EK122" s="35"/>
      <c r="EL122" s="35"/>
      <c r="EM122" s="35"/>
      <c r="EN122" s="35"/>
      <c r="EO122" s="35"/>
      <c r="EP122" s="35"/>
      <c r="EQ122" s="35"/>
      <c r="ER122" s="35"/>
      <c r="ES122" s="35"/>
      <c r="ET122" s="35"/>
      <c r="EU122" s="35"/>
      <c r="EV122" s="35"/>
      <c r="EW122" s="35"/>
      <c r="EX122" s="35"/>
      <c r="EY122" s="35"/>
    </row>
    <row r="123" spans="1:155" x14ac:dyDescent="0.2">
      <c r="A123" s="33">
        <v>43073</v>
      </c>
      <c r="B123" s="32" t="s">
        <v>164</v>
      </c>
      <c r="C123" s="35"/>
      <c r="D123" s="35"/>
      <c r="E123" s="35"/>
      <c r="F123" s="35"/>
      <c r="G123" s="35"/>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5"/>
      <c r="DT123" s="35"/>
      <c r="DU123" s="35"/>
      <c r="DV123" s="35"/>
      <c r="DW123" s="35"/>
      <c r="DX123" s="35"/>
      <c r="DY123" s="35"/>
      <c r="DZ123" s="35"/>
      <c r="EA123" s="35"/>
      <c r="EB123" s="35"/>
      <c r="EC123" s="35"/>
      <c r="ED123" s="35"/>
      <c r="EE123" s="35"/>
      <c r="EF123" s="35"/>
      <c r="EG123" s="35"/>
      <c r="EH123" s="35"/>
      <c r="EI123" s="35"/>
      <c r="EJ123" s="35"/>
      <c r="EK123" s="35"/>
      <c r="EL123" s="35"/>
      <c r="EM123" s="35"/>
      <c r="EN123" s="35"/>
      <c r="EO123" s="35"/>
      <c r="EP123" s="35"/>
      <c r="EQ123" s="35"/>
      <c r="ER123" s="35"/>
      <c r="ES123" s="35"/>
      <c r="ET123" s="35"/>
      <c r="EU123" s="35"/>
      <c r="EV123" s="35"/>
      <c r="EW123" s="35"/>
      <c r="EX123" s="35"/>
      <c r="EY123" s="35"/>
    </row>
    <row r="124" spans="1:155" x14ac:dyDescent="0.2">
      <c r="A124" s="39">
        <v>43171</v>
      </c>
      <c r="B124" s="32" t="s">
        <v>165</v>
      </c>
      <c r="C124" s="35"/>
      <c r="D124" s="35"/>
      <c r="E124" s="35"/>
      <c r="F124" s="35"/>
      <c r="G124" s="35"/>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5"/>
      <c r="DT124" s="35"/>
      <c r="DU124" s="35"/>
      <c r="DV124" s="35"/>
      <c r="DW124" s="35"/>
      <c r="DX124" s="35"/>
      <c r="DY124" s="35"/>
      <c r="DZ124" s="35"/>
      <c r="EA124" s="35"/>
      <c r="EB124" s="35"/>
      <c r="EC124" s="35"/>
      <c r="ED124" s="35"/>
      <c r="EE124" s="35"/>
      <c r="EF124" s="35"/>
      <c r="EG124" s="35"/>
      <c r="EH124" s="35"/>
      <c r="EI124" s="35"/>
      <c r="EJ124" s="35"/>
      <c r="EK124" s="35"/>
      <c r="EL124" s="35"/>
      <c r="EM124" s="35"/>
      <c r="EN124" s="35"/>
      <c r="EO124" s="35"/>
      <c r="EP124" s="35"/>
      <c r="EQ124" s="35"/>
      <c r="ER124" s="35"/>
      <c r="ES124" s="35"/>
      <c r="ET124" s="35"/>
      <c r="EU124" s="35"/>
      <c r="EV124" s="35"/>
      <c r="EW124" s="35"/>
      <c r="EX124" s="35"/>
      <c r="EY124" s="35"/>
    </row>
    <row r="125" spans="1:155" x14ac:dyDescent="0.2">
      <c r="A125" s="39">
        <v>43262</v>
      </c>
      <c r="B125" s="32" t="s">
        <v>166</v>
      </c>
      <c r="C125" s="35"/>
      <c r="D125" s="35"/>
      <c r="E125" s="35"/>
      <c r="F125" s="35"/>
      <c r="G125" s="35"/>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5"/>
      <c r="DB125" s="34"/>
      <c r="DC125" s="34"/>
      <c r="DD125" s="34"/>
      <c r="DE125" s="34"/>
      <c r="DF125" s="34"/>
      <c r="DG125" s="34"/>
      <c r="DH125" s="34"/>
      <c r="DI125" s="34"/>
      <c r="DJ125" s="34"/>
      <c r="DK125" s="34"/>
      <c r="DL125" s="34"/>
      <c r="DM125" s="34"/>
      <c r="DN125" s="34"/>
      <c r="DO125" s="34"/>
      <c r="DP125" s="34"/>
      <c r="DQ125" s="34"/>
      <c r="DR125" s="34"/>
      <c r="DS125" s="35"/>
      <c r="DT125" s="35"/>
      <c r="DU125" s="35"/>
      <c r="DV125" s="35"/>
      <c r="DW125" s="35"/>
      <c r="DX125" s="35"/>
      <c r="DY125" s="35"/>
      <c r="DZ125" s="35"/>
      <c r="EA125" s="35"/>
      <c r="EB125" s="35"/>
      <c r="EC125" s="35"/>
      <c r="ED125" s="35"/>
      <c r="EE125" s="35"/>
      <c r="EF125" s="35"/>
      <c r="EG125" s="35"/>
      <c r="EH125" s="35"/>
      <c r="EI125" s="35"/>
      <c r="EJ125" s="35"/>
      <c r="EK125" s="35"/>
      <c r="EL125" s="35"/>
      <c r="EM125" s="35"/>
      <c r="EN125" s="35"/>
      <c r="EO125" s="35"/>
      <c r="EP125" s="35"/>
      <c r="EQ125" s="35"/>
      <c r="ER125" s="35"/>
      <c r="ES125" s="35"/>
      <c r="ET125" s="35"/>
      <c r="EU125" s="35"/>
      <c r="EV125" s="35"/>
      <c r="EW125" s="35"/>
      <c r="EX125" s="35"/>
      <c r="EY125" s="35"/>
    </row>
    <row r="126" spans="1:155" x14ac:dyDescent="0.2">
      <c r="A126" s="39">
        <v>43353</v>
      </c>
      <c r="B126" s="32" t="s">
        <v>167</v>
      </c>
      <c r="C126" s="35"/>
      <c r="D126" s="35"/>
      <c r="E126" s="35"/>
      <c r="F126" s="35"/>
      <c r="G126" s="35"/>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5"/>
      <c r="DB126" s="34"/>
      <c r="DC126" s="34"/>
      <c r="DD126" s="34"/>
      <c r="DE126" s="34"/>
      <c r="DF126" s="34"/>
      <c r="DG126" s="34"/>
      <c r="DH126" s="34"/>
      <c r="DI126" s="34"/>
      <c r="DJ126" s="34"/>
      <c r="DK126" s="34"/>
      <c r="DL126" s="34"/>
      <c r="DM126" s="34"/>
      <c r="DN126" s="34"/>
      <c r="DO126" s="34"/>
      <c r="DP126" s="34"/>
      <c r="DQ126" s="34"/>
      <c r="DR126" s="34"/>
      <c r="DS126" s="34"/>
      <c r="DT126" s="34"/>
      <c r="DU126" s="35"/>
      <c r="DV126" s="35"/>
      <c r="DW126" s="35"/>
      <c r="DX126" s="35"/>
      <c r="DY126" s="35"/>
      <c r="DZ126" s="35"/>
      <c r="EA126" s="35"/>
      <c r="EB126" s="35"/>
      <c r="EC126" s="35"/>
      <c r="ED126" s="35"/>
      <c r="EE126" s="35"/>
      <c r="EF126" s="35"/>
      <c r="EG126" s="35"/>
      <c r="EH126" s="35"/>
      <c r="EI126" s="35"/>
      <c r="EJ126" s="35"/>
      <c r="EK126" s="35"/>
      <c r="EL126" s="35"/>
      <c r="EM126" s="35"/>
      <c r="EN126" s="35"/>
      <c r="EO126" s="35"/>
      <c r="EP126" s="35"/>
      <c r="EQ126" s="35"/>
      <c r="ER126" s="35"/>
      <c r="ES126" s="35"/>
      <c r="ET126" s="35"/>
      <c r="EU126" s="35"/>
      <c r="EV126" s="35"/>
      <c r="EW126" s="35"/>
      <c r="EX126" s="35"/>
      <c r="EY126" s="35"/>
    </row>
    <row r="127" spans="1:155" x14ac:dyDescent="0.2">
      <c r="A127" s="39">
        <v>43444</v>
      </c>
      <c r="B127" s="32" t="s">
        <v>168</v>
      </c>
      <c r="C127" s="35"/>
      <c r="D127" s="35"/>
      <c r="E127" s="35"/>
      <c r="F127" s="35"/>
      <c r="G127" s="35"/>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5"/>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5"/>
      <c r="EC127" s="35"/>
      <c r="ED127" s="35"/>
      <c r="EE127" s="35"/>
      <c r="EF127" s="35"/>
      <c r="EG127" s="35"/>
      <c r="EH127" s="35"/>
      <c r="EI127" s="35"/>
      <c r="EJ127" s="35"/>
      <c r="EK127" s="35"/>
      <c r="EL127" s="35"/>
      <c r="EM127" s="35"/>
      <c r="EN127" s="35"/>
      <c r="EO127" s="35"/>
      <c r="EP127" s="35"/>
      <c r="EQ127" s="35"/>
      <c r="ER127" s="35"/>
      <c r="ES127" s="35"/>
      <c r="ET127" s="35"/>
      <c r="EU127" s="35"/>
      <c r="EV127" s="35"/>
      <c r="EW127" s="35"/>
      <c r="EX127" s="35"/>
      <c r="EY127" s="35"/>
    </row>
    <row r="128" spans="1:155" x14ac:dyDescent="0.2">
      <c r="A128" s="39">
        <v>43535</v>
      </c>
      <c r="B128" s="32" t="s">
        <v>169</v>
      </c>
      <c r="C128" s="35"/>
      <c r="D128" s="35"/>
      <c r="E128" s="35"/>
      <c r="F128" s="35"/>
      <c r="G128" s="35"/>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5"/>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5"/>
      <c r="EC128" s="35"/>
      <c r="ED128" s="35"/>
      <c r="EE128" s="35"/>
      <c r="EF128" s="35"/>
      <c r="EG128" s="35"/>
      <c r="EH128" s="35"/>
      <c r="EI128" s="35"/>
      <c r="EJ128" s="35"/>
      <c r="EK128" s="35"/>
      <c r="EL128" s="35"/>
      <c r="EM128" s="35"/>
      <c r="EN128" s="35"/>
      <c r="EO128" s="35"/>
      <c r="EP128" s="35"/>
      <c r="EQ128" s="35"/>
      <c r="ER128" s="35"/>
      <c r="ES128" s="35"/>
      <c r="ET128" s="35"/>
      <c r="EU128" s="35"/>
      <c r="EV128" s="35"/>
      <c r="EW128" s="35"/>
      <c r="EX128" s="35"/>
      <c r="EY128" s="35"/>
    </row>
    <row r="129" spans="1:155" x14ac:dyDescent="0.2">
      <c r="A129" s="39">
        <v>43626</v>
      </c>
      <c r="B129" s="32" t="s">
        <v>170</v>
      </c>
      <c r="C129" s="35"/>
      <c r="D129" s="35"/>
      <c r="E129" s="35"/>
      <c r="F129" s="35"/>
      <c r="G129" s="35"/>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5"/>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5"/>
      <c r="EC129" s="35"/>
      <c r="ED129" s="35"/>
      <c r="EE129" s="35"/>
      <c r="EF129" s="35"/>
      <c r="EG129" s="35"/>
      <c r="EH129" s="35"/>
      <c r="EI129" s="35"/>
      <c r="EJ129" s="35"/>
      <c r="EK129" s="35"/>
      <c r="EL129" s="35"/>
      <c r="EM129" s="35"/>
      <c r="EN129" s="35"/>
      <c r="EO129" s="35"/>
      <c r="EP129" s="35"/>
      <c r="EQ129" s="35"/>
      <c r="ER129" s="35"/>
      <c r="ES129" s="35"/>
      <c r="ET129" s="35"/>
      <c r="EU129" s="35"/>
      <c r="EV129" s="35"/>
      <c r="EW129" s="35"/>
      <c r="EX129" s="35"/>
      <c r="EY129" s="35"/>
    </row>
    <row r="130" spans="1:155" x14ac:dyDescent="0.2">
      <c r="A130" s="40">
        <v>43717</v>
      </c>
      <c r="B130" s="32" t="s">
        <v>171</v>
      </c>
      <c r="C130" s="35"/>
      <c r="D130" s="35"/>
      <c r="E130" s="35"/>
      <c r="F130" s="35"/>
      <c r="G130" s="35"/>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5"/>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5"/>
      <c r="EC130" s="35"/>
      <c r="ED130" s="35"/>
      <c r="EE130" s="35"/>
      <c r="EF130" s="35"/>
      <c r="EG130" s="35"/>
      <c r="EH130" s="35"/>
      <c r="EI130" s="35"/>
      <c r="EJ130" s="35"/>
      <c r="EK130" s="35"/>
      <c r="EL130" s="35"/>
      <c r="EM130" s="35"/>
      <c r="EN130" s="35"/>
      <c r="EO130" s="35"/>
      <c r="EP130" s="35"/>
      <c r="EQ130" s="35"/>
      <c r="ER130" s="35"/>
      <c r="ES130" s="35"/>
      <c r="ET130" s="35"/>
      <c r="EU130" s="35"/>
      <c r="EV130" s="35"/>
      <c r="EW130" s="35"/>
      <c r="EX130" s="35"/>
      <c r="EY130" s="35"/>
    </row>
    <row r="131" spans="1:155" x14ac:dyDescent="0.2">
      <c r="A131" s="40">
        <v>43808</v>
      </c>
      <c r="B131" s="32" t="s">
        <v>172</v>
      </c>
      <c r="C131" s="35"/>
      <c r="D131" s="35"/>
      <c r="E131" s="35"/>
      <c r="F131" s="35"/>
      <c r="G131" s="35"/>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5"/>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5"/>
      <c r="EC131" s="35"/>
      <c r="ED131" s="35"/>
      <c r="EE131" s="35"/>
      <c r="EF131" s="35"/>
      <c r="EG131" s="35"/>
      <c r="EH131" s="35"/>
      <c r="EI131" s="35"/>
      <c r="EJ131" s="35"/>
      <c r="EK131" s="35"/>
      <c r="EL131" s="35"/>
      <c r="EM131" s="35"/>
      <c r="EN131" s="35"/>
      <c r="EO131" s="35"/>
      <c r="EP131" s="35"/>
      <c r="EQ131" s="35"/>
      <c r="ER131" s="35"/>
      <c r="ES131" s="35"/>
      <c r="ET131" s="35"/>
      <c r="EU131" s="35"/>
      <c r="EV131" s="35"/>
      <c r="EW131" s="35"/>
      <c r="EX131" s="35"/>
      <c r="EY131" s="35"/>
    </row>
    <row r="132" spans="1:155" x14ac:dyDescent="0.2">
      <c r="A132" s="40">
        <v>43899</v>
      </c>
      <c r="B132" s="32" t="s">
        <v>173</v>
      </c>
      <c r="C132" s="35"/>
      <c r="D132" s="35"/>
      <c r="E132" s="35"/>
      <c r="F132" s="35"/>
      <c r="G132" s="35"/>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5"/>
      <c r="DB132" s="35"/>
      <c r="DC132" s="35"/>
      <c r="DD132" s="35"/>
      <c r="DE132" s="35"/>
      <c r="DF132" s="35"/>
      <c r="DG132" s="35"/>
      <c r="DH132" s="35"/>
      <c r="DI132" s="35"/>
      <c r="DJ132" s="35"/>
      <c r="DK132" s="35"/>
      <c r="DL132" s="35"/>
      <c r="DM132" s="35"/>
      <c r="DN132" s="34"/>
      <c r="DO132" s="34"/>
      <c r="DP132" s="34"/>
      <c r="DQ132" s="34"/>
      <c r="DR132" s="34"/>
      <c r="DS132" s="34"/>
      <c r="DT132" s="34"/>
      <c r="DU132" s="34"/>
      <c r="DV132" s="34"/>
      <c r="DW132" s="34"/>
      <c r="DX132" s="34"/>
      <c r="DY132" s="34"/>
      <c r="DZ132" s="34"/>
      <c r="EA132" s="34"/>
      <c r="EB132" s="35"/>
      <c r="EC132" s="35"/>
      <c r="ED132" s="35"/>
      <c r="EE132" s="35"/>
      <c r="EF132" s="35"/>
      <c r="EG132" s="35"/>
      <c r="EH132" s="35"/>
      <c r="EI132" s="35"/>
      <c r="EJ132" s="35"/>
      <c r="EK132" s="35"/>
      <c r="EL132" s="35"/>
      <c r="EM132" s="35"/>
      <c r="EN132" s="35"/>
      <c r="EO132" s="35"/>
      <c r="EP132" s="35"/>
      <c r="EQ132" s="35"/>
      <c r="ER132" s="35"/>
      <c r="ES132" s="35"/>
      <c r="ET132" s="35"/>
      <c r="EU132" s="35"/>
      <c r="EV132" s="35"/>
      <c r="EW132" s="35"/>
      <c r="EX132" s="35"/>
      <c r="EY132" s="35"/>
    </row>
    <row r="133" spans="1:155" x14ac:dyDescent="0.2">
      <c r="A133" s="40">
        <v>43990</v>
      </c>
      <c r="B133" s="32" t="s">
        <v>174</v>
      </c>
      <c r="C133" s="35"/>
      <c r="D133" s="35"/>
      <c r="E133" s="35"/>
      <c r="F133" s="35"/>
      <c r="G133" s="35"/>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5"/>
      <c r="DB133" s="35"/>
      <c r="DC133" s="35"/>
      <c r="DD133" s="35"/>
      <c r="DE133" s="35"/>
      <c r="DF133" s="35"/>
      <c r="DG133" s="35"/>
      <c r="DH133" s="35"/>
      <c r="DI133" s="35"/>
      <c r="DJ133" s="35"/>
      <c r="DK133" s="35"/>
      <c r="DL133" s="35"/>
      <c r="DM133" s="35"/>
      <c r="DN133" s="34"/>
      <c r="DO133" s="34"/>
      <c r="DP133" s="34"/>
      <c r="DQ133" s="34"/>
      <c r="DR133" s="34"/>
      <c r="DS133" s="34"/>
      <c r="DT133" s="34"/>
      <c r="DU133" s="34"/>
      <c r="DV133" s="34"/>
      <c r="DW133" s="34"/>
      <c r="DX133" s="34"/>
      <c r="DY133" s="34"/>
      <c r="DZ133" s="34"/>
      <c r="EA133" s="34"/>
      <c r="EB133" s="35"/>
      <c r="EC133" s="35"/>
      <c r="ED133" s="35"/>
      <c r="EE133" s="35"/>
      <c r="EF133" s="35"/>
      <c r="EG133" s="35"/>
      <c r="EH133" s="35"/>
      <c r="EI133" s="35"/>
      <c r="EJ133" s="35"/>
      <c r="EK133" s="35"/>
      <c r="EL133" s="35"/>
      <c r="EM133" s="35"/>
      <c r="EN133" s="35"/>
      <c r="EO133" s="35"/>
      <c r="EP133" s="35"/>
      <c r="EQ133" s="35"/>
      <c r="ER133" s="35"/>
      <c r="ES133" s="35"/>
      <c r="ET133" s="35"/>
      <c r="EU133" s="35"/>
      <c r="EV133" s="35"/>
      <c r="EW133" s="35"/>
      <c r="EX133" s="35"/>
      <c r="EY133" s="35"/>
    </row>
    <row r="134" spans="1:155" x14ac:dyDescent="0.2">
      <c r="A134" s="39">
        <v>44088</v>
      </c>
      <c r="B134" s="32" t="s">
        <v>175</v>
      </c>
      <c r="C134" s="35"/>
      <c r="D134" s="35"/>
      <c r="E134" s="35"/>
      <c r="F134" s="35"/>
      <c r="G134" s="35"/>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5"/>
      <c r="DB134" s="35"/>
      <c r="DC134" s="35"/>
      <c r="DD134" s="35"/>
      <c r="DE134" s="35"/>
      <c r="DF134" s="35"/>
      <c r="DG134" s="35"/>
      <c r="DH134" s="35"/>
      <c r="DI134" s="35"/>
      <c r="DJ134" s="35"/>
      <c r="DK134" s="35"/>
      <c r="DL134" s="35"/>
      <c r="DM134" s="35"/>
      <c r="DN134" s="34"/>
      <c r="DO134" s="34"/>
      <c r="DP134" s="34"/>
      <c r="DQ134" s="34"/>
      <c r="DR134" s="34"/>
      <c r="DS134" s="34"/>
      <c r="DT134" s="34"/>
      <c r="DU134" s="34"/>
      <c r="DV134" s="34"/>
      <c r="DW134" s="34"/>
      <c r="DX134" s="34"/>
      <c r="DY134" s="34"/>
      <c r="DZ134" s="34"/>
      <c r="EA134" s="34"/>
      <c r="EB134" s="35"/>
      <c r="EC134" s="35"/>
      <c r="ED134" s="35"/>
      <c r="EE134" s="35"/>
      <c r="EF134" s="35"/>
      <c r="EG134" s="35"/>
      <c r="EH134" s="35"/>
      <c r="EI134" s="35"/>
      <c r="EJ134" s="35"/>
      <c r="EK134" s="35"/>
      <c r="EL134" s="35"/>
      <c r="EM134" s="35"/>
      <c r="EN134" s="35"/>
      <c r="EO134" s="35"/>
      <c r="EP134" s="35"/>
      <c r="EQ134" s="35"/>
      <c r="ER134" s="35"/>
      <c r="ES134" s="35"/>
      <c r="ET134" s="35"/>
      <c r="EU134" s="35"/>
      <c r="EV134" s="35"/>
      <c r="EW134" s="35"/>
      <c r="EX134" s="35"/>
      <c r="EY134" s="35"/>
    </row>
    <row r="135" spans="1:155" x14ac:dyDescent="0.2">
      <c r="A135" s="40">
        <v>44172</v>
      </c>
      <c r="B135" s="32" t="s">
        <v>176</v>
      </c>
      <c r="C135" s="35"/>
      <c r="D135" s="35"/>
      <c r="E135" s="35"/>
      <c r="F135" s="35"/>
      <c r="G135" s="35"/>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5"/>
      <c r="DB135" s="35"/>
      <c r="DC135" s="35"/>
      <c r="DD135" s="35"/>
      <c r="DE135" s="35"/>
      <c r="DF135" s="35"/>
      <c r="DG135" s="35"/>
      <c r="DH135" s="35"/>
      <c r="DI135" s="35"/>
      <c r="DJ135" s="35"/>
      <c r="DK135" s="35"/>
      <c r="DL135" s="35"/>
      <c r="DM135" s="35"/>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5"/>
      <c r="EO135" s="35"/>
      <c r="EP135" s="35"/>
      <c r="EQ135" s="35"/>
      <c r="ER135" s="35"/>
      <c r="ES135" s="35"/>
      <c r="ET135" s="35"/>
      <c r="EU135" s="35"/>
      <c r="EV135" s="35"/>
      <c r="EW135" s="35"/>
      <c r="EX135" s="35"/>
      <c r="EY135" s="35"/>
    </row>
    <row r="136" spans="1:155" x14ac:dyDescent="0.2">
      <c r="A136" s="40">
        <v>44263</v>
      </c>
      <c r="B136" s="32" t="s">
        <v>177</v>
      </c>
      <c r="C136" s="35"/>
      <c r="D136" s="35"/>
      <c r="E136" s="35"/>
      <c r="F136" s="35"/>
      <c r="G136" s="35"/>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5"/>
      <c r="DB136" s="35"/>
      <c r="DC136" s="35"/>
      <c r="DD136" s="35"/>
      <c r="DE136" s="35"/>
      <c r="DF136" s="35"/>
      <c r="DG136" s="35"/>
      <c r="DH136" s="35"/>
      <c r="DI136" s="35"/>
      <c r="DJ136" s="35"/>
      <c r="DK136" s="35"/>
      <c r="DL136" s="35"/>
      <c r="DM136" s="35"/>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5"/>
      <c r="EO136" s="35"/>
      <c r="EP136" s="35"/>
      <c r="EQ136" s="35"/>
      <c r="ER136" s="35"/>
      <c r="ES136" s="35"/>
      <c r="ET136" s="35"/>
      <c r="EU136" s="35"/>
      <c r="EV136" s="35"/>
      <c r="EW136" s="35"/>
      <c r="EX136" s="35"/>
      <c r="EY136" s="35"/>
    </row>
    <row r="137" spans="1:155" x14ac:dyDescent="0.2">
      <c r="A137" s="40">
        <v>44361</v>
      </c>
      <c r="B137" s="32" t="s">
        <v>178</v>
      </c>
      <c r="C137" s="35"/>
      <c r="D137" s="35"/>
      <c r="E137" s="35"/>
      <c r="F137" s="35"/>
      <c r="G137" s="35"/>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5"/>
      <c r="DB137" s="35"/>
      <c r="DC137" s="35"/>
      <c r="DD137" s="35"/>
      <c r="DE137" s="35"/>
      <c r="DF137" s="35"/>
      <c r="DG137" s="35"/>
      <c r="DH137" s="35"/>
      <c r="DI137" s="35"/>
      <c r="DJ137" s="35"/>
      <c r="DK137" s="35"/>
      <c r="DL137" s="35"/>
      <c r="DM137" s="35"/>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5"/>
      <c r="EO137" s="35"/>
      <c r="EP137" s="35"/>
      <c r="EQ137" s="35"/>
      <c r="ER137" s="35"/>
      <c r="ES137" s="35"/>
      <c r="ET137" s="35"/>
      <c r="EU137" s="35"/>
      <c r="EV137" s="35"/>
      <c r="EW137" s="35"/>
      <c r="EX137" s="35"/>
      <c r="EY137" s="35"/>
    </row>
    <row r="138" spans="1:155" x14ac:dyDescent="0.2">
      <c r="A138" s="39">
        <v>44452</v>
      </c>
      <c r="B138" s="32" t="s">
        <v>179</v>
      </c>
      <c r="C138" s="35"/>
      <c r="D138" s="35"/>
      <c r="E138" s="35"/>
      <c r="F138" s="35"/>
      <c r="G138" s="35"/>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5"/>
      <c r="DB138" s="35"/>
      <c r="DC138" s="35"/>
      <c r="DD138" s="35"/>
      <c r="DE138" s="35"/>
      <c r="DF138" s="35"/>
      <c r="DG138" s="35"/>
      <c r="DH138" s="35"/>
      <c r="DI138" s="35"/>
      <c r="DJ138" s="35"/>
      <c r="DK138" s="35"/>
      <c r="DL138" s="35"/>
      <c r="DM138" s="35"/>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5"/>
      <c r="EO138" s="35"/>
      <c r="EP138" s="35"/>
      <c r="EQ138" s="35"/>
      <c r="ER138" s="35"/>
      <c r="ES138" s="35"/>
      <c r="ET138" s="35"/>
      <c r="EU138" s="35"/>
      <c r="EV138" s="35"/>
      <c r="EW138" s="35"/>
      <c r="EX138" s="35"/>
      <c r="EY138" s="35"/>
    </row>
    <row r="139" spans="1:155" x14ac:dyDescent="0.2">
      <c r="A139" s="40">
        <v>44536</v>
      </c>
      <c r="B139" s="32" t="s">
        <v>180</v>
      </c>
      <c r="C139" s="35"/>
      <c r="D139" s="35"/>
      <c r="E139" s="35"/>
      <c r="F139" s="35"/>
      <c r="G139" s="35"/>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5"/>
      <c r="DB139" s="35"/>
      <c r="DC139" s="35"/>
      <c r="DD139" s="35"/>
      <c r="DE139" s="35"/>
      <c r="DF139" s="35"/>
      <c r="DG139" s="35"/>
      <c r="DH139" s="35"/>
      <c r="DI139" s="35"/>
      <c r="DJ139" s="35"/>
      <c r="DK139" s="35"/>
      <c r="DL139" s="35"/>
      <c r="DM139" s="35"/>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5"/>
      <c r="EO139" s="35"/>
      <c r="EP139" s="35"/>
      <c r="EQ139" s="35"/>
      <c r="ER139" s="35"/>
      <c r="ES139" s="35"/>
      <c r="ET139" s="35"/>
      <c r="EU139" s="35"/>
      <c r="EV139" s="35"/>
      <c r="EW139" s="35"/>
      <c r="EX139" s="35"/>
      <c r="EY139" s="35"/>
    </row>
    <row r="140" spans="1:155" x14ac:dyDescent="0.2">
      <c r="A140" s="39">
        <v>44634</v>
      </c>
      <c r="B140" s="32" t="s">
        <v>181</v>
      </c>
      <c r="C140" s="35"/>
      <c r="D140" s="35"/>
      <c r="E140" s="35"/>
      <c r="F140" s="35"/>
      <c r="G140" s="35"/>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5"/>
      <c r="DB140" s="35"/>
      <c r="DC140" s="35"/>
      <c r="DD140" s="35"/>
      <c r="DE140" s="35"/>
      <c r="DF140" s="35"/>
      <c r="DG140" s="35"/>
      <c r="DH140" s="35"/>
      <c r="DI140" s="35"/>
      <c r="DJ140" s="35"/>
      <c r="DK140" s="35"/>
      <c r="DL140" s="35"/>
      <c r="DM140" s="35"/>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5"/>
      <c r="EO140" s="35"/>
      <c r="EP140" s="35"/>
      <c r="EQ140" s="35"/>
      <c r="ER140" s="35"/>
      <c r="ES140" s="35"/>
      <c r="ET140" s="35"/>
      <c r="EU140" s="35"/>
      <c r="EV140" s="35"/>
      <c r="EW140" s="35"/>
      <c r="EX140" s="35"/>
      <c r="EY140" s="35"/>
    </row>
    <row r="141" spans="1:155" x14ac:dyDescent="0.2">
      <c r="A141" s="39">
        <v>44725</v>
      </c>
      <c r="B141" s="32" t="s">
        <v>182</v>
      </c>
      <c r="C141" s="35"/>
      <c r="D141" s="35"/>
      <c r="E141" s="35"/>
      <c r="F141" s="35"/>
      <c r="G141" s="35"/>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5"/>
      <c r="DB141" s="35"/>
      <c r="DC141" s="35"/>
      <c r="DD141" s="35"/>
      <c r="DE141" s="35"/>
      <c r="DF141" s="35"/>
      <c r="DG141" s="35"/>
      <c r="DH141" s="35"/>
      <c r="DI141" s="35"/>
      <c r="DJ141" s="35"/>
      <c r="DK141" s="35"/>
      <c r="DL141" s="35"/>
      <c r="DM141" s="35"/>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5"/>
      <c r="EO141" s="35"/>
      <c r="EP141" s="35"/>
      <c r="EQ141" s="35"/>
      <c r="ER141" s="35"/>
      <c r="ES141" s="35"/>
      <c r="ET141" s="35"/>
      <c r="EU141" s="35"/>
      <c r="EV141" s="35"/>
      <c r="EW141" s="35"/>
      <c r="EX141" s="35"/>
      <c r="EY141" s="35"/>
    </row>
    <row r="142" spans="1:155" x14ac:dyDescent="0.2">
      <c r="A142" s="39">
        <v>44816</v>
      </c>
      <c r="B142" s="32" t="s">
        <v>183</v>
      </c>
      <c r="C142" s="35"/>
      <c r="D142" s="35"/>
      <c r="E142" s="35"/>
      <c r="F142" s="35"/>
      <c r="G142" s="35"/>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5"/>
      <c r="DB142" s="35"/>
      <c r="DC142" s="35"/>
      <c r="DD142" s="35"/>
      <c r="DE142" s="35"/>
      <c r="DF142" s="35"/>
      <c r="DG142" s="35"/>
      <c r="DH142" s="35"/>
      <c r="DI142" s="35"/>
      <c r="DJ142" s="35"/>
      <c r="DK142" s="35"/>
      <c r="DL142" s="35"/>
      <c r="DM142" s="35"/>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5"/>
      <c r="EO142" s="35"/>
      <c r="EP142" s="35"/>
      <c r="EQ142" s="35"/>
      <c r="ER142" s="35"/>
      <c r="ES142" s="35"/>
      <c r="ET142" s="35"/>
      <c r="EU142" s="35"/>
      <c r="EV142" s="35"/>
      <c r="EW142" s="35"/>
      <c r="EX142" s="35"/>
      <c r="EY142" s="35"/>
    </row>
    <row r="143" spans="1:155" x14ac:dyDescent="0.2">
      <c r="A143" s="39">
        <v>44900</v>
      </c>
      <c r="B143" s="32" t="s">
        <v>184</v>
      </c>
      <c r="C143" s="35"/>
      <c r="D143" s="35"/>
      <c r="E143" s="35"/>
      <c r="F143" s="35"/>
      <c r="G143" s="35"/>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5"/>
      <c r="DB143" s="35"/>
      <c r="DC143" s="35"/>
      <c r="DD143" s="35"/>
      <c r="DE143" s="35"/>
      <c r="DF143" s="35"/>
      <c r="DG143" s="35"/>
      <c r="DH143" s="35"/>
      <c r="DI143" s="35"/>
      <c r="DJ143" s="35"/>
      <c r="DK143" s="35"/>
      <c r="DL143" s="35"/>
      <c r="DM143" s="35"/>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5"/>
      <c r="EO143" s="35"/>
      <c r="EP143" s="35"/>
      <c r="EQ143" s="35"/>
      <c r="ER143" s="35"/>
      <c r="ES143" s="35"/>
      <c r="ET143" s="35"/>
      <c r="EU143" s="35"/>
      <c r="EV143" s="35"/>
      <c r="EW143" s="35"/>
      <c r="EX143" s="35"/>
      <c r="EY143" s="35"/>
    </row>
    <row r="144" spans="1:155" x14ac:dyDescent="0.2">
      <c r="A144" s="39">
        <v>44998</v>
      </c>
      <c r="B144" s="32" t="s">
        <v>185</v>
      </c>
      <c r="C144" s="35"/>
      <c r="D144" s="35"/>
      <c r="E144" s="35"/>
      <c r="F144" s="35"/>
      <c r="G144" s="35"/>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5"/>
      <c r="DB144" s="35"/>
      <c r="DC144" s="35"/>
      <c r="DD144" s="35"/>
      <c r="DE144" s="35"/>
      <c r="DF144" s="35"/>
      <c r="DG144" s="35"/>
      <c r="DH144" s="35"/>
      <c r="DI144" s="35"/>
      <c r="DJ144" s="35"/>
      <c r="DK144" s="35"/>
      <c r="DL144" s="35"/>
      <c r="DM144" s="35"/>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5"/>
      <c r="EO144" s="35"/>
      <c r="EP144" s="35"/>
      <c r="EQ144" s="35"/>
      <c r="ER144" s="35"/>
      <c r="ES144" s="35"/>
      <c r="ET144" s="35"/>
      <c r="EU144" s="35"/>
      <c r="EV144" s="35"/>
      <c r="EW144" s="35"/>
      <c r="EX144" s="35"/>
      <c r="EY144" s="35"/>
    </row>
    <row r="145" spans="1:155" x14ac:dyDescent="0.2">
      <c r="A145" s="39">
        <v>45089</v>
      </c>
      <c r="B145" s="32" t="s">
        <v>186</v>
      </c>
      <c r="C145" s="35"/>
      <c r="D145" s="35"/>
      <c r="E145" s="35"/>
      <c r="F145" s="35"/>
      <c r="G145" s="35"/>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5"/>
      <c r="DB145" s="35"/>
      <c r="DC145" s="35"/>
      <c r="DD145" s="35"/>
      <c r="DE145" s="35"/>
      <c r="DF145" s="35"/>
      <c r="DG145" s="35"/>
      <c r="DH145" s="35"/>
      <c r="DI145" s="35"/>
      <c r="DJ145" s="35"/>
      <c r="DK145" s="35"/>
      <c r="DL145" s="35"/>
      <c r="DM145" s="35"/>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5"/>
      <c r="EO145" s="35"/>
      <c r="EP145" s="35"/>
      <c r="EQ145" s="35"/>
      <c r="ER145" s="35"/>
      <c r="ES145" s="35"/>
      <c r="ET145" s="35"/>
      <c r="EU145" s="35"/>
      <c r="EV145" s="35"/>
      <c r="EW145" s="35"/>
      <c r="EX145" s="35"/>
      <c r="EY145" s="35"/>
    </row>
    <row r="146" spans="1:155" x14ac:dyDescent="0.2">
      <c r="A146" s="39">
        <v>45180</v>
      </c>
      <c r="B146" s="32" t="s">
        <v>187</v>
      </c>
      <c r="C146" s="35"/>
      <c r="D146" s="35"/>
      <c r="E146" s="35"/>
      <c r="F146" s="35"/>
      <c r="G146" s="35"/>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5"/>
      <c r="DB146" s="35"/>
      <c r="DC146" s="35"/>
      <c r="DD146" s="35"/>
      <c r="DE146" s="35"/>
      <c r="DF146" s="35"/>
      <c r="DG146" s="35"/>
      <c r="DH146" s="35"/>
      <c r="DI146" s="35"/>
      <c r="DJ146" s="35"/>
      <c r="DK146" s="35"/>
      <c r="DL146" s="35"/>
      <c r="DM146" s="35"/>
      <c r="DN146" s="35"/>
      <c r="DO146" s="35"/>
      <c r="DP146" s="35"/>
      <c r="DQ146" s="35"/>
      <c r="DR146" s="35"/>
      <c r="DS146" s="35"/>
      <c r="DT146" s="35"/>
      <c r="DU146" s="35"/>
      <c r="DV146" s="35"/>
      <c r="DW146" s="34"/>
      <c r="DX146" s="34"/>
      <c r="DY146" s="34"/>
      <c r="DZ146" s="34"/>
      <c r="EA146" s="34"/>
      <c r="EB146" s="34"/>
      <c r="EC146" s="34"/>
      <c r="ED146" s="34"/>
      <c r="EE146" s="34"/>
      <c r="EF146" s="34"/>
      <c r="EG146" s="34"/>
      <c r="EH146" s="34"/>
      <c r="EI146" s="34"/>
      <c r="EJ146" s="34"/>
      <c r="EK146" s="34"/>
      <c r="EL146" s="34"/>
      <c r="EM146" s="34"/>
      <c r="EN146" s="35"/>
      <c r="EO146" s="35"/>
      <c r="EP146" s="35"/>
      <c r="EQ146" s="35"/>
      <c r="ER146" s="35"/>
      <c r="ES146" s="35"/>
      <c r="ET146" s="35"/>
      <c r="EU146" s="35"/>
      <c r="EV146" s="35"/>
      <c r="EW146" s="35"/>
      <c r="EX146" s="35"/>
      <c r="EY146" s="35"/>
    </row>
    <row r="147" spans="1:155" x14ac:dyDescent="0.2">
      <c r="A147" s="39">
        <v>45264</v>
      </c>
      <c r="B147" s="32" t="s">
        <v>188</v>
      </c>
      <c r="C147" s="35"/>
      <c r="D147" s="35"/>
      <c r="E147" s="35"/>
      <c r="F147" s="35"/>
      <c r="G147" s="35"/>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5"/>
      <c r="DB147" s="35"/>
      <c r="DC147" s="35"/>
      <c r="DD147" s="35"/>
      <c r="DE147" s="35"/>
      <c r="DF147" s="35"/>
      <c r="DG147" s="35"/>
      <c r="DH147" s="35"/>
      <c r="DI147" s="35"/>
      <c r="DJ147" s="35"/>
      <c r="DK147" s="35"/>
      <c r="DL147" s="35"/>
      <c r="DM147" s="35"/>
      <c r="DN147" s="35"/>
      <c r="DO147" s="35"/>
      <c r="DP147" s="35"/>
      <c r="DQ147" s="35"/>
      <c r="DR147" s="35"/>
      <c r="DS147" s="35"/>
      <c r="DT147" s="35"/>
      <c r="DU147" s="35"/>
      <c r="DV147" s="35"/>
      <c r="DW147" s="34"/>
      <c r="DX147" s="34"/>
      <c r="DY147" s="34"/>
      <c r="DZ147" s="34"/>
      <c r="EA147" s="34"/>
      <c r="EB147" s="34"/>
      <c r="EC147" s="34"/>
      <c r="ED147" s="34"/>
      <c r="EE147" s="34"/>
      <c r="EF147" s="34"/>
      <c r="EG147" s="34"/>
      <c r="EH147" s="34"/>
      <c r="EI147" s="34"/>
      <c r="EJ147" s="34"/>
      <c r="EK147" s="34"/>
      <c r="EL147" s="34"/>
      <c r="EM147" s="34"/>
      <c r="EN147" s="35"/>
      <c r="EO147" s="35"/>
      <c r="EP147" s="35"/>
      <c r="EQ147" s="35"/>
      <c r="ER147" s="35"/>
      <c r="ES147" s="35"/>
      <c r="ET147" s="35"/>
      <c r="EU147" s="35"/>
      <c r="EV147" s="35"/>
      <c r="EW147" s="35"/>
      <c r="EX147" s="35"/>
      <c r="EY147" s="35"/>
    </row>
    <row r="148" spans="1:155" x14ac:dyDescent="0.2">
      <c r="A148" s="39">
        <v>45362</v>
      </c>
      <c r="B148" s="32" t="s">
        <v>189</v>
      </c>
      <c r="C148" s="35"/>
      <c r="D148" s="35"/>
      <c r="E148" s="35"/>
      <c r="F148" s="35"/>
      <c r="G148" s="35"/>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5"/>
      <c r="DB148" s="35"/>
      <c r="DC148" s="35"/>
      <c r="DD148" s="35"/>
      <c r="DE148" s="35"/>
      <c r="DF148" s="35"/>
      <c r="DG148" s="35"/>
      <c r="DH148" s="35"/>
      <c r="DI148" s="35"/>
      <c r="DJ148" s="35"/>
      <c r="DK148" s="35"/>
      <c r="DL148" s="35"/>
      <c r="DM148" s="35"/>
      <c r="DN148" s="35"/>
      <c r="DO148" s="35"/>
      <c r="DP148" s="35"/>
      <c r="DQ148" s="35"/>
      <c r="DR148" s="35"/>
      <c r="DS148" s="35"/>
      <c r="DT148" s="35"/>
      <c r="DU148" s="35"/>
      <c r="DV148" s="35"/>
      <c r="DW148" s="34"/>
      <c r="DX148" s="34"/>
      <c r="DY148" s="34"/>
      <c r="DZ148" s="34"/>
      <c r="EA148" s="34"/>
      <c r="EB148" s="34"/>
      <c r="EC148" s="34"/>
      <c r="ED148" s="34"/>
      <c r="EE148" s="34"/>
      <c r="EF148" s="34"/>
      <c r="EG148" s="34"/>
      <c r="EH148" s="34"/>
      <c r="EI148" s="34"/>
      <c r="EJ148" s="34"/>
      <c r="EK148" s="34"/>
      <c r="EL148" s="34"/>
      <c r="EM148" s="34"/>
      <c r="EN148" s="35"/>
      <c r="EO148" s="35"/>
      <c r="EP148" s="35"/>
      <c r="EQ148" s="35"/>
      <c r="ER148" s="35"/>
      <c r="ES148" s="35"/>
      <c r="ET148" s="35"/>
      <c r="EU148" s="35"/>
      <c r="EV148" s="35"/>
      <c r="EW148" s="35"/>
      <c r="EX148" s="35"/>
      <c r="EY148" s="35"/>
    </row>
    <row r="149" spans="1:155" x14ac:dyDescent="0.2">
      <c r="A149" s="39">
        <v>45453</v>
      </c>
      <c r="B149" s="32" t="s">
        <v>190</v>
      </c>
      <c r="C149" s="35"/>
      <c r="D149" s="35"/>
      <c r="E149" s="35"/>
      <c r="F149" s="35"/>
      <c r="G149" s="35"/>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5"/>
      <c r="DB149" s="35"/>
      <c r="DC149" s="35"/>
      <c r="DD149" s="35"/>
      <c r="DE149" s="35"/>
      <c r="DF149" s="35"/>
      <c r="DG149" s="35"/>
      <c r="DH149" s="35"/>
      <c r="DI149" s="35"/>
      <c r="DJ149" s="35"/>
      <c r="DK149" s="35"/>
      <c r="DL149" s="35"/>
      <c r="DM149" s="35"/>
      <c r="DN149" s="35"/>
      <c r="DO149" s="35"/>
      <c r="DP149" s="35"/>
      <c r="DQ149" s="35"/>
      <c r="DR149" s="35"/>
      <c r="DS149" s="35"/>
      <c r="DT149" s="35"/>
      <c r="DU149" s="35"/>
      <c r="DV149" s="35"/>
      <c r="DW149" s="34"/>
      <c r="DX149" s="34"/>
      <c r="DY149" s="34"/>
      <c r="DZ149" s="34"/>
      <c r="EA149" s="34"/>
      <c r="EB149" s="34"/>
      <c r="EC149" s="34"/>
      <c r="ED149" s="34"/>
      <c r="EE149" s="34"/>
      <c r="EF149" s="34"/>
      <c r="EG149" s="34"/>
      <c r="EH149" s="34"/>
      <c r="EI149" s="34"/>
      <c r="EJ149" s="34"/>
      <c r="EK149" s="34"/>
      <c r="EL149" s="34"/>
      <c r="EM149" s="34"/>
      <c r="EN149" s="35"/>
      <c r="EO149" s="35"/>
      <c r="EP149" s="35"/>
      <c r="EQ149" s="35"/>
      <c r="ER149" s="35"/>
      <c r="ES149" s="35"/>
      <c r="ET149" s="35"/>
      <c r="EU149" s="35"/>
      <c r="EV149" s="35"/>
      <c r="EW149" s="35"/>
      <c r="EX149" s="35"/>
      <c r="EY149" s="35"/>
    </row>
    <row r="150" spans="1:155" x14ac:dyDescent="0.2">
      <c r="A150" s="39">
        <v>45544</v>
      </c>
      <c r="B150" s="32" t="s">
        <v>191</v>
      </c>
      <c r="C150" s="35"/>
      <c r="D150" s="35"/>
      <c r="E150" s="35"/>
      <c r="F150" s="35"/>
      <c r="G150" s="35"/>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5"/>
      <c r="DB150" s="35"/>
      <c r="DC150" s="35"/>
      <c r="DD150" s="35"/>
      <c r="DE150" s="35"/>
      <c r="DF150" s="35"/>
      <c r="DG150" s="35"/>
      <c r="DH150" s="35"/>
      <c r="DI150" s="35"/>
      <c r="DJ150" s="35"/>
      <c r="DK150" s="35"/>
      <c r="DL150" s="35"/>
      <c r="DM150" s="35"/>
      <c r="DN150" s="35"/>
      <c r="DO150" s="35"/>
      <c r="DP150" s="35"/>
      <c r="DQ150" s="35"/>
      <c r="DR150" s="35"/>
      <c r="DS150" s="35"/>
      <c r="DT150" s="35"/>
      <c r="DU150" s="35"/>
      <c r="DV150" s="35"/>
      <c r="DW150" s="35"/>
      <c r="DX150" s="35"/>
      <c r="DY150" s="35"/>
      <c r="DZ150" s="35"/>
      <c r="EA150" s="35"/>
      <c r="EB150" s="35"/>
      <c r="EC150" s="35"/>
      <c r="ED150" s="35"/>
      <c r="EE150" s="35"/>
      <c r="EF150" s="35"/>
      <c r="EG150" s="35"/>
      <c r="EH150" s="35"/>
      <c r="EI150" s="35"/>
      <c r="EJ150" s="35"/>
      <c r="EK150" s="35"/>
      <c r="EL150" s="35"/>
      <c r="EM150" s="35"/>
      <c r="EN150" s="35"/>
      <c r="EO150" s="35"/>
      <c r="EP150" s="35"/>
      <c r="EQ150" s="35"/>
      <c r="ER150" s="35"/>
      <c r="ES150" s="35"/>
      <c r="ET150" s="35"/>
      <c r="EU150" s="35"/>
      <c r="EV150" s="35"/>
      <c r="EW150" s="35"/>
      <c r="EX150" s="35"/>
      <c r="EY150" s="35"/>
    </row>
    <row r="151" spans="1:155" x14ac:dyDescent="0.2">
      <c r="A151" s="39">
        <v>45635</v>
      </c>
      <c r="B151" s="32" t="s">
        <v>192</v>
      </c>
      <c r="C151" s="35"/>
      <c r="D151" s="35"/>
      <c r="E151" s="35"/>
      <c r="F151" s="35"/>
      <c r="G151" s="35"/>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5"/>
      <c r="DB151" s="35"/>
      <c r="DC151" s="35"/>
      <c r="DD151" s="35"/>
      <c r="DE151" s="35"/>
      <c r="DF151" s="35"/>
      <c r="DG151" s="35"/>
      <c r="DH151" s="35"/>
      <c r="DI151" s="35"/>
      <c r="DJ151" s="35"/>
      <c r="DK151" s="35"/>
      <c r="DL151" s="35"/>
      <c r="DM151" s="35"/>
      <c r="DN151" s="35"/>
      <c r="DO151" s="35"/>
      <c r="DP151" s="35"/>
      <c r="DQ151" s="35"/>
      <c r="DR151" s="35"/>
      <c r="DS151" s="35"/>
      <c r="DT151" s="35"/>
      <c r="DU151" s="35"/>
      <c r="DV151" s="35"/>
      <c r="DW151" s="35"/>
      <c r="DX151" s="35"/>
      <c r="DY151" s="35"/>
      <c r="DZ151" s="35"/>
      <c r="EA151" s="35"/>
      <c r="EB151" s="35"/>
      <c r="EC151" s="35"/>
      <c r="ED151" s="35"/>
      <c r="EE151" s="35"/>
      <c r="EF151" s="35"/>
      <c r="EG151" s="35"/>
      <c r="EH151" s="35"/>
      <c r="EI151" s="35"/>
      <c r="EJ151" s="35"/>
      <c r="EK151" s="35"/>
      <c r="EL151" s="35"/>
      <c r="EM151" s="35"/>
      <c r="EN151" s="35"/>
      <c r="EO151" s="35"/>
      <c r="EP151" s="35"/>
      <c r="EQ151" s="35"/>
      <c r="ER151" s="35"/>
      <c r="ES151" s="35"/>
      <c r="ET151" s="35"/>
      <c r="EU151" s="35"/>
      <c r="EV151" s="35"/>
      <c r="EW151" s="35"/>
      <c r="EX151" s="35"/>
      <c r="EY151" s="35"/>
    </row>
    <row r="152" spans="1:155" x14ac:dyDescent="0.2">
      <c r="A152" s="39">
        <v>45726</v>
      </c>
      <c r="B152" s="32" t="s">
        <v>193</v>
      </c>
      <c r="C152" s="35"/>
      <c r="D152" s="35"/>
      <c r="E152" s="35"/>
      <c r="F152" s="35"/>
      <c r="G152" s="35"/>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5"/>
      <c r="DB152" s="35"/>
      <c r="DC152" s="35"/>
      <c r="DD152" s="35"/>
      <c r="DE152" s="35"/>
      <c r="DF152" s="35"/>
      <c r="DG152" s="35"/>
      <c r="DH152" s="35"/>
      <c r="DI152" s="35"/>
      <c r="DJ152" s="35"/>
      <c r="DK152" s="35"/>
      <c r="DL152" s="35"/>
      <c r="DM152" s="35"/>
      <c r="DN152" s="35"/>
      <c r="DO152" s="35"/>
      <c r="DP152" s="35"/>
      <c r="DQ152" s="35"/>
      <c r="DR152" s="35"/>
      <c r="DS152" s="35"/>
      <c r="DT152" s="35"/>
      <c r="DU152" s="35"/>
      <c r="DV152" s="35"/>
      <c r="DW152" s="35"/>
      <c r="DX152" s="35"/>
      <c r="DY152" s="35"/>
      <c r="DZ152" s="35"/>
      <c r="EA152" s="35"/>
      <c r="EB152" s="35"/>
      <c r="EC152" s="35"/>
      <c r="ED152" s="35"/>
      <c r="EE152" s="35"/>
      <c r="EF152" s="35"/>
      <c r="EG152" s="35"/>
      <c r="EH152" s="35"/>
      <c r="EI152" s="35"/>
      <c r="EJ152" s="35"/>
      <c r="EK152" s="35"/>
      <c r="EL152" s="35"/>
      <c r="EM152" s="35"/>
      <c r="EN152" s="35"/>
      <c r="EO152" s="35"/>
      <c r="EP152" s="35"/>
      <c r="EQ152" s="35"/>
      <c r="ER152" s="35"/>
      <c r="ES152" s="35"/>
      <c r="ET152" s="35"/>
      <c r="EU152" s="35"/>
      <c r="EV152" s="35"/>
      <c r="EW152" s="35"/>
      <c r="EX152" s="35"/>
      <c r="EY152" s="35"/>
    </row>
    <row r="153" spans="1:155" x14ac:dyDescent="0.2">
      <c r="C153" s="35"/>
      <c r="D153" s="35"/>
      <c r="E153" s="35"/>
      <c r="F153" s="35"/>
      <c r="G153" s="35"/>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5"/>
      <c r="DB153" s="35"/>
      <c r="DC153" s="35"/>
      <c r="DD153" s="35"/>
      <c r="DE153" s="35"/>
      <c r="DF153" s="35"/>
      <c r="DG153" s="35"/>
      <c r="DH153" s="35"/>
      <c r="DI153" s="35"/>
      <c r="DJ153" s="35"/>
      <c r="DK153" s="35"/>
      <c r="DL153" s="35"/>
      <c r="DM153" s="35"/>
      <c r="DN153" s="35"/>
      <c r="DO153" s="35"/>
      <c r="DP153" s="35"/>
      <c r="DQ153" s="35"/>
      <c r="DR153" s="35"/>
      <c r="DS153" s="35"/>
      <c r="DT153" s="35"/>
      <c r="DU153" s="35"/>
      <c r="DV153" s="35"/>
      <c r="DW153" s="35"/>
      <c r="DX153" s="35"/>
      <c r="DY153" s="35"/>
      <c r="DZ153" s="35"/>
      <c r="EA153" s="35"/>
      <c r="EB153" s="35"/>
      <c r="EC153" s="35"/>
      <c r="ED153" s="35"/>
      <c r="EE153" s="35"/>
      <c r="EF153" s="35"/>
      <c r="EG153" s="35"/>
      <c r="EH153" s="35"/>
      <c r="EI153" s="35"/>
      <c r="EJ153" s="35"/>
      <c r="EK153" s="35"/>
      <c r="EL153" s="35"/>
      <c r="EM153" s="35"/>
      <c r="EN153" s="35"/>
      <c r="EO153" s="35"/>
      <c r="EP153" s="35"/>
      <c r="EQ153" s="35"/>
      <c r="ER153" s="35"/>
      <c r="ES153" s="35"/>
      <c r="ET153" s="35"/>
      <c r="EU153" s="35"/>
      <c r="EV153" s="35"/>
      <c r="EW153" s="35"/>
      <c r="EX153" s="35"/>
      <c r="EY153" s="35"/>
    </row>
    <row r="154" spans="1:155" x14ac:dyDescent="0.2">
      <c r="C154" s="35"/>
      <c r="D154" s="35"/>
      <c r="E154" s="35"/>
      <c r="F154" s="35"/>
      <c r="G154" s="35"/>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5"/>
      <c r="DB154" s="35"/>
      <c r="DC154" s="35"/>
      <c r="DD154" s="35"/>
      <c r="DE154" s="35"/>
      <c r="DF154" s="35"/>
      <c r="DG154" s="35"/>
      <c r="DH154" s="35"/>
      <c r="DI154" s="35"/>
      <c r="DJ154" s="35"/>
      <c r="DK154" s="35"/>
      <c r="DL154" s="35"/>
      <c r="DM154" s="35"/>
      <c r="DN154" s="35"/>
      <c r="DO154" s="35"/>
      <c r="DP154" s="35"/>
      <c r="DQ154" s="35"/>
      <c r="DR154" s="35"/>
      <c r="DS154" s="35"/>
      <c r="DT154" s="35"/>
      <c r="DU154" s="35"/>
      <c r="DV154" s="35"/>
      <c r="DW154" s="35"/>
      <c r="DX154" s="35"/>
      <c r="DY154" s="35"/>
      <c r="DZ154" s="35"/>
      <c r="EA154" s="35"/>
      <c r="EB154" s="35"/>
      <c r="EC154" s="35"/>
      <c r="ED154" s="35"/>
      <c r="EE154" s="35"/>
      <c r="EF154" s="35"/>
      <c r="EG154" s="35"/>
      <c r="EH154" s="35"/>
      <c r="EI154" s="35"/>
      <c r="EJ154" s="35"/>
      <c r="EK154" s="35"/>
      <c r="EL154" s="35"/>
      <c r="EM154" s="35"/>
      <c r="EN154" s="35"/>
      <c r="EO154" s="35"/>
      <c r="EP154" s="35"/>
      <c r="EQ154" s="35"/>
      <c r="ER154" s="35"/>
      <c r="ES154" s="35"/>
      <c r="ET154" s="35"/>
      <c r="EU154" s="35"/>
      <c r="EV154" s="35"/>
      <c r="EW154" s="35"/>
      <c r="EX154" s="35"/>
      <c r="EY154" s="35"/>
    </row>
    <row r="155" spans="1:155" x14ac:dyDescent="0.2">
      <c r="C155" s="35"/>
      <c r="D155" s="35"/>
      <c r="E155" s="35"/>
      <c r="F155" s="35"/>
      <c r="G155" s="35"/>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5"/>
      <c r="DB155" s="35"/>
      <c r="DC155" s="35"/>
      <c r="DD155" s="35"/>
      <c r="DE155" s="35"/>
      <c r="DF155" s="35"/>
      <c r="DG155" s="35"/>
      <c r="DH155" s="35"/>
      <c r="DI155" s="35"/>
      <c r="DJ155" s="35"/>
      <c r="DK155" s="35"/>
      <c r="DL155" s="35"/>
      <c r="DM155" s="35"/>
      <c r="DN155" s="35"/>
      <c r="DO155" s="35"/>
      <c r="DP155" s="35"/>
      <c r="DQ155" s="35"/>
      <c r="DR155" s="35"/>
      <c r="DS155" s="35"/>
      <c r="DT155" s="35"/>
      <c r="DU155" s="35"/>
      <c r="DV155" s="35"/>
      <c r="DW155" s="35"/>
      <c r="DX155" s="35"/>
      <c r="DY155" s="35"/>
      <c r="DZ155" s="35"/>
      <c r="EA155" s="35"/>
      <c r="EB155" s="35"/>
      <c r="EC155" s="35"/>
      <c r="ED155" s="35"/>
      <c r="EE155" s="35"/>
      <c r="EF155" s="35"/>
      <c r="EG155" s="35"/>
      <c r="EH155" s="35"/>
      <c r="EI155" s="35"/>
      <c r="EJ155" s="35"/>
      <c r="EK155" s="35"/>
      <c r="EL155" s="35"/>
      <c r="EM155" s="35"/>
      <c r="EN155" s="35"/>
      <c r="EO155" s="35"/>
      <c r="EP155" s="35"/>
      <c r="EQ155" s="35"/>
      <c r="ER155" s="35"/>
      <c r="ES155" s="35"/>
      <c r="ET155" s="35"/>
      <c r="EU155" s="35"/>
      <c r="EV155" s="35"/>
      <c r="EW155" s="35"/>
      <c r="EX155" s="35"/>
      <c r="EY155" s="35"/>
    </row>
    <row r="156" spans="1:155" x14ac:dyDescent="0.2">
      <c r="C156" s="35"/>
      <c r="D156" s="35"/>
      <c r="E156" s="35"/>
      <c r="F156" s="35"/>
      <c r="G156" s="35"/>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5"/>
      <c r="DB156" s="35"/>
      <c r="DC156" s="35"/>
      <c r="DD156" s="35"/>
      <c r="DE156" s="35"/>
      <c r="DF156" s="35"/>
      <c r="DG156" s="35"/>
      <c r="DH156" s="35"/>
      <c r="DI156" s="35"/>
      <c r="DJ156" s="35"/>
      <c r="DK156" s="35"/>
      <c r="DL156" s="35"/>
      <c r="DM156" s="35"/>
      <c r="DN156" s="35"/>
      <c r="DO156" s="35"/>
      <c r="DP156" s="35"/>
      <c r="DQ156" s="35"/>
      <c r="DR156" s="35"/>
      <c r="DS156" s="35"/>
      <c r="DT156" s="35"/>
      <c r="DU156" s="35"/>
      <c r="DV156" s="35"/>
      <c r="DW156" s="35"/>
      <c r="DX156" s="35"/>
      <c r="DY156" s="35"/>
      <c r="DZ156" s="35"/>
      <c r="EA156" s="35"/>
      <c r="EB156" s="35"/>
      <c r="EC156" s="35"/>
      <c r="ED156" s="35"/>
      <c r="EE156" s="35"/>
      <c r="EF156" s="35"/>
      <c r="EG156" s="35"/>
      <c r="EH156" s="35"/>
      <c r="EI156" s="35"/>
      <c r="EJ156" s="35"/>
      <c r="EK156" s="35"/>
      <c r="EL156" s="35"/>
      <c r="EM156" s="35"/>
      <c r="EN156" s="35"/>
      <c r="EO156" s="35"/>
      <c r="EP156" s="35"/>
      <c r="EQ156" s="35"/>
      <c r="ER156" s="35"/>
      <c r="ES156" s="35"/>
      <c r="ET156" s="35"/>
      <c r="EU156" s="35"/>
      <c r="EV156" s="35"/>
      <c r="EW156" s="35"/>
      <c r="EX156" s="35"/>
      <c r="EY156" s="35"/>
    </row>
    <row r="157" spans="1:155" x14ac:dyDescent="0.2">
      <c r="C157" s="35"/>
      <c r="D157" s="35"/>
      <c r="E157" s="35"/>
      <c r="F157" s="35"/>
      <c r="G157" s="35"/>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5"/>
      <c r="DB157" s="35"/>
      <c r="DC157" s="35"/>
      <c r="DD157" s="35"/>
      <c r="DE157" s="35"/>
      <c r="DF157" s="35"/>
      <c r="DG157" s="35"/>
      <c r="DH157" s="35"/>
      <c r="DI157" s="35"/>
      <c r="DJ157" s="35"/>
      <c r="DK157" s="35"/>
      <c r="DL157" s="35"/>
      <c r="DM157" s="35"/>
      <c r="DN157" s="35"/>
      <c r="DO157" s="35"/>
      <c r="DP157" s="35"/>
      <c r="DQ157" s="35"/>
      <c r="DR157" s="35"/>
      <c r="DS157" s="35"/>
      <c r="DT157" s="35"/>
      <c r="DU157" s="35"/>
      <c r="DV157" s="35"/>
      <c r="DW157" s="35"/>
      <c r="DX157" s="35"/>
      <c r="DY157" s="35"/>
      <c r="DZ157" s="35"/>
      <c r="EA157" s="35"/>
      <c r="EB157" s="35"/>
      <c r="EC157" s="35"/>
      <c r="ED157" s="35"/>
      <c r="EE157" s="35"/>
      <c r="EF157" s="35"/>
      <c r="EG157" s="35"/>
      <c r="EH157" s="35"/>
      <c r="EI157" s="35"/>
      <c r="EJ157" s="35"/>
      <c r="EK157" s="35"/>
      <c r="EL157" s="35"/>
      <c r="EM157" s="35"/>
      <c r="EN157" s="35"/>
      <c r="EO157" s="35"/>
      <c r="EP157" s="35"/>
      <c r="EQ157" s="35"/>
      <c r="ER157" s="35"/>
      <c r="ES157" s="35"/>
      <c r="ET157" s="35"/>
      <c r="EU157" s="35"/>
      <c r="EV157" s="35"/>
      <c r="EW157" s="35"/>
      <c r="EX157" s="35"/>
      <c r="EY157" s="35"/>
    </row>
    <row r="158" spans="1:155" x14ac:dyDescent="0.2">
      <c r="C158" s="35"/>
      <c r="D158" s="35"/>
      <c r="E158" s="35"/>
      <c r="F158" s="35"/>
      <c r="G158" s="35"/>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5"/>
      <c r="DB158" s="35"/>
      <c r="DC158" s="35"/>
      <c r="DD158" s="35"/>
      <c r="DE158" s="35"/>
      <c r="DF158" s="35"/>
      <c r="DG158" s="35"/>
      <c r="DH158" s="35"/>
      <c r="DI158" s="35"/>
      <c r="DJ158" s="35"/>
      <c r="DK158" s="35"/>
      <c r="DL158" s="35"/>
      <c r="DM158" s="35"/>
      <c r="DN158" s="35"/>
      <c r="DO158" s="35"/>
      <c r="DP158" s="35"/>
      <c r="DQ158" s="35"/>
      <c r="DR158" s="35"/>
      <c r="DS158" s="35"/>
      <c r="DT158" s="35"/>
      <c r="DU158" s="35"/>
      <c r="DV158" s="35"/>
      <c r="DW158" s="35"/>
      <c r="DX158" s="35"/>
      <c r="DY158" s="35"/>
      <c r="DZ158" s="35"/>
      <c r="EA158" s="35"/>
      <c r="EB158" s="35"/>
      <c r="EC158" s="35"/>
      <c r="ED158" s="35"/>
      <c r="EE158" s="35"/>
      <c r="EF158" s="35"/>
      <c r="EG158" s="35"/>
      <c r="EH158" s="35"/>
      <c r="EI158" s="35"/>
      <c r="EJ158" s="35"/>
      <c r="EK158" s="35"/>
      <c r="EL158" s="35"/>
      <c r="EM158" s="35"/>
      <c r="EN158" s="35"/>
      <c r="EO158" s="35"/>
      <c r="EP158" s="35"/>
      <c r="EQ158" s="35"/>
      <c r="ER158" s="35"/>
      <c r="ES158" s="35"/>
      <c r="ET158" s="35"/>
      <c r="EU158" s="35"/>
      <c r="EV158" s="35"/>
      <c r="EW158" s="35"/>
      <c r="EX158" s="35"/>
      <c r="EY158" s="35"/>
    </row>
    <row r="159" spans="1:155" x14ac:dyDescent="0.2">
      <c r="C159" s="35"/>
      <c r="D159" s="35"/>
      <c r="E159" s="35"/>
      <c r="F159" s="35"/>
      <c r="G159" s="35"/>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5"/>
      <c r="DB159" s="35"/>
      <c r="DC159" s="35"/>
      <c r="DD159" s="35"/>
      <c r="DE159" s="35"/>
      <c r="DF159" s="35"/>
      <c r="DG159" s="35"/>
      <c r="DH159" s="35"/>
      <c r="DI159" s="35"/>
      <c r="DJ159" s="35"/>
      <c r="DK159" s="35"/>
      <c r="DL159" s="35"/>
      <c r="DM159" s="35"/>
      <c r="DN159" s="35"/>
      <c r="DO159" s="35"/>
      <c r="DP159" s="35"/>
      <c r="DQ159" s="35"/>
      <c r="DR159" s="35"/>
      <c r="DS159" s="35"/>
      <c r="DT159" s="35"/>
      <c r="DU159" s="35"/>
      <c r="DV159" s="35"/>
      <c r="DW159" s="35"/>
      <c r="DX159" s="35"/>
      <c r="DY159" s="35"/>
      <c r="DZ159" s="35"/>
      <c r="EA159" s="35"/>
      <c r="EB159" s="35"/>
      <c r="EC159" s="35"/>
      <c r="ED159" s="35"/>
      <c r="EE159" s="35"/>
      <c r="EF159" s="35"/>
      <c r="EG159" s="35"/>
      <c r="EH159" s="35"/>
      <c r="EI159" s="35"/>
      <c r="EJ159" s="35"/>
      <c r="EK159" s="35"/>
      <c r="EL159" s="35"/>
      <c r="EM159" s="35"/>
      <c r="EN159" s="35"/>
      <c r="EO159" s="35"/>
      <c r="EP159" s="35"/>
      <c r="EQ159" s="35"/>
      <c r="ER159" s="35"/>
      <c r="ES159" s="35"/>
      <c r="ET159" s="35"/>
      <c r="EU159" s="35"/>
      <c r="EV159" s="35"/>
      <c r="EW159" s="35"/>
      <c r="EX159" s="35"/>
      <c r="EY159" s="35"/>
    </row>
    <row r="160" spans="1:155" x14ac:dyDescent="0.2">
      <c r="C160" s="35"/>
      <c r="D160" s="35"/>
      <c r="E160" s="35"/>
      <c r="F160" s="35"/>
      <c r="G160" s="35"/>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5"/>
      <c r="DB160" s="35"/>
      <c r="DC160" s="35"/>
      <c r="DD160" s="35"/>
      <c r="DE160" s="35"/>
      <c r="DF160" s="35"/>
      <c r="DG160" s="35"/>
      <c r="DH160" s="35"/>
      <c r="DI160" s="35"/>
      <c r="DJ160" s="35"/>
      <c r="DK160" s="35"/>
      <c r="DL160" s="35"/>
      <c r="DM160" s="35"/>
      <c r="DN160" s="35"/>
      <c r="DO160" s="35"/>
      <c r="DP160" s="35"/>
      <c r="DQ160" s="35"/>
      <c r="DR160" s="35"/>
      <c r="DS160" s="35"/>
      <c r="DT160" s="35"/>
      <c r="DU160" s="35"/>
      <c r="DV160" s="35"/>
      <c r="DW160" s="35"/>
      <c r="DX160" s="35"/>
      <c r="DY160" s="35"/>
      <c r="DZ160" s="35"/>
      <c r="EA160" s="35"/>
      <c r="EB160" s="35"/>
      <c r="EC160" s="35"/>
      <c r="ED160" s="35"/>
      <c r="EE160" s="35"/>
      <c r="EF160" s="35"/>
      <c r="EG160" s="35"/>
      <c r="EH160" s="35"/>
      <c r="EI160" s="35"/>
      <c r="EJ160" s="35"/>
      <c r="EK160" s="35"/>
      <c r="EL160" s="35"/>
      <c r="EM160" s="35"/>
      <c r="EN160" s="35"/>
      <c r="EO160" s="35"/>
      <c r="EP160" s="35"/>
      <c r="EQ160" s="35"/>
      <c r="ER160" s="35"/>
      <c r="ES160" s="35"/>
      <c r="ET160" s="35"/>
      <c r="EU160" s="35"/>
      <c r="EV160" s="35"/>
      <c r="EW160" s="35"/>
      <c r="EX160" s="35"/>
      <c r="EY160" s="35"/>
    </row>
    <row r="161" spans="3:155" x14ac:dyDescent="0.2">
      <c r="C161" s="35"/>
      <c r="D161" s="35"/>
      <c r="E161" s="35"/>
      <c r="F161" s="35"/>
      <c r="G161" s="35"/>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5"/>
      <c r="DB161" s="35"/>
      <c r="DC161" s="35"/>
      <c r="DD161" s="35"/>
      <c r="DE161" s="35"/>
      <c r="DF161" s="35"/>
      <c r="DG161" s="35"/>
      <c r="DH161" s="35"/>
      <c r="DI161" s="35"/>
      <c r="DJ161" s="35"/>
      <c r="DK161" s="35"/>
      <c r="DL161" s="35"/>
      <c r="DM161" s="35"/>
      <c r="DN161" s="35"/>
      <c r="DO161" s="35"/>
      <c r="DP161" s="35"/>
      <c r="DQ161" s="35"/>
      <c r="DR161" s="35"/>
      <c r="DS161" s="35"/>
      <c r="DT161" s="35"/>
      <c r="DU161" s="35"/>
      <c r="DV161" s="35"/>
      <c r="DW161" s="35"/>
      <c r="DX161" s="35"/>
      <c r="DY161" s="35"/>
      <c r="DZ161" s="35"/>
      <c r="EA161" s="35"/>
      <c r="EB161" s="35"/>
      <c r="EC161" s="35"/>
      <c r="ED161" s="35"/>
      <c r="EE161" s="35"/>
      <c r="EF161" s="35"/>
      <c r="EG161" s="35"/>
      <c r="EH161" s="35"/>
      <c r="EI161" s="35"/>
      <c r="EJ161" s="35"/>
      <c r="EK161" s="35"/>
      <c r="EL161" s="35"/>
      <c r="EM161" s="35"/>
      <c r="EN161" s="35"/>
      <c r="EO161" s="35"/>
      <c r="EP161" s="35"/>
      <c r="EQ161" s="35"/>
      <c r="ER161" s="35"/>
      <c r="ES161" s="35"/>
      <c r="ET161" s="35"/>
      <c r="EU161" s="35"/>
      <c r="EV161" s="35"/>
      <c r="EW161" s="35"/>
      <c r="EX161" s="35"/>
      <c r="EY161" s="35"/>
    </row>
    <row r="162" spans="3:155" x14ac:dyDescent="0.2">
      <c r="C162" s="35"/>
      <c r="D162" s="35"/>
      <c r="E162" s="35"/>
      <c r="F162" s="35"/>
      <c r="G162" s="35"/>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5"/>
      <c r="DB162" s="35"/>
      <c r="DC162" s="35"/>
      <c r="DD162" s="35"/>
      <c r="DE162" s="35"/>
      <c r="DF162" s="35"/>
      <c r="DG162" s="35"/>
      <c r="DH162" s="35"/>
      <c r="DI162" s="35"/>
      <c r="DJ162" s="35"/>
      <c r="DK162" s="35"/>
      <c r="DL162" s="35"/>
      <c r="DM162" s="35"/>
      <c r="DN162" s="35"/>
      <c r="DO162" s="35"/>
      <c r="DP162" s="35"/>
      <c r="DQ162" s="35"/>
      <c r="DR162" s="35"/>
      <c r="DS162" s="35"/>
      <c r="DT162" s="35"/>
      <c r="DU162" s="35"/>
      <c r="DV162" s="35"/>
      <c r="DW162" s="35"/>
      <c r="DX162" s="35"/>
      <c r="DY162" s="35"/>
      <c r="DZ162" s="35"/>
      <c r="EA162" s="35"/>
      <c r="EB162" s="35"/>
      <c r="EC162" s="35"/>
      <c r="ED162" s="35"/>
      <c r="EE162" s="35"/>
      <c r="EF162" s="35"/>
      <c r="EG162" s="35"/>
      <c r="EH162" s="35"/>
      <c r="EI162" s="35"/>
      <c r="EJ162" s="35"/>
      <c r="EK162" s="35"/>
      <c r="EL162" s="35"/>
      <c r="EM162" s="35"/>
      <c r="EN162" s="35"/>
      <c r="EO162" s="35"/>
      <c r="EP162" s="35"/>
      <c r="EQ162" s="35"/>
      <c r="ER162" s="35"/>
      <c r="ES162" s="35"/>
      <c r="ET162" s="35"/>
      <c r="EU162" s="35"/>
      <c r="EV162" s="35"/>
      <c r="EW162" s="35"/>
      <c r="EX162" s="35"/>
      <c r="EY162" s="35"/>
    </row>
    <row r="163" spans="3:155" x14ac:dyDescent="0.2">
      <c r="C163" s="35"/>
      <c r="D163" s="35"/>
      <c r="E163" s="35"/>
      <c r="F163" s="35"/>
      <c r="G163" s="35"/>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5"/>
      <c r="DB163" s="35"/>
      <c r="DC163" s="35"/>
      <c r="DD163" s="35"/>
      <c r="DE163" s="35"/>
      <c r="DF163" s="35"/>
      <c r="DG163" s="35"/>
      <c r="DH163" s="35"/>
      <c r="DI163" s="35"/>
      <c r="DJ163" s="35"/>
      <c r="DK163" s="35"/>
      <c r="DL163" s="35"/>
      <c r="DM163" s="35"/>
      <c r="DN163" s="35"/>
      <c r="DO163" s="35"/>
      <c r="DP163" s="35"/>
      <c r="DQ163" s="35"/>
      <c r="DR163" s="35"/>
      <c r="DS163" s="35"/>
      <c r="DT163" s="35"/>
      <c r="DU163" s="35"/>
      <c r="DV163" s="35"/>
      <c r="DW163" s="35"/>
      <c r="DX163" s="35"/>
      <c r="DY163" s="35"/>
      <c r="DZ163" s="35"/>
      <c r="EA163" s="35"/>
      <c r="EB163" s="35"/>
      <c r="EC163" s="35"/>
      <c r="ED163" s="35"/>
      <c r="EE163" s="35"/>
      <c r="EF163" s="35"/>
      <c r="EG163" s="35"/>
      <c r="EH163" s="35"/>
      <c r="EI163" s="35"/>
      <c r="EJ163" s="35"/>
      <c r="EK163" s="35"/>
      <c r="EL163" s="35"/>
      <c r="EM163" s="35"/>
      <c r="EN163" s="35"/>
      <c r="EO163" s="35"/>
      <c r="EP163" s="35"/>
      <c r="EQ163" s="35"/>
      <c r="ER163" s="35"/>
      <c r="ES163" s="35"/>
      <c r="ET163" s="35"/>
      <c r="EU163" s="35"/>
      <c r="EV163" s="35"/>
      <c r="EW163" s="35"/>
      <c r="EX163" s="35"/>
      <c r="EY163" s="35"/>
    </row>
    <row r="164" spans="3:155" x14ac:dyDescent="0.2">
      <c r="C164" s="35"/>
      <c r="D164" s="35"/>
      <c r="E164" s="35"/>
      <c r="F164" s="35"/>
      <c r="G164" s="35"/>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5"/>
      <c r="DB164" s="35"/>
      <c r="DC164" s="35"/>
      <c r="DD164" s="35"/>
      <c r="DE164" s="35"/>
      <c r="DF164" s="35"/>
      <c r="DG164" s="35"/>
      <c r="DH164" s="35"/>
      <c r="DI164" s="35"/>
      <c r="DJ164" s="35"/>
      <c r="DK164" s="35"/>
      <c r="DL164" s="35"/>
      <c r="DM164" s="35"/>
      <c r="DN164" s="35"/>
      <c r="DO164" s="35"/>
      <c r="DP164" s="35"/>
      <c r="DQ164" s="35"/>
      <c r="DR164" s="35"/>
      <c r="DS164" s="35"/>
      <c r="DT164" s="35"/>
      <c r="DU164" s="35"/>
      <c r="DV164" s="35"/>
      <c r="DW164" s="35"/>
      <c r="DX164" s="35"/>
      <c r="DY164" s="35"/>
      <c r="DZ164" s="35"/>
      <c r="EA164" s="35"/>
      <c r="EB164" s="35"/>
      <c r="EC164" s="35"/>
      <c r="ED164" s="35"/>
      <c r="EE164" s="35"/>
      <c r="EF164" s="35"/>
      <c r="EG164" s="35"/>
      <c r="EH164" s="35"/>
      <c r="EI164" s="35"/>
      <c r="EJ164" s="35"/>
      <c r="EK164" s="35"/>
      <c r="EL164" s="35"/>
      <c r="EM164" s="35"/>
      <c r="EN164" s="35"/>
      <c r="EO164" s="35"/>
      <c r="EP164" s="35"/>
      <c r="EQ164" s="35"/>
      <c r="ER164" s="35"/>
      <c r="ES164" s="35"/>
      <c r="ET164" s="35"/>
      <c r="EU164" s="35"/>
      <c r="EV164" s="35"/>
      <c r="EW164" s="35"/>
      <c r="EX164" s="35"/>
      <c r="EY164" s="35"/>
    </row>
    <row r="165" spans="3:155" x14ac:dyDescent="0.2">
      <c r="C165" s="35"/>
      <c r="D165" s="35"/>
      <c r="E165" s="35"/>
      <c r="F165" s="35"/>
      <c r="G165" s="35"/>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5"/>
      <c r="DB165" s="35"/>
      <c r="DC165" s="35"/>
      <c r="DD165" s="35"/>
      <c r="DE165" s="35"/>
      <c r="DF165" s="35"/>
      <c r="DG165" s="35"/>
      <c r="DH165" s="35"/>
      <c r="DI165" s="35"/>
      <c r="DJ165" s="35"/>
      <c r="DK165" s="35"/>
      <c r="DL165" s="35"/>
      <c r="DM165" s="35"/>
      <c r="DN165" s="35"/>
      <c r="DO165" s="35"/>
      <c r="DP165" s="35"/>
      <c r="DQ165" s="35"/>
      <c r="DR165" s="35"/>
      <c r="DS165" s="35"/>
      <c r="DT165" s="35"/>
      <c r="DU165" s="35"/>
      <c r="DV165" s="35"/>
      <c r="DW165" s="35"/>
      <c r="DX165" s="35"/>
      <c r="DY165" s="35"/>
      <c r="DZ165" s="35"/>
      <c r="EA165" s="35"/>
      <c r="EB165" s="35"/>
      <c r="EC165" s="35"/>
      <c r="ED165" s="35"/>
      <c r="EE165" s="35"/>
      <c r="EF165" s="35"/>
      <c r="EG165" s="35"/>
      <c r="EH165" s="35"/>
      <c r="EI165" s="35"/>
      <c r="EJ165" s="35"/>
      <c r="EK165" s="35"/>
      <c r="EL165" s="35"/>
      <c r="EM165" s="35"/>
      <c r="EN165" s="35"/>
      <c r="EO165" s="35"/>
      <c r="EP165" s="35"/>
      <c r="EQ165" s="35"/>
      <c r="ER165" s="35"/>
      <c r="ES165" s="35"/>
      <c r="ET165" s="35"/>
      <c r="EU165" s="35"/>
      <c r="EV165" s="35"/>
      <c r="EW165" s="35"/>
      <c r="EX165" s="35"/>
      <c r="EY165" s="35"/>
    </row>
    <row r="166" spans="3:155" x14ac:dyDescent="0.2">
      <c r="C166" s="35"/>
      <c r="D166" s="35"/>
      <c r="E166" s="35"/>
      <c r="F166" s="35"/>
      <c r="G166" s="35"/>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5"/>
      <c r="DB166" s="35"/>
      <c r="DC166" s="35"/>
      <c r="DD166" s="35"/>
      <c r="DE166" s="35"/>
      <c r="DF166" s="35"/>
      <c r="DG166" s="35"/>
      <c r="DH166" s="35"/>
      <c r="DI166" s="35"/>
      <c r="DJ166" s="35"/>
      <c r="DK166" s="35"/>
      <c r="DL166" s="35"/>
      <c r="DM166" s="35"/>
      <c r="DN166" s="35"/>
      <c r="DO166" s="35"/>
      <c r="DP166" s="35"/>
      <c r="DQ166" s="35"/>
      <c r="DR166" s="35"/>
      <c r="DS166" s="35"/>
      <c r="DT166" s="35"/>
      <c r="DU166" s="35"/>
      <c r="DV166" s="35"/>
      <c r="DW166" s="35"/>
      <c r="DX166" s="35"/>
      <c r="DY166" s="35"/>
      <c r="DZ166" s="35"/>
      <c r="EA166" s="35"/>
      <c r="EB166" s="35"/>
      <c r="EC166" s="35"/>
      <c r="ED166" s="35"/>
      <c r="EE166" s="35"/>
      <c r="EF166" s="35"/>
      <c r="EG166" s="35"/>
      <c r="EH166" s="35"/>
      <c r="EI166" s="35"/>
      <c r="EJ166" s="35"/>
      <c r="EK166" s="35"/>
      <c r="EL166" s="35"/>
      <c r="EM166" s="35"/>
      <c r="EN166" s="35"/>
      <c r="EO166" s="35"/>
      <c r="EP166" s="35"/>
      <c r="EQ166" s="35"/>
      <c r="ER166" s="35"/>
      <c r="ES166" s="35"/>
      <c r="ET166" s="35"/>
      <c r="EU166" s="35"/>
      <c r="EV166" s="35"/>
      <c r="EW166" s="35"/>
      <c r="EX166" s="35"/>
      <c r="EY166" s="35"/>
    </row>
    <row r="167" spans="3:155" x14ac:dyDescent="0.2">
      <c r="C167" s="35"/>
      <c r="D167" s="35"/>
      <c r="E167" s="35"/>
      <c r="F167" s="35"/>
      <c r="G167" s="35"/>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5"/>
      <c r="DB167" s="35"/>
      <c r="DC167" s="35"/>
      <c r="DD167" s="35"/>
      <c r="DE167" s="35"/>
      <c r="DF167" s="35"/>
      <c r="DG167" s="35"/>
      <c r="DH167" s="35"/>
      <c r="DI167" s="35"/>
      <c r="DJ167" s="35"/>
      <c r="DK167" s="35"/>
      <c r="DL167" s="35"/>
      <c r="DM167" s="35"/>
      <c r="DN167" s="35"/>
      <c r="DO167" s="35"/>
      <c r="DP167" s="35"/>
      <c r="DQ167" s="35"/>
      <c r="DR167" s="35"/>
      <c r="DS167" s="35"/>
      <c r="DT167" s="35"/>
      <c r="DU167" s="35"/>
      <c r="DV167" s="35"/>
      <c r="DW167" s="35"/>
      <c r="DX167" s="35"/>
      <c r="DY167" s="35"/>
      <c r="DZ167" s="35"/>
      <c r="EA167" s="35"/>
      <c r="EB167" s="35"/>
      <c r="EC167" s="35"/>
      <c r="ED167" s="35"/>
      <c r="EE167" s="35"/>
      <c r="EF167" s="35"/>
      <c r="EG167" s="35"/>
      <c r="EH167" s="35"/>
      <c r="EI167" s="35"/>
      <c r="EJ167" s="35"/>
      <c r="EK167" s="35"/>
      <c r="EL167" s="35"/>
      <c r="EM167" s="35"/>
      <c r="EN167" s="35"/>
      <c r="EO167" s="35"/>
      <c r="EP167" s="35"/>
      <c r="EQ167" s="35"/>
      <c r="ER167" s="35"/>
      <c r="ES167" s="35"/>
      <c r="ET167" s="35"/>
      <c r="EU167" s="35"/>
      <c r="EV167" s="35"/>
      <c r="EW167" s="35"/>
      <c r="EX167" s="35"/>
      <c r="EY167" s="35"/>
    </row>
    <row r="168" spans="3:155" x14ac:dyDescent="0.2">
      <c r="C168" s="35"/>
      <c r="D168" s="35"/>
      <c r="E168" s="35"/>
      <c r="F168" s="35"/>
      <c r="G168" s="35"/>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5"/>
      <c r="DB168" s="35"/>
      <c r="DC168" s="35"/>
      <c r="DD168" s="35"/>
      <c r="DE168" s="35"/>
      <c r="DF168" s="35"/>
      <c r="DG168" s="35"/>
      <c r="DH168" s="35"/>
      <c r="DI168" s="35"/>
      <c r="DJ168" s="35"/>
      <c r="DK168" s="35"/>
      <c r="DL168" s="35"/>
      <c r="DM168" s="35"/>
      <c r="DN168" s="35"/>
      <c r="DO168" s="35"/>
      <c r="DP168" s="35"/>
      <c r="DQ168" s="35"/>
      <c r="DR168" s="35"/>
      <c r="DS168" s="35"/>
      <c r="DT168" s="35"/>
      <c r="DU168" s="35"/>
      <c r="DV168" s="35"/>
      <c r="DW168" s="35"/>
      <c r="DX168" s="35"/>
      <c r="DY168" s="35"/>
      <c r="DZ168" s="35"/>
      <c r="EA168" s="35"/>
      <c r="EB168" s="35"/>
      <c r="EC168" s="35"/>
      <c r="ED168" s="35"/>
      <c r="EE168" s="35"/>
      <c r="EF168" s="35"/>
      <c r="EG168" s="35"/>
      <c r="EH168" s="35"/>
      <c r="EI168" s="35"/>
      <c r="EJ168" s="35"/>
      <c r="EK168" s="35"/>
      <c r="EL168" s="35"/>
      <c r="EM168" s="35"/>
      <c r="EN168" s="35"/>
      <c r="EO168" s="35"/>
      <c r="EP168" s="35"/>
      <c r="EQ168" s="35"/>
      <c r="ER168" s="35"/>
      <c r="ES168" s="35"/>
      <c r="ET168" s="35"/>
      <c r="EU168" s="35"/>
      <c r="EV168" s="35"/>
      <c r="EW168" s="35"/>
      <c r="EX168" s="35"/>
      <c r="EY168" s="35"/>
    </row>
    <row r="169" spans="3:155" x14ac:dyDescent="0.2">
      <c r="C169" s="35"/>
      <c r="D169" s="35"/>
      <c r="E169" s="35"/>
      <c r="F169" s="35"/>
      <c r="G169" s="35"/>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5"/>
      <c r="DB169" s="35"/>
      <c r="DC169" s="35"/>
      <c r="DD169" s="35"/>
      <c r="DE169" s="35"/>
      <c r="DF169" s="35"/>
      <c r="DG169" s="35"/>
      <c r="DH169" s="35"/>
      <c r="DI169" s="35"/>
      <c r="DJ169" s="35"/>
      <c r="DK169" s="35"/>
      <c r="DL169" s="35"/>
      <c r="DM169" s="35"/>
      <c r="DN169" s="35"/>
      <c r="DO169" s="35"/>
      <c r="DP169" s="35"/>
      <c r="DQ169" s="35"/>
      <c r="DR169" s="35"/>
      <c r="DS169" s="35"/>
      <c r="DT169" s="35"/>
      <c r="DU169" s="35"/>
      <c r="DV169" s="35"/>
      <c r="DW169" s="35"/>
      <c r="DX169" s="35"/>
      <c r="DY169" s="35"/>
      <c r="DZ169" s="35"/>
      <c r="EA169" s="35"/>
      <c r="EB169" s="35"/>
      <c r="EC169" s="35"/>
      <c r="ED169" s="35"/>
      <c r="EE169" s="35"/>
      <c r="EF169" s="35"/>
      <c r="EG169" s="35"/>
      <c r="EH169" s="35"/>
      <c r="EI169" s="35"/>
      <c r="EJ169" s="35"/>
      <c r="EK169" s="35"/>
      <c r="EL169" s="35"/>
      <c r="EM169" s="35"/>
      <c r="EN169" s="35"/>
      <c r="EO169" s="35"/>
      <c r="EP169" s="35"/>
      <c r="EQ169" s="35"/>
      <c r="ER169" s="35"/>
      <c r="ES169" s="35"/>
      <c r="ET169" s="35"/>
      <c r="EU169" s="35"/>
      <c r="EV169" s="35"/>
      <c r="EW169" s="35"/>
      <c r="EX169" s="35"/>
      <c r="EY169" s="35"/>
    </row>
    <row r="170" spans="3:155" x14ac:dyDescent="0.2">
      <c r="C170" s="35"/>
      <c r="D170" s="35"/>
      <c r="E170" s="35"/>
      <c r="F170" s="35"/>
      <c r="G170" s="35"/>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5"/>
      <c r="DB170" s="35"/>
      <c r="DC170" s="35"/>
      <c r="DD170" s="35"/>
      <c r="DE170" s="35"/>
      <c r="DF170" s="35"/>
      <c r="DG170" s="35"/>
      <c r="DH170" s="35"/>
      <c r="DI170" s="35"/>
      <c r="DJ170" s="35"/>
      <c r="DK170" s="35"/>
      <c r="DL170" s="35"/>
      <c r="DM170" s="35"/>
      <c r="DN170" s="35"/>
      <c r="DO170" s="35"/>
      <c r="DP170" s="35"/>
      <c r="DQ170" s="35"/>
      <c r="DR170" s="35"/>
      <c r="DS170" s="35"/>
      <c r="DT170" s="35"/>
      <c r="DU170" s="35"/>
      <c r="DV170" s="35"/>
      <c r="DW170" s="35"/>
      <c r="DX170" s="35"/>
      <c r="DY170" s="35"/>
      <c r="DZ170" s="35"/>
      <c r="EA170" s="35"/>
      <c r="EB170" s="35"/>
      <c r="EC170" s="35"/>
      <c r="ED170" s="35"/>
      <c r="EE170" s="35"/>
      <c r="EF170" s="35"/>
      <c r="EG170" s="35"/>
      <c r="EH170" s="35"/>
      <c r="EI170" s="35"/>
      <c r="EJ170" s="35"/>
      <c r="EK170" s="35"/>
      <c r="EL170" s="35"/>
      <c r="EM170" s="35"/>
      <c r="EN170" s="35"/>
      <c r="EO170" s="35"/>
      <c r="EP170" s="35"/>
      <c r="EQ170" s="35"/>
      <c r="ER170" s="35"/>
      <c r="ES170" s="35"/>
      <c r="ET170" s="35"/>
      <c r="EU170" s="35"/>
      <c r="EV170" s="35"/>
      <c r="EW170" s="35"/>
      <c r="EX170" s="35"/>
      <c r="EY170" s="35"/>
    </row>
    <row r="171" spans="3:155" x14ac:dyDescent="0.2">
      <c r="C171" s="35"/>
      <c r="D171" s="35"/>
      <c r="E171" s="35"/>
      <c r="F171" s="35"/>
      <c r="G171" s="35"/>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5"/>
      <c r="DB171" s="35"/>
      <c r="DC171" s="35"/>
      <c r="DD171" s="35"/>
      <c r="DE171" s="35"/>
      <c r="DF171" s="35"/>
      <c r="DG171" s="35"/>
      <c r="DH171" s="35"/>
      <c r="DI171" s="35"/>
      <c r="DJ171" s="35"/>
      <c r="DK171" s="35"/>
      <c r="DL171" s="35"/>
      <c r="DM171" s="35"/>
      <c r="DN171" s="35"/>
      <c r="DO171" s="35"/>
      <c r="DP171" s="35"/>
      <c r="DQ171" s="35"/>
      <c r="DR171" s="35"/>
      <c r="DS171" s="35"/>
      <c r="DT171" s="35"/>
      <c r="DU171" s="35"/>
      <c r="DV171" s="35"/>
      <c r="DW171" s="35"/>
      <c r="DX171" s="35"/>
      <c r="DY171" s="35"/>
      <c r="DZ171" s="35"/>
      <c r="EA171" s="35"/>
      <c r="EB171" s="35"/>
      <c r="EC171" s="35"/>
      <c r="ED171" s="35"/>
      <c r="EE171" s="35"/>
      <c r="EF171" s="35"/>
      <c r="EG171" s="35"/>
      <c r="EH171" s="35"/>
      <c r="EI171" s="35"/>
      <c r="EJ171" s="35"/>
      <c r="EK171" s="35"/>
      <c r="EL171" s="35"/>
      <c r="EM171" s="35"/>
      <c r="EN171" s="35"/>
      <c r="EO171" s="35"/>
      <c r="EP171" s="35"/>
      <c r="EQ171" s="35"/>
      <c r="ER171" s="35"/>
      <c r="ES171" s="35"/>
      <c r="ET171" s="35"/>
      <c r="EU171" s="35"/>
      <c r="EV171" s="35"/>
      <c r="EW171" s="35"/>
      <c r="EX171" s="35"/>
      <c r="EY171" s="35"/>
    </row>
  </sheetData>
  <mergeCells count="1">
    <mergeCell ref="C1:P3"/>
  </mergeCells>
  <hyperlinks>
    <hyperlink ref="A4" location="'3M IR Low'!A1" display="Low" xr:uid="{D1DC87B9-3C08-4AAA-9D75-9D1C54550906}"/>
    <hyperlink ref="A5" location="'3M IR Std Dev'!A1" display="Standard Deviation" xr:uid="{AF6CCF4C-7614-445C-A0FC-72CA00A31FEE}"/>
    <hyperlink ref="A8" location="Menu!L22" display="MAIN MENU FOR OTHER VARIABLES" xr:uid="{F9EFB960-A2F0-4A77-8B8F-610AB0B53739}"/>
    <hyperlink ref="A6" location="'3M IR No. Forecasts'!A1" display="No. of Forecasters" xr:uid="{82F946F2-F769-434A-82FF-BC67DF7C77D2}"/>
    <hyperlink ref="A3" location="'3M IR High'!A1" display="High" xr:uid="{FCDFE384-6195-4C11-B4A2-0DF641B98725}"/>
    <hyperlink ref="A2" location="'3 Month Interest Rate Consensus'!A1" display="Consensus y-o-y (mean)" xr:uid="{1B987CE1-24D8-4743-ABA0-D1E7E332F199}"/>
  </hyperlink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4F76-71A2-4F2D-820B-555DBD3381B6}">
  <sheetPr>
    <tabColor rgb="FFFF0000"/>
  </sheetPr>
  <dimension ref="A1:EM173"/>
  <sheetViews>
    <sheetView zoomScaleNormal="100" workbookViewId="0">
      <pane xSplit="2" ySplit="13" topLeftCell="BM130" activePane="bottomRight" state="frozen"/>
      <selection pane="topRight" activeCell="C1" sqref="C1"/>
      <selection pane="bottomLeft" activeCell="A14" sqref="A14"/>
      <selection pane="bottomRight" activeCell="BZ155" sqref="BZ155"/>
    </sheetView>
  </sheetViews>
  <sheetFormatPr defaultRowHeight="15" x14ac:dyDescent="0.25"/>
  <cols>
    <col min="1" max="1" width="37.7109375" style="17" customWidth="1"/>
    <col min="2" max="2" width="9.140625" style="32"/>
    <col min="3" max="36" width="9.28515625" style="41" customWidth="1"/>
    <col min="37" max="82" width="9.140625" style="32"/>
  </cols>
  <sheetData>
    <row r="1" spans="1:143" ht="16.5" x14ac:dyDescent="0.25">
      <c r="A1" s="55"/>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J1" s="1" t="s">
        <v>725</v>
      </c>
      <c r="CK1" s="1" t="s">
        <v>0</v>
      </c>
      <c r="CL1" t="s">
        <v>678</v>
      </c>
      <c r="CM1" t="s">
        <v>679</v>
      </c>
      <c r="CN1" t="s">
        <v>680</v>
      </c>
      <c r="CO1" t="s">
        <v>850</v>
      </c>
      <c r="CP1" t="s">
        <v>681</v>
      </c>
      <c r="CQ1" t="s">
        <v>682</v>
      </c>
      <c r="CR1" t="s">
        <v>683</v>
      </c>
      <c r="CS1" t="s">
        <v>684</v>
      </c>
      <c r="CT1" t="s">
        <v>685</v>
      </c>
      <c r="CU1" t="s">
        <v>686</v>
      </c>
      <c r="CV1" t="s">
        <v>687</v>
      </c>
      <c r="CW1" t="s">
        <v>688</v>
      </c>
      <c r="CX1" t="s">
        <v>689</v>
      </c>
      <c r="CY1" t="s">
        <v>690</v>
      </c>
      <c r="CZ1" t="s">
        <v>691</v>
      </c>
      <c r="DA1" t="s">
        <v>692</v>
      </c>
      <c r="DB1" t="s">
        <v>693</v>
      </c>
      <c r="DC1" t="s">
        <v>694</v>
      </c>
      <c r="DD1" t="s">
        <v>695</v>
      </c>
      <c r="DE1" t="s">
        <v>696</v>
      </c>
      <c r="DF1" t="s">
        <v>697</v>
      </c>
      <c r="DG1" t="s">
        <v>698</v>
      </c>
      <c r="DH1" t="s">
        <v>699</v>
      </c>
      <c r="DI1" t="s">
        <v>700</v>
      </c>
      <c r="DJ1" t="s">
        <v>701</v>
      </c>
      <c r="DK1" t="s">
        <v>702</v>
      </c>
      <c r="DL1" t="s">
        <v>703</v>
      </c>
      <c r="DM1" t="s">
        <v>704</v>
      </c>
      <c r="DN1" t="s">
        <v>705</v>
      </c>
      <c r="DO1" t="s">
        <v>706</v>
      </c>
      <c r="DP1" t="s">
        <v>707</v>
      </c>
      <c r="DQ1" t="s">
        <v>708</v>
      </c>
      <c r="DR1" t="s">
        <v>709</v>
      </c>
      <c r="DT1" t="s">
        <v>710</v>
      </c>
      <c r="DU1" t="s">
        <v>711</v>
      </c>
      <c r="DV1" t="s">
        <v>712</v>
      </c>
      <c r="DW1" t="s">
        <v>713</v>
      </c>
      <c r="DX1" t="s">
        <v>714</v>
      </c>
      <c r="DY1" t="s">
        <v>715</v>
      </c>
      <c r="DZ1" t="s">
        <v>716</v>
      </c>
      <c r="EA1" t="s">
        <v>717</v>
      </c>
      <c r="EB1" t="s">
        <v>718</v>
      </c>
      <c r="EC1" t="s">
        <v>719</v>
      </c>
      <c r="ED1" t="s">
        <v>835</v>
      </c>
      <c r="EE1" t="s">
        <v>720</v>
      </c>
      <c r="EF1" t="s">
        <v>721</v>
      </c>
      <c r="EG1" t="s">
        <v>722</v>
      </c>
      <c r="EH1" t="s">
        <v>723</v>
      </c>
      <c r="EI1" t="s">
        <v>836</v>
      </c>
      <c r="EJ1" t="s">
        <v>837</v>
      </c>
      <c r="EK1" t="s">
        <v>838</v>
      </c>
      <c r="EL1" t="s">
        <v>839</v>
      </c>
      <c r="EM1" t="s">
        <v>724</v>
      </c>
    </row>
    <row r="2" spans="1:143" x14ac:dyDescent="0.25">
      <c r="A2" s="56"/>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J2" t="s">
        <v>1</v>
      </c>
      <c r="CL2" t="s">
        <v>734</v>
      </c>
      <c r="CM2" t="s">
        <v>735</v>
      </c>
      <c r="CN2" t="s">
        <v>736</v>
      </c>
      <c r="CO2" t="s">
        <v>851</v>
      </c>
      <c r="CP2" t="s">
        <v>738</v>
      </c>
      <c r="CQ2" t="s">
        <v>740</v>
      </c>
      <c r="CR2" t="s">
        <v>741</v>
      </c>
      <c r="CS2" t="s">
        <v>743</v>
      </c>
      <c r="CT2" t="s">
        <v>744</v>
      </c>
      <c r="CU2" t="s">
        <v>745</v>
      </c>
      <c r="CV2" t="s">
        <v>746</v>
      </c>
      <c r="CW2" t="s">
        <v>748</v>
      </c>
      <c r="CX2" t="s">
        <v>749</v>
      </c>
      <c r="CY2" t="s">
        <v>750</v>
      </c>
      <c r="CZ2" t="s">
        <v>752</v>
      </c>
      <c r="DA2" t="s">
        <v>755</v>
      </c>
      <c r="DB2" t="s">
        <v>757</v>
      </c>
      <c r="DC2" t="s">
        <v>759</v>
      </c>
      <c r="DD2" t="s">
        <v>761</v>
      </c>
      <c r="DE2" t="s">
        <v>764</v>
      </c>
      <c r="DF2" t="s">
        <v>766</v>
      </c>
      <c r="DG2" t="s">
        <v>768</v>
      </c>
      <c r="DH2" t="s">
        <v>770</v>
      </c>
      <c r="DI2" t="s">
        <v>773</v>
      </c>
      <c r="DJ2" t="s">
        <v>775</v>
      </c>
      <c r="DK2" t="s">
        <v>777</v>
      </c>
      <c r="DL2" t="s">
        <v>779</v>
      </c>
      <c r="DM2" t="s">
        <v>782</v>
      </c>
      <c r="DN2" t="s">
        <v>784</v>
      </c>
      <c r="DO2" t="s">
        <v>786</v>
      </c>
      <c r="DP2" t="s">
        <v>788</v>
      </c>
      <c r="DQ2" t="s">
        <v>791</v>
      </c>
      <c r="DR2" t="s">
        <v>793</v>
      </c>
      <c r="DT2" t="s">
        <v>795</v>
      </c>
      <c r="DU2" t="s">
        <v>798</v>
      </c>
      <c r="DV2" t="s">
        <v>800</v>
      </c>
      <c r="DW2" t="s">
        <v>802</v>
      </c>
      <c r="DX2" t="s">
        <v>804</v>
      </c>
      <c r="DY2" t="s">
        <v>807</v>
      </c>
      <c r="DZ2" t="s">
        <v>809</v>
      </c>
      <c r="EA2" t="s">
        <v>811</v>
      </c>
      <c r="EB2" t="s">
        <v>813</v>
      </c>
      <c r="EC2" t="s">
        <v>816</v>
      </c>
      <c r="ED2" t="s">
        <v>841</v>
      </c>
      <c r="EE2" t="s">
        <v>818</v>
      </c>
      <c r="EF2" t="s">
        <v>820</v>
      </c>
      <c r="EG2" t="s">
        <v>823</v>
      </c>
      <c r="EH2" t="s">
        <v>827</v>
      </c>
      <c r="EI2" t="s">
        <v>843</v>
      </c>
      <c r="EJ2" t="s">
        <v>845</v>
      </c>
      <c r="EK2" t="s">
        <v>847</v>
      </c>
      <c r="EL2" t="s">
        <v>849</v>
      </c>
      <c r="EM2" t="s">
        <v>830</v>
      </c>
    </row>
    <row r="3" spans="1:143" x14ac:dyDescent="0.25">
      <c r="A3" s="57"/>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J3" t="s">
        <v>2</v>
      </c>
      <c r="CL3" t="s">
        <v>733</v>
      </c>
      <c r="CM3" t="s">
        <v>733</v>
      </c>
      <c r="CN3" t="s">
        <v>733</v>
      </c>
      <c r="CO3" t="s">
        <v>733</v>
      </c>
      <c r="CP3" t="s">
        <v>733</v>
      </c>
      <c r="CQ3" t="s">
        <v>739</v>
      </c>
      <c r="CR3" t="s">
        <v>739</v>
      </c>
      <c r="CS3" t="s">
        <v>739</v>
      </c>
      <c r="CT3" t="s">
        <v>739</v>
      </c>
      <c r="CU3" t="s">
        <v>732</v>
      </c>
      <c r="CV3" t="s">
        <v>732</v>
      </c>
      <c r="CW3" t="s">
        <v>732</v>
      </c>
      <c r="CX3" t="s">
        <v>732</v>
      </c>
      <c r="CY3" t="s">
        <v>737</v>
      </c>
      <c r="CZ3" t="s">
        <v>737</v>
      </c>
      <c r="DA3" t="s">
        <v>737</v>
      </c>
      <c r="DB3" t="s">
        <v>737</v>
      </c>
      <c r="DC3" t="s">
        <v>742</v>
      </c>
      <c r="DD3" t="s">
        <v>742</v>
      </c>
      <c r="DE3" t="s">
        <v>742</v>
      </c>
      <c r="DF3" t="s">
        <v>742</v>
      </c>
      <c r="DG3" t="s">
        <v>747</v>
      </c>
      <c r="DH3" t="s">
        <v>747</v>
      </c>
      <c r="DI3" t="s">
        <v>747</v>
      </c>
      <c r="DJ3" t="s">
        <v>747</v>
      </c>
      <c r="DK3" t="s">
        <v>754</v>
      </c>
      <c r="DL3" t="s">
        <v>754</v>
      </c>
      <c r="DM3" t="s">
        <v>754</v>
      </c>
      <c r="DN3" t="s">
        <v>754</v>
      </c>
      <c r="DO3" t="s">
        <v>763</v>
      </c>
      <c r="DP3" t="s">
        <v>763</v>
      </c>
      <c r="DQ3" t="s">
        <v>763</v>
      </c>
      <c r="DR3" t="s">
        <v>763</v>
      </c>
      <c r="DT3" t="s">
        <v>772</v>
      </c>
      <c r="DU3" t="s">
        <v>772</v>
      </c>
      <c r="DV3" t="s">
        <v>772</v>
      </c>
      <c r="DW3" t="s">
        <v>781</v>
      </c>
      <c r="DX3" t="s">
        <v>781</v>
      </c>
      <c r="DY3" t="s">
        <v>781</v>
      </c>
      <c r="DZ3" t="s">
        <v>781</v>
      </c>
      <c r="EA3" t="s">
        <v>790</v>
      </c>
      <c r="EB3" t="s">
        <v>790</v>
      </c>
      <c r="EC3" t="s">
        <v>790</v>
      </c>
      <c r="ED3" t="s">
        <v>790</v>
      </c>
      <c r="EE3" t="s">
        <v>797</v>
      </c>
      <c r="EF3" t="s">
        <v>797</v>
      </c>
      <c r="EG3" t="s">
        <v>797</v>
      </c>
      <c r="EH3" t="s">
        <v>797</v>
      </c>
      <c r="EI3" t="s">
        <v>806</v>
      </c>
      <c r="EJ3" t="s">
        <v>806</v>
      </c>
      <c r="EK3" t="s">
        <v>806</v>
      </c>
      <c r="EL3" t="s">
        <v>806</v>
      </c>
      <c r="EM3" t="s">
        <v>815</v>
      </c>
    </row>
    <row r="4" spans="1:143" x14ac:dyDescent="0.25">
      <c r="A4" s="57"/>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J4" t="s">
        <v>3</v>
      </c>
      <c r="CL4" t="s">
        <v>732</v>
      </c>
      <c r="CM4" t="s">
        <v>732</v>
      </c>
      <c r="CN4" t="s">
        <v>732</v>
      </c>
      <c r="CO4" t="s">
        <v>737</v>
      </c>
      <c r="CP4" t="s">
        <v>737</v>
      </c>
      <c r="CQ4" t="s">
        <v>737</v>
      </c>
      <c r="CR4" t="s">
        <v>737</v>
      </c>
      <c r="CS4" t="s">
        <v>742</v>
      </c>
      <c r="CT4" t="s">
        <v>742</v>
      </c>
      <c r="CU4" t="s">
        <v>742</v>
      </c>
      <c r="CV4" t="s">
        <v>742</v>
      </c>
      <c r="CW4" t="s">
        <v>747</v>
      </c>
      <c r="CX4" t="s">
        <v>747</v>
      </c>
      <c r="CY4" t="s">
        <v>747</v>
      </c>
      <c r="CZ4" t="s">
        <v>747</v>
      </c>
      <c r="DA4" t="s">
        <v>754</v>
      </c>
      <c r="DB4" t="s">
        <v>754</v>
      </c>
      <c r="DC4" t="s">
        <v>754</v>
      </c>
      <c r="DD4" t="s">
        <v>754</v>
      </c>
      <c r="DE4" t="s">
        <v>763</v>
      </c>
      <c r="DF4" t="s">
        <v>763</v>
      </c>
      <c r="DG4" t="s">
        <v>763</v>
      </c>
      <c r="DH4" t="s">
        <v>763</v>
      </c>
      <c r="DI4" t="s">
        <v>772</v>
      </c>
      <c r="DJ4" t="s">
        <v>772</v>
      </c>
      <c r="DK4" t="s">
        <v>772</v>
      </c>
      <c r="DL4" t="s">
        <v>772</v>
      </c>
      <c r="DM4" t="s">
        <v>781</v>
      </c>
      <c r="DN4" t="s">
        <v>781</v>
      </c>
      <c r="DO4" t="s">
        <v>781</v>
      </c>
      <c r="DP4" t="s">
        <v>781</v>
      </c>
      <c r="DQ4" t="s">
        <v>790</v>
      </c>
      <c r="DR4" t="s">
        <v>790</v>
      </c>
      <c r="DT4" t="s">
        <v>790</v>
      </c>
      <c r="DU4" t="s">
        <v>797</v>
      </c>
      <c r="DV4" t="s">
        <v>797</v>
      </c>
      <c r="DW4" t="s">
        <v>797</v>
      </c>
      <c r="DX4" t="s">
        <v>797</v>
      </c>
      <c r="DY4" t="s">
        <v>806</v>
      </c>
      <c r="DZ4" t="s">
        <v>806</v>
      </c>
      <c r="EA4" t="s">
        <v>806</v>
      </c>
      <c r="EB4" t="s">
        <v>806</v>
      </c>
      <c r="EC4" t="s">
        <v>815</v>
      </c>
      <c r="ED4" t="s">
        <v>815</v>
      </c>
      <c r="EE4" t="s">
        <v>815</v>
      </c>
      <c r="EF4" t="s">
        <v>815</v>
      </c>
      <c r="EG4" t="s">
        <v>822</v>
      </c>
      <c r="EH4" t="s">
        <v>822</v>
      </c>
      <c r="EI4" t="s">
        <v>822</v>
      </c>
      <c r="EJ4" t="s">
        <v>822</v>
      </c>
      <c r="EK4" t="s">
        <v>829</v>
      </c>
      <c r="EL4" t="s">
        <v>829</v>
      </c>
      <c r="EM4" t="s">
        <v>829</v>
      </c>
    </row>
    <row r="5" spans="1:143" x14ac:dyDescent="0.25">
      <c r="A5" s="57"/>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J5" t="s">
        <v>4</v>
      </c>
      <c r="CL5" t="s">
        <v>246</v>
      </c>
      <c r="CM5" t="s">
        <v>246</v>
      </c>
      <c r="CN5" t="s">
        <v>246</v>
      </c>
      <c r="CO5" t="s">
        <v>246</v>
      </c>
      <c r="CP5" t="s">
        <v>246</v>
      </c>
      <c r="CQ5" t="s">
        <v>246</v>
      </c>
      <c r="CR5" t="s">
        <v>246</v>
      </c>
      <c r="CS5" t="s">
        <v>246</v>
      </c>
      <c r="CT5" t="s">
        <v>246</v>
      </c>
      <c r="CU5" t="s">
        <v>246</v>
      </c>
      <c r="CV5" t="s">
        <v>246</v>
      </c>
      <c r="CW5" t="s">
        <v>246</v>
      </c>
      <c r="CX5" t="s">
        <v>246</v>
      </c>
      <c r="CY5" t="s">
        <v>246</v>
      </c>
      <c r="CZ5" t="s">
        <v>246</v>
      </c>
      <c r="DA5" t="s">
        <v>246</v>
      </c>
      <c r="DB5" t="s">
        <v>246</v>
      </c>
      <c r="DC5" t="s">
        <v>246</v>
      </c>
      <c r="DD5" t="s">
        <v>246</v>
      </c>
      <c r="DE5" t="s">
        <v>246</v>
      </c>
      <c r="DF5" t="s">
        <v>246</v>
      </c>
      <c r="DG5" t="s">
        <v>246</v>
      </c>
      <c r="DH5" t="s">
        <v>246</v>
      </c>
      <c r="DI5" t="s">
        <v>246</v>
      </c>
      <c r="DJ5" t="s">
        <v>246</v>
      </c>
      <c r="DK5" t="s">
        <v>246</v>
      </c>
      <c r="DL5" t="s">
        <v>246</v>
      </c>
      <c r="DM5" t="s">
        <v>246</v>
      </c>
      <c r="DN5" t="s">
        <v>246</v>
      </c>
      <c r="DO5" t="s">
        <v>246</v>
      </c>
      <c r="DP5" t="s">
        <v>246</v>
      </c>
      <c r="DQ5" t="s">
        <v>246</v>
      </c>
      <c r="DR5" t="s">
        <v>246</v>
      </c>
      <c r="DT5" t="s">
        <v>246</v>
      </c>
      <c r="DU5" t="s">
        <v>246</v>
      </c>
      <c r="DV5" t="s">
        <v>246</v>
      </c>
      <c r="DW5" t="s">
        <v>246</v>
      </c>
      <c r="DX5" t="s">
        <v>246</v>
      </c>
      <c r="DY5" t="s">
        <v>246</v>
      </c>
      <c r="DZ5" t="s">
        <v>246</v>
      </c>
      <c r="EA5" t="s">
        <v>246</v>
      </c>
      <c r="EB5" t="s">
        <v>246</v>
      </c>
      <c r="EC5" t="s">
        <v>246</v>
      </c>
      <c r="ED5" t="s">
        <v>246</v>
      </c>
      <c r="EE5" t="s">
        <v>246</v>
      </c>
      <c r="EF5" t="s">
        <v>246</v>
      </c>
      <c r="EG5" t="s">
        <v>246</v>
      </c>
      <c r="EH5" t="s">
        <v>246</v>
      </c>
      <c r="EI5" t="s">
        <v>246</v>
      </c>
      <c r="EJ5" t="s">
        <v>246</v>
      </c>
      <c r="EK5" t="s">
        <v>246</v>
      </c>
      <c r="EL5" t="s">
        <v>246</v>
      </c>
      <c r="EM5" t="s">
        <v>246</v>
      </c>
    </row>
    <row r="6" spans="1:143" x14ac:dyDescent="0.25">
      <c r="A6" s="57"/>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J6" t="s">
        <v>5</v>
      </c>
      <c r="CL6" t="s">
        <v>731</v>
      </c>
      <c r="CM6" t="s">
        <v>731</v>
      </c>
      <c r="CN6" t="s">
        <v>731</v>
      </c>
      <c r="CO6" t="s">
        <v>731</v>
      </c>
      <c r="CP6" t="s">
        <v>731</v>
      </c>
      <c r="CQ6" t="s">
        <v>731</v>
      </c>
      <c r="CR6" t="s">
        <v>731</v>
      </c>
      <c r="CS6" t="s">
        <v>731</v>
      </c>
      <c r="CT6" t="s">
        <v>731</v>
      </c>
      <c r="CU6" t="s">
        <v>731</v>
      </c>
      <c r="CV6" t="s">
        <v>731</v>
      </c>
      <c r="CW6" t="s">
        <v>731</v>
      </c>
      <c r="CX6" t="s">
        <v>731</v>
      </c>
      <c r="CY6" t="s">
        <v>731</v>
      </c>
      <c r="CZ6" t="s">
        <v>731</v>
      </c>
      <c r="DA6" t="s">
        <v>731</v>
      </c>
      <c r="DB6" t="s">
        <v>731</v>
      </c>
      <c r="DC6" t="s">
        <v>731</v>
      </c>
      <c r="DD6" t="s">
        <v>731</v>
      </c>
      <c r="DE6" t="s">
        <v>731</v>
      </c>
      <c r="DF6" t="s">
        <v>731</v>
      </c>
      <c r="DG6" t="s">
        <v>731</v>
      </c>
      <c r="DH6" t="s">
        <v>731</v>
      </c>
      <c r="DI6" t="s">
        <v>731</v>
      </c>
      <c r="DJ6" t="s">
        <v>731</v>
      </c>
      <c r="DK6" t="s">
        <v>731</v>
      </c>
      <c r="DL6" t="s">
        <v>731</v>
      </c>
      <c r="DM6" t="s">
        <v>731</v>
      </c>
      <c r="DN6" t="s">
        <v>731</v>
      </c>
      <c r="DO6" t="s">
        <v>731</v>
      </c>
      <c r="DP6" t="s">
        <v>731</v>
      </c>
      <c r="DQ6" t="s">
        <v>731</v>
      </c>
      <c r="DR6" t="s">
        <v>731</v>
      </c>
      <c r="DT6" t="s">
        <v>731</v>
      </c>
      <c r="DU6" t="s">
        <v>731</v>
      </c>
      <c r="DV6" t="s">
        <v>731</v>
      </c>
      <c r="DW6" t="s">
        <v>731</v>
      </c>
      <c r="DX6" t="s">
        <v>731</v>
      </c>
      <c r="DY6" t="s">
        <v>731</v>
      </c>
      <c r="DZ6" t="s">
        <v>731</v>
      </c>
      <c r="EA6" t="s">
        <v>731</v>
      </c>
      <c r="EB6" t="s">
        <v>731</v>
      </c>
      <c r="EC6" t="s">
        <v>731</v>
      </c>
      <c r="ED6" t="s">
        <v>731</v>
      </c>
      <c r="EE6" t="s">
        <v>731</v>
      </c>
      <c r="EF6" t="s">
        <v>731</v>
      </c>
      <c r="EG6" t="s">
        <v>731</v>
      </c>
      <c r="EH6" t="s">
        <v>731</v>
      </c>
      <c r="EI6" t="s">
        <v>731</v>
      </c>
      <c r="EJ6" t="s">
        <v>731</v>
      </c>
      <c r="EK6" t="s">
        <v>731</v>
      </c>
      <c r="EL6" t="s">
        <v>731</v>
      </c>
      <c r="EM6" t="s">
        <v>731</v>
      </c>
    </row>
    <row r="7" spans="1:143" x14ac:dyDescent="0.25">
      <c r="A7" s="32"/>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J7" t="s">
        <v>6</v>
      </c>
      <c r="CL7" t="s">
        <v>730</v>
      </c>
      <c r="CM7" t="s">
        <v>730</v>
      </c>
      <c r="CN7" t="s">
        <v>730</v>
      </c>
      <c r="CO7" t="s">
        <v>730</v>
      </c>
      <c r="CP7" t="s">
        <v>730</v>
      </c>
      <c r="CQ7" t="s">
        <v>730</v>
      </c>
      <c r="CR7" t="s">
        <v>730</v>
      </c>
      <c r="CS7" t="s">
        <v>730</v>
      </c>
      <c r="CT7" t="s">
        <v>730</v>
      </c>
      <c r="CU7" t="s">
        <v>730</v>
      </c>
      <c r="CV7" t="s">
        <v>730</v>
      </c>
      <c r="CW7" t="s">
        <v>730</v>
      </c>
      <c r="CX7" t="s">
        <v>730</v>
      </c>
      <c r="CY7" t="s">
        <v>730</v>
      </c>
      <c r="CZ7" t="s">
        <v>751</v>
      </c>
      <c r="DA7" t="s">
        <v>753</v>
      </c>
      <c r="DB7" t="s">
        <v>756</v>
      </c>
      <c r="DC7" t="s">
        <v>758</v>
      </c>
      <c r="DD7" t="s">
        <v>760</v>
      </c>
      <c r="DE7" t="s">
        <v>762</v>
      </c>
      <c r="DF7" t="s">
        <v>765</v>
      </c>
      <c r="DG7" t="s">
        <v>767</v>
      </c>
      <c r="DH7" t="s">
        <v>769</v>
      </c>
      <c r="DI7" t="s">
        <v>771</v>
      </c>
      <c r="DJ7" t="s">
        <v>774</v>
      </c>
      <c r="DK7" t="s">
        <v>776</v>
      </c>
      <c r="DL7" t="s">
        <v>778</v>
      </c>
      <c r="DM7" t="s">
        <v>780</v>
      </c>
      <c r="DN7" t="s">
        <v>783</v>
      </c>
      <c r="DO7" t="s">
        <v>785</v>
      </c>
      <c r="DP7" t="s">
        <v>787</v>
      </c>
      <c r="DQ7" t="s">
        <v>789</v>
      </c>
      <c r="DR7" t="s">
        <v>792</v>
      </c>
      <c r="DT7" t="s">
        <v>794</v>
      </c>
      <c r="DU7" t="s">
        <v>796</v>
      </c>
      <c r="DV7" t="s">
        <v>799</v>
      </c>
      <c r="DW7" t="s">
        <v>801</v>
      </c>
      <c r="DX7" t="s">
        <v>803</v>
      </c>
      <c r="DY7" t="s">
        <v>805</v>
      </c>
      <c r="DZ7" t="s">
        <v>808</v>
      </c>
      <c r="EA7" t="s">
        <v>810</v>
      </c>
      <c r="EB7" t="s">
        <v>812</v>
      </c>
      <c r="EC7" t="s">
        <v>814</v>
      </c>
      <c r="ED7" t="s">
        <v>840</v>
      </c>
      <c r="EE7" t="s">
        <v>817</v>
      </c>
      <c r="EF7" t="s">
        <v>819</v>
      </c>
      <c r="EG7" t="s">
        <v>821</v>
      </c>
      <c r="EH7" t="s">
        <v>826</v>
      </c>
      <c r="EI7" t="s">
        <v>842</v>
      </c>
      <c r="EJ7" t="s">
        <v>844</v>
      </c>
      <c r="EK7" t="s">
        <v>846</v>
      </c>
      <c r="EL7" t="s">
        <v>848</v>
      </c>
      <c r="EM7" t="s">
        <v>828</v>
      </c>
    </row>
    <row r="8" spans="1:143" x14ac:dyDescent="0.25">
      <c r="A8" s="58"/>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J8" t="s">
        <v>7</v>
      </c>
      <c r="CL8" t="s">
        <v>729</v>
      </c>
      <c r="CM8" t="s">
        <v>729</v>
      </c>
      <c r="CN8" t="s">
        <v>729</v>
      </c>
      <c r="CO8" t="s">
        <v>729</v>
      </c>
      <c r="CP8" t="s">
        <v>729</v>
      </c>
      <c r="CQ8" t="s">
        <v>729</v>
      </c>
      <c r="CR8" t="s">
        <v>729</v>
      </c>
      <c r="CS8" t="s">
        <v>729</v>
      </c>
      <c r="CT8" t="s">
        <v>729</v>
      </c>
      <c r="CU8" t="s">
        <v>729</v>
      </c>
      <c r="CV8" t="s">
        <v>729</v>
      </c>
      <c r="CW8" t="s">
        <v>729</v>
      </c>
      <c r="CX8" t="s">
        <v>729</v>
      </c>
      <c r="CY8" t="s">
        <v>729</v>
      </c>
      <c r="CZ8" t="s">
        <v>729</v>
      </c>
      <c r="DA8" t="s">
        <v>729</v>
      </c>
      <c r="DB8" t="s">
        <v>729</v>
      </c>
      <c r="DC8" t="s">
        <v>729</v>
      </c>
      <c r="DD8" t="s">
        <v>729</v>
      </c>
      <c r="DE8" t="s">
        <v>729</v>
      </c>
      <c r="DF8" t="s">
        <v>729</v>
      </c>
      <c r="DG8" t="s">
        <v>729</v>
      </c>
      <c r="DH8" t="s">
        <v>729</v>
      </c>
      <c r="DI8" t="s">
        <v>729</v>
      </c>
      <c r="DJ8" t="s">
        <v>729</v>
      </c>
      <c r="DK8" t="s">
        <v>729</v>
      </c>
      <c r="DL8" t="s">
        <v>729</v>
      </c>
      <c r="DM8" t="s">
        <v>729</v>
      </c>
      <c r="DN8" t="s">
        <v>729</v>
      </c>
      <c r="DO8" t="s">
        <v>729</v>
      </c>
      <c r="DP8" t="s">
        <v>729</v>
      </c>
      <c r="DQ8" t="s">
        <v>729</v>
      </c>
      <c r="DR8" t="s">
        <v>729</v>
      </c>
      <c r="DT8" t="s">
        <v>729</v>
      </c>
      <c r="DU8" t="s">
        <v>729</v>
      </c>
      <c r="DV8" t="s">
        <v>729</v>
      </c>
      <c r="DW8" t="s">
        <v>729</v>
      </c>
      <c r="DX8" t="s">
        <v>729</v>
      </c>
      <c r="DY8" t="s">
        <v>729</v>
      </c>
      <c r="DZ8" t="s">
        <v>729</v>
      </c>
      <c r="EA8" t="s">
        <v>729</v>
      </c>
      <c r="EB8" t="s">
        <v>729</v>
      </c>
      <c r="EC8" t="s">
        <v>729</v>
      </c>
      <c r="ED8" t="s">
        <v>729</v>
      </c>
      <c r="EE8" t="s">
        <v>729</v>
      </c>
      <c r="EF8" t="s">
        <v>729</v>
      </c>
      <c r="EG8" t="s">
        <v>729</v>
      </c>
      <c r="EH8" t="s">
        <v>729</v>
      </c>
      <c r="EI8" t="s">
        <v>729</v>
      </c>
      <c r="EJ8" t="s">
        <v>729</v>
      </c>
      <c r="EK8" t="s">
        <v>729</v>
      </c>
      <c r="EL8" t="s">
        <v>729</v>
      </c>
      <c r="EM8" t="s">
        <v>729</v>
      </c>
    </row>
    <row r="9" spans="1:143" x14ac:dyDescent="0.25">
      <c r="A9" s="58"/>
      <c r="C9" s="28" t="s">
        <v>852</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J9" t="s">
        <v>8</v>
      </c>
      <c r="CL9" t="s">
        <v>49</v>
      </c>
      <c r="CM9" t="s">
        <v>49</v>
      </c>
      <c r="CN9" t="s">
        <v>49</v>
      </c>
      <c r="CO9" t="s">
        <v>49</v>
      </c>
      <c r="CP9" t="s">
        <v>49</v>
      </c>
      <c r="CQ9" t="s">
        <v>49</v>
      </c>
      <c r="CR9" t="s">
        <v>49</v>
      </c>
      <c r="CS9" t="s">
        <v>49</v>
      </c>
      <c r="CT9" t="s">
        <v>49</v>
      </c>
      <c r="CU9" t="s">
        <v>49</v>
      </c>
      <c r="CV9" t="s">
        <v>49</v>
      </c>
      <c r="CW9" t="s">
        <v>49</v>
      </c>
      <c r="CX9" t="s">
        <v>49</v>
      </c>
      <c r="CY9" t="s">
        <v>49</v>
      </c>
      <c r="CZ9" t="s">
        <v>49</v>
      </c>
      <c r="DA9" t="s">
        <v>49</v>
      </c>
      <c r="DB9" t="s">
        <v>49</v>
      </c>
      <c r="DC9" t="s">
        <v>49</v>
      </c>
      <c r="DD9" t="s">
        <v>49</v>
      </c>
      <c r="DE9" t="s">
        <v>49</v>
      </c>
      <c r="DF9" t="s">
        <v>49</v>
      </c>
      <c r="DG9" t="s">
        <v>49</v>
      </c>
      <c r="DH9" t="s">
        <v>49</v>
      </c>
      <c r="DI9" t="s">
        <v>49</v>
      </c>
      <c r="DJ9" t="s">
        <v>49</v>
      </c>
      <c r="DK9" t="s">
        <v>49</v>
      </c>
      <c r="DL9" t="s">
        <v>49</v>
      </c>
      <c r="DM9" t="s">
        <v>49</v>
      </c>
      <c r="DN9" t="s">
        <v>49</v>
      </c>
      <c r="DO9" t="s">
        <v>49</v>
      </c>
      <c r="DP9" t="s">
        <v>49</v>
      </c>
      <c r="DQ9" t="s">
        <v>49</v>
      </c>
      <c r="DR9" t="s">
        <v>49</v>
      </c>
      <c r="DT9" t="s">
        <v>49</v>
      </c>
      <c r="DU9" t="s">
        <v>49</v>
      </c>
      <c r="DV9" t="s">
        <v>49</v>
      </c>
      <c r="DW9" t="s">
        <v>49</v>
      </c>
      <c r="DX9" t="s">
        <v>49</v>
      </c>
      <c r="DY9" t="s">
        <v>49</v>
      </c>
      <c r="DZ9" t="s">
        <v>49</v>
      </c>
      <c r="EA9" t="s">
        <v>49</v>
      </c>
      <c r="EB9" t="s">
        <v>49</v>
      </c>
      <c r="EC9" t="s">
        <v>49</v>
      </c>
      <c r="ED9" t="s">
        <v>49</v>
      </c>
      <c r="EE9" t="s">
        <v>49</v>
      </c>
      <c r="EF9" t="s">
        <v>49</v>
      </c>
      <c r="EG9" t="s">
        <v>49</v>
      </c>
      <c r="EH9" t="s">
        <v>49</v>
      </c>
      <c r="EI9" t="s">
        <v>49</v>
      </c>
      <c r="EJ9" t="s">
        <v>49</v>
      </c>
      <c r="EK9" t="s">
        <v>49</v>
      </c>
      <c r="EL9" t="s">
        <v>49</v>
      </c>
      <c r="EM9" t="s">
        <v>49</v>
      </c>
    </row>
    <row r="10" spans="1:143" x14ac:dyDescent="0.25">
      <c r="A10" s="26"/>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J10" t="s">
        <v>9</v>
      </c>
      <c r="CL10" t="s">
        <v>21</v>
      </c>
      <c r="CM10" t="s">
        <v>21</v>
      </c>
      <c r="CN10" t="s">
        <v>21</v>
      </c>
      <c r="CO10" t="s">
        <v>21</v>
      </c>
      <c r="CP10" t="s">
        <v>21</v>
      </c>
      <c r="CQ10" t="s">
        <v>21</v>
      </c>
      <c r="CR10" t="s">
        <v>21</v>
      </c>
      <c r="CS10" t="s">
        <v>21</v>
      </c>
      <c r="CT10" t="s">
        <v>21</v>
      </c>
      <c r="CU10" t="s">
        <v>21</v>
      </c>
      <c r="CV10" t="s">
        <v>21</v>
      </c>
      <c r="CW10" t="s">
        <v>21</v>
      </c>
      <c r="CX10" t="s">
        <v>21</v>
      </c>
      <c r="CY10" t="s">
        <v>21</v>
      </c>
      <c r="CZ10" t="s">
        <v>21</v>
      </c>
      <c r="DA10" t="s">
        <v>21</v>
      </c>
      <c r="DB10" t="s">
        <v>21</v>
      </c>
      <c r="DC10" t="s">
        <v>21</v>
      </c>
      <c r="DD10" t="s">
        <v>21</v>
      </c>
      <c r="DE10" t="s">
        <v>21</v>
      </c>
      <c r="DF10" t="s">
        <v>21</v>
      </c>
      <c r="DG10" t="s">
        <v>21</v>
      </c>
      <c r="DH10" t="s">
        <v>21</v>
      </c>
      <c r="DI10" t="s">
        <v>21</v>
      </c>
      <c r="DJ10" t="s">
        <v>21</v>
      </c>
      <c r="DK10" t="s">
        <v>21</v>
      </c>
      <c r="DL10" t="s">
        <v>21</v>
      </c>
      <c r="DM10" t="s">
        <v>21</v>
      </c>
      <c r="DN10" t="s">
        <v>21</v>
      </c>
      <c r="DO10" t="s">
        <v>21</v>
      </c>
      <c r="DP10" t="s">
        <v>21</v>
      </c>
      <c r="DQ10" t="s">
        <v>21</v>
      </c>
      <c r="DR10" t="s">
        <v>21</v>
      </c>
      <c r="DT10" t="s">
        <v>21</v>
      </c>
      <c r="DU10" t="s">
        <v>21</v>
      </c>
      <c r="DV10" t="s">
        <v>21</v>
      </c>
      <c r="DW10" t="s">
        <v>21</v>
      </c>
      <c r="DX10" t="s">
        <v>21</v>
      </c>
      <c r="DY10" t="s">
        <v>21</v>
      </c>
      <c r="DZ10" t="s">
        <v>21</v>
      </c>
      <c r="EA10" t="s">
        <v>21</v>
      </c>
      <c r="EB10" t="s">
        <v>21</v>
      </c>
      <c r="EC10" t="s">
        <v>21</v>
      </c>
      <c r="ED10" t="s">
        <v>21</v>
      </c>
      <c r="EE10" t="s">
        <v>21</v>
      </c>
      <c r="EF10" t="s">
        <v>21</v>
      </c>
      <c r="EG10" t="s">
        <v>21</v>
      </c>
      <c r="EH10" t="s">
        <v>21</v>
      </c>
      <c r="EI10" t="s">
        <v>21</v>
      </c>
      <c r="EJ10" t="s">
        <v>21</v>
      </c>
      <c r="EK10" t="s">
        <v>21</v>
      </c>
      <c r="EL10" t="s">
        <v>21</v>
      </c>
      <c r="EM10" t="s">
        <v>21</v>
      </c>
    </row>
    <row r="11" spans="1:143" x14ac:dyDescent="0.25">
      <c r="A11" s="26"/>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J11" t="s">
        <v>10</v>
      </c>
      <c r="CL11" t="s">
        <v>728</v>
      </c>
      <c r="CM11" t="s">
        <v>728</v>
      </c>
      <c r="CN11" t="s">
        <v>728</v>
      </c>
      <c r="CO11" t="s">
        <v>728</v>
      </c>
      <c r="CP11" t="s">
        <v>728</v>
      </c>
      <c r="CQ11" t="s">
        <v>728</v>
      </c>
      <c r="CR11" t="s">
        <v>728</v>
      </c>
      <c r="CS11" t="s">
        <v>728</v>
      </c>
      <c r="CT11" t="s">
        <v>728</v>
      </c>
      <c r="CU11" t="s">
        <v>728</v>
      </c>
      <c r="CV11" t="s">
        <v>728</v>
      </c>
      <c r="CW11" t="s">
        <v>728</v>
      </c>
      <c r="CX11" t="s">
        <v>728</v>
      </c>
      <c r="CY11" t="s">
        <v>728</v>
      </c>
      <c r="CZ11" t="s">
        <v>728</v>
      </c>
      <c r="DA11" t="s">
        <v>728</v>
      </c>
      <c r="DB11" t="s">
        <v>728</v>
      </c>
      <c r="DC11" t="s">
        <v>728</v>
      </c>
      <c r="DD11" t="s">
        <v>728</v>
      </c>
      <c r="DE11" t="s">
        <v>728</v>
      </c>
      <c r="DF11" t="s">
        <v>728</v>
      </c>
      <c r="DG11" t="s">
        <v>728</v>
      </c>
      <c r="DH11" t="s">
        <v>728</v>
      </c>
      <c r="DI11" t="s">
        <v>728</v>
      </c>
      <c r="DJ11" t="s">
        <v>728</v>
      </c>
      <c r="DK11" t="s">
        <v>728</v>
      </c>
      <c r="DL11" t="s">
        <v>728</v>
      </c>
      <c r="DM11" t="s">
        <v>728</v>
      </c>
      <c r="DN11" t="s">
        <v>728</v>
      </c>
      <c r="DO11" t="s">
        <v>728</v>
      </c>
      <c r="DP11" t="s">
        <v>728</v>
      </c>
      <c r="DQ11" t="s">
        <v>728</v>
      </c>
      <c r="DR11" t="s">
        <v>728</v>
      </c>
      <c r="DT11" t="s">
        <v>728</v>
      </c>
      <c r="DU11" t="s">
        <v>728</v>
      </c>
      <c r="DV11" t="s">
        <v>728</v>
      </c>
      <c r="DW11" t="s">
        <v>728</v>
      </c>
      <c r="DX11" t="s">
        <v>728</v>
      </c>
      <c r="DY11" t="s">
        <v>728</v>
      </c>
      <c r="DZ11" t="s">
        <v>728</v>
      </c>
      <c r="EA11" t="s">
        <v>728</v>
      </c>
      <c r="EB11" t="s">
        <v>728</v>
      </c>
      <c r="EC11" t="s">
        <v>728</v>
      </c>
      <c r="ED11" t="s">
        <v>728</v>
      </c>
      <c r="EE11" t="s">
        <v>728</v>
      </c>
      <c r="EF11" t="s">
        <v>728</v>
      </c>
      <c r="EG11" t="s">
        <v>728</v>
      </c>
      <c r="EH11" t="s">
        <v>825</v>
      </c>
      <c r="EI11" t="s">
        <v>825</v>
      </c>
      <c r="EJ11" t="s">
        <v>825</v>
      </c>
      <c r="EK11" t="s">
        <v>825</v>
      </c>
      <c r="EL11" t="s">
        <v>825</v>
      </c>
      <c r="EM11" t="s">
        <v>728</v>
      </c>
    </row>
    <row r="12" spans="1:143" x14ac:dyDescent="0.25">
      <c r="A12" s="29" t="s">
        <v>202</v>
      </c>
      <c r="B12" s="10"/>
      <c r="C12" s="30">
        <v>39142</v>
      </c>
      <c r="D12" s="30">
        <v>39234</v>
      </c>
      <c r="E12" s="30">
        <v>39326</v>
      </c>
      <c r="F12" s="30">
        <v>39417</v>
      </c>
      <c r="G12" s="30">
        <v>39508</v>
      </c>
      <c r="H12" s="30">
        <v>39600</v>
      </c>
      <c r="I12" s="30">
        <v>39692</v>
      </c>
      <c r="J12" s="30">
        <v>39783</v>
      </c>
      <c r="K12" s="30">
        <v>39873</v>
      </c>
      <c r="L12" s="30">
        <v>39965</v>
      </c>
      <c r="M12" s="30">
        <v>40057</v>
      </c>
      <c r="N12" s="30">
        <v>40148</v>
      </c>
      <c r="O12" s="30">
        <v>40238</v>
      </c>
      <c r="P12" s="30">
        <v>40330</v>
      </c>
      <c r="Q12" s="30">
        <v>40422</v>
      </c>
      <c r="R12" s="30">
        <v>40513</v>
      </c>
      <c r="S12" s="30">
        <v>40603</v>
      </c>
      <c r="T12" s="30">
        <v>40695</v>
      </c>
      <c r="U12" s="30">
        <v>40787</v>
      </c>
      <c r="V12" s="30">
        <v>40878</v>
      </c>
      <c r="W12" s="30">
        <v>40969</v>
      </c>
      <c r="X12" s="30">
        <v>41061</v>
      </c>
      <c r="Y12" s="30">
        <v>41153</v>
      </c>
      <c r="Z12" s="30">
        <v>41244</v>
      </c>
      <c r="AA12" s="30">
        <v>41334</v>
      </c>
      <c r="AB12" s="30">
        <v>41426</v>
      </c>
      <c r="AC12" s="30">
        <v>41518</v>
      </c>
      <c r="AD12" s="30">
        <v>41609</v>
      </c>
      <c r="AE12" s="30">
        <v>41699</v>
      </c>
      <c r="AF12" s="30">
        <v>41791</v>
      </c>
      <c r="AG12" s="30">
        <v>41883</v>
      </c>
      <c r="AH12" s="30">
        <v>41974</v>
      </c>
      <c r="AI12" s="30">
        <v>42064</v>
      </c>
      <c r="AJ12" s="30">
        <v>42156</v>
      </c>
      <c r="AK12" s="30">
        <v>42248</v>
      </c>
      <c r="AL12" s="30">
        <v>42339</v>
      </c>
      <c r="AM12" s="30">
        <v>42430</v>
      </c>
      <c r="AN12" s="30">
        <v>42522</v>
      </c>
      <c r="AO12" s="30">
        <v>42614</v>
      </c>
      <c r="AP12" s="30">
        <v>42705</v>
      </c>
      <c r="AQ12" s="30">
        <v>42795</v>
      </c>
      <c r="AR12" s="30">
        <v>42887</v>
      </c>
      <c r="AS12" s="30">
        <v>42979</v>
      </c>
      <c r="AT12" s="30">
        <v>43070</v>
      </c>
      <c r="AU12" s="30">
        <v>43160</v>
      </c>
      <c r="AV12" s="30">
        <v>43252</v>
      </c>
      <c r="AW12" s="30">
        <v>43344</v>
      </c>
      <c r="AX12" s="30">
        <v>43435</v>
      </c>
      <c r="AY12" s="30">
        <v>43525</v>
      </c>
      <c r="AZ12" s="30">
        <v>43617</v>
      </c>
      <c r="BA12" s="30">
        <v>43709</v>
      </c>
      <c r="BB12" s="30">
        <v>43800</v>
      </c>
      <c r="BC12" s="30">
        <v>43891</v>
      </c>
      <c r="BD12" s="30">
        <v>43983</v>
      </c>
      <c r="BE12" s="30">
        <v>44075</v>
      </c>
      <c r="BF12" s="30">
        <v>44166</v>
      </c>
      <c r="BG12" s="30">
        <v>44256</v>
      </c>
      <c r="BH12" s="30">
        <v>44348</v>
      </c>
      <c r="BI12" s="30">
        <v>44440</v>
      </c>
      <c r="BJ12" s="30">
        <v>44531</v>
      </c>
      <c r="BK12" s="30">
        <v>44621</v>
      </c>
      <c r="BL12" s="30">
        <v>44713</v>
      </c>
      <c r="BM12" s="30">
        <v>44805</v>
      </c>
      <c r="BN12" s="30">
        <v>44896</v>
      </c>
      <c r="BO12" s="30">
        <v>44986</v>
      </c>
      <c r="BP12" s="30">
        <v>45078</v>
      </c>
      <c r="BQ12" s="30">
        <v>45170</v>
      </c>
      <c r="BR12" s="30">
        <v>45261</v>
      </c>
      <c r="BS12" s="30">
        <v>45352</v>
      </c>
      <c r="BT12" s="30">
        <v>45444</v>
      </c>
      <c r="BU12" s="30">
        <v>45536</v>
      </c>
      <c r="BV12" s="30">
        <v>45627</v>
      </c>
      <c r="BW12" s="30">
        <v>45717</v>
      </c>
      <c r="BX12" s="30">
        <v>45809</v>
      </c>
      <c r="BY12" s="30">
        <v>45901</v>
      </c>
      <c r="BZ12" s="30">
        <v>45992</v>
      </c>
      <c r="CA12" s="30">
        <v>46082</v>
      </c>
      <c r="CB12" s="30">
        <v>46174</v>
      </c>
      <c r="CC12" s="30">
        <v>46266</v>
      </c>
      <c r="CD12" s="30">
        <v>46357</v>
      </c>
      <c r="CE12" s="30">
        <v>46447</v>
      </c>
      <c r="CF12" s="30">
        <v>46539</v>
      </c>
      <c r="CG12" s="30">
        <v>46631</v>
      </c>
      <c r="CH12" s="30">
        <v>46722</v>
      </c>
      <c r="CJ12" t="s">
        <v>11</v>
      </c>
      <c r="CL12" t="s">
        <v>727</v>
      </c>
      <c r="CM12" t="s">
        <v>727</v>
      </c>
      <c r="CN12" t="s">
        <v>727</v>
      </c>
      <c r="CO12" t="s">
        <v>727</v>
      </c>
      <c r="CP12" t="s">
        <v>727</v>
      </c>
      <c r="CQ12" t="s">
        <v>727</v>
      </c>
      <c r="CR12" t="s">
        <v>727</v>
      </c>
      <c r="CS12" t="s">
        <v>727</v>
      </c>
      <c r="CT12" t="s">
        <v>727</v>
      </c>
      <c r="CU12" t="s">
        <v>727</v>
      </c>
      <c r="CV12" t="s">
        <v>727</v>
      </c>
      <c r="CW12" t="s">
        <v>727</v>
      </c>
      <c r="CX12" t="s">
        <v>727</v>
      </c>
      <c r="CY12" t="s">
        <v>727</v>
      </c>
      <c r="CZ12" t="s">
        <v>727</v>
      </c>
      <c r="DA12" t="s">
        <v>727</v>
      </c>
      <c r="DB12" t="s">
        <v>727</v>
      </c>
      <c r="DC12" t="s">
        <v>727</v>
      </c>
      <c r="DD12" t="s">
        <v>727</v>
      </c>
      <c r="DE12" t="s">
        <v>727</v>
      </c>
      <c r="DF12" t="s">
        <v>727</v>
      </c>
      <c r="DG12" t="s">
        <v>727</v>
      </c>
      <c r="DH12" t="s">
        <v>727</v>
      </c>
      <c r="DI12" t="s">
        <v>727</v>
      </c>
      <c r="DJ12" t="s">
        <v>727</v>
      </c>
      <c r="DK12" t="s">
        <v>727</v>
      </c>
      <c r="DL12" t="s">
        <v>727</v>
      </c>
      <c r="DM12" t="s">
        <v>727</v>
      </c>
      <c r="DN12" t="s">
        <v>727</v>
      </c>
      <c r="DO12" t="s">
        <v>727</v>
      </c>
      <c r="DP12" t="s">
        <v>727</v>
      </c>
      <c r="DQ12" t="s">
        <v>727</v>
      </c>
      <c r="DR12" t="s">
        <v>727</v>
      </c>
      <c r="DT12" t="s">
        <v>727</v>
      </c>
      <c r="DU12" t="s">
        <v>727</v>
      </c>
      <c r="DV12" t="s">
        <v>727</v>
      </c>
      <c r="DW12" t="s">
        <v>727</v>
      </c>
      <c r="DX12" t="s">
        <v>727</v>
      </c>
      <c r="DY12" t="s">
        <v>727</v>
      </c>
      <c r="DZ12" t="s">
        <v>727</v>
      </c>
      <c r="EA12" t="s">
        <v>727</v>
      </c>
      <c r="EB12" t="s">
        <v>727</v>
      </c>
      <c r="EC12" t="s">
        <v>727</v>
      </c>
      <c r="ED12" t="s">
        <v>727</v>
      </c>
      <c r="EE12" t="s">
        <v>727</v>
      </c>
      <c r="EF12" t="s">
        <v>727</v>
      </c>
      <c r="EG12" t="s">
        <v>727</v>
      </c>
      <c r="EH12" t="s">
        <v>824</v>
      </c>
      <c r="EI12" t="s">
        <v>824</v>
      </c>
      <c r="EJ12" t="s">
        <v>824</v>
      </c>
      <c r="EK12" t="s">
        <v>824</v>
      </c>
      <c r="EL12" t="s">
        <v>824</v>
      </c>
      <c r="EM12" t="s">
        <v>727</v>
      </c>
    </row>
    <row r="13" spans="1:143" x14ac:dyDescent="0.25">
      <c r="B13" s="10"/>
      <c r="C13" s="32" t="s">
        <v>121</v>
      </c>
      <c r="D13" s="32" t="s">
        <v>122</v>
      </c>
      <c r="E13" s="32" t="s">
        <v>123</v>
      </c>
      <c r="F13" s="32" t="s">
        <v>124</v>
      </c>
      <c r="G13" s="32" t="s">
        <v>125</v>
      </c>
      <c r="H13" s="32" t="s">
        <v>126</v>
      </c>
      <c r="I13" s="32" t="s">
        <v>127</v>
      </c>
      <c r="J13" s="32" t="s">
        <v>128</v>
      </c>
      <c r="K13" s="32" t="s">
        <v>129</v>
      </c>
      <c r="L13" s="32" t="s">
        <v>130</v>
      </c>
      <c r="M13" s="32" t="s">
        <v>131</v>
      </c>
      <c r="N13" s="32" t="s">
        <v>132</v>
      </c>
      <c r="O13" s="32" t="s">
        <v>133</v>
      </c>
      <c r="P13" s="32" t="s">
        <v>134</v>
      </c>
      <c r="Q13" s="32" t="s">
        <v>135</v>
      </c>
      <c r="R13" s="32" t="s">
        <v>136</v>
      </c>
      <c r="S13" s="32" t="s">
        <v>137</v>
      </c>
      <c r="T13" s="32" t="s">
        <v>138</v>
      </c>
      <c r="U13" s="32" t="s">
        <v>139</v>
      </c>
      <c r="V13" s="32" t="s">
        <v>140</v>
      </c>
      <c r="W13" s="32" t="s">
        <v>141</v>
      </c>
      <c r="X13" s="32" t="s">
        <v>142</v>
      </c>
      <c r="Y13" s="32" t="s">
        <v>143</v>
      </c>
      <c r="Z13" s="32" t="s">
        <v>144</v>
      </c>
      <c r="AA13" s="32" t="s">
        <v>145</v>
      </c>
      <c r="AB13" s="32" t="s">
        <v>146</v>
      </c>
      <c r="AC13" s="32" t="s">
        <v>147</v>
      </c>
      <c r="AD13" s="32" t="s">
        <v>148</v>
      </c>
      <c r="AE13" s="32" t="s">
        <v>149</v>
      </c>
      <c r="AF13" s="32" t="s">
        <v>150</v>
      </c>
      <c r="AG13" s="32" t="s">
        <v>151</v>
      </c>
      <c r="AH13" s="32" t="s">
        <v>152</v>
      </c>
      <c r="AI13" s="32" t="s">
        <v>153</v>
      </c>
      <c r="AJ13" s="32" t="s">
        <v>154</v>
      </c>
      <c r="AK13" s="32" t="s">
        <v>155</v>
      </c>
      <c r="AL13" s="32" t="s">
        <v>156</v>
      </c>
      <c r="AM13" s="32" t="s">
        <v>157</v>
      </c>
      <c r="AN13" s="32" t="s">
        <v>158</v>
      </c>
      <c r="AO13" s="32" t="s">
        <v>159</v>
      </c>
      <c r="AP13" s="32" t="s">
        <v>160</v>
      </c>
      <c r="AQ13" s="32" t="s">
        <v>161</v>
      </c>
      <c r="AR13" s="32" t="s">
        <v>162</v>
      </c>
      <c r="AS13" s="32" t="s">
        <v>163</v>
      </c>
      <c r="AT13" s="32" t="s">
        <v>164</v>
      </c>
      <c r="AU13" s="32" t="s">
        <v>165</v>
      </c>
      <c r="AV13" s="32" t="s">
        <v>166</v>
      </c>
      <c r="AW13" s="32" t="s">
        <v>167</v>
      </c>
      <c r="AX13" s="32" t="s">
        <v>168</v>
      </c>
      <c r="AY13" s="32" t="s">
        <v>169</v>
      </c>
      <c r="AZ13" s="32" t="s">
        <v>170</v>
      </c>
      <c r="BA13" s="32" t="s">
        <v>171</v>
      </c>
      <c r="BB13" s="32" t="s">
        <v>172</v>
      </c>
      <c r="BC13" s="32" t="s">
        <v>173</v>
      </c>
      <c r="BD13" s="32" t="s">
        <v>174</v>
      </c>
      <c r="BE13" s="32" t="s">
        <v>175</v>
      </c>
      <c r="BF13" s="32" t="s">
        <v>176</v>
      </c>
      <c r="BG13" s="32" t="s">
        <v>177</v>
      </c>
      <c r="BH13" s="32" t="s">
        <v>178</v>
      </c>
      <c r="BI13" s="32" t="s">
        <v>179</v>
      </c>
      <c r="BJ13" s="32" t="s">
        <v>180</v>
      </c>
      <c r="BK13" s="32" t="s">
        <v>181</v>
      </c>
      <c r="BL13" s="32" t="s">
        <v>182</v>
      </c>
      <c r="BM13" s="32" t="s">
        <v>183</v>
      </c>
      <c r="BN13" s="32" t="s">
        <v>184</v>
      </c>
      <c r="BO13" s="32" t="s">
        <v>185</v>
      </c>
      <c r="BP13" s="32" t="s">
        <v>186</v>
      </c>
      <c r="BQ13" s="32" t="s">
        <v>187</v>
      </c>
      <c r="BR13" s="32" t="s">
        <v>188</v>
      </c>
      <c r="BS13" s="32" t="s">
        <v>189</v>
      </c>
      <c r="BT13" s="32" t="s">
        <v>190</v>
      </c>
      <c r="BU13" s="32" t="s">
        <v>191</v>
      </c>
      <c r="BV13" s="32" t="s">
        <v>192</v>
      </c>
      <c r="BW13" s="32" t="s">
        <v>193</v>
      </c>
      <c r="BX13" s="32" t="s">
        <v>203</v>
      </c>
      <c r="BY13" s="32" t="s">
        <v>204</v>
      </c>
      <c r="BZ13" s="32" t="s">
        <v>205</v>
      </c>
      <c r="CA13" s="32" t="s">
        <v>206</v>
      </c>
      <c r="CB13" s="32" t="s">
        <v>207</v>
      </c>
      <c r="CC13" s="32" t="s">
        <v>208</v>
      </c>
      <c r="CD13" s="32" t="s">
        <v>209</v>
      </c>
      <c r="CE13" s="32" t="s">
        <v>853</v>
      </c>
      <c r="CF13" s="32" t="s">
        <v>854</v>
      </c>
      <c r="CG13" s="32" t="s">
        <v>855</v>
      </c>
      <c r="CH13" s="32" t="s">
        <v>856</v>
      </c>
      <c r="CJ13" t="s">
        <v>12</v>
      </c>
      <c r="CL13" t="s">
        <v>13</v>
      </c>
      <c r="CM13" t="s">
        <v>13</v>
      </c>
      <c r="CN13" t="s">
        <v>13</v>
      </c>
      <c r="CO13" t="s">
        <v>13</v>
      </c>
      <c r="CP13" t="s">
        <v>13</v>
      </c>
      <c r="CQ13" t="s">
        <v>13</v>
      </c>
      <c r="CR13" t="s">
        <v>13</v>
      </c>
      <c r="CS13" t="s">
        <v>13</v>
      </c>
      <c r="CT13" t="s">
        <v>13</v>
      </c>
      <c r="CU13" t="s">
        <v>13</v>
      </c>
      <c r="CV13" t="s">
        <v>13</v>
      </c>
      <c r="CW13" t="s">
        <v>13</v>
      </c>
      <c r="CX13" t="s">
        <v>13</v>
      </c>
      <c r="CY13" t="s">
        <v>13</v>
      </c>
      <c r="CZ13" t="s">
        <v>13</v>
      </c>
      <c r="DA13" t="s">
        <v>13</v>
      </c>
      <c r="DB13" t="s">
        <v>13</v>
      </c>
      <c r="DC13" t="s">
        <v>13</v>
      </c>
      <c r="DD13" t="s">
        <v>13</v>
      </c>
      <c r="DE13" t="s">
        <v>13</v>
      </c>
      <c r="DF13" t="s">
        <v>13</v>
      </c>
      <c r="DG13" t="s">
        <v>13</v>
      </c>
      <c r="DH13" t="s">
        <v>13</v>
      </c>
      <c r="DI13" t="s">
        <v>13</v>
      </c>
      <c r="DJ13" t="s">
        <v>13</v>
      </c>
      <c r="DK13" t="s">
        <v>13</v>
      </c>
      <c r="DL13" t="s">
        <v>13</v>
      </c>
      <c r="DM13" t="s">
        <v>13</v>
      </c>
      <c r="DN13" t="s">
        <v>13</v>
      </c>
      <c r="DO13" t="s">
        <v>13</v>
      </c>
      <c r="DP13" t="s">
        <v>13</v>
      </c>
      <c r="DQ13" t="s">
        <v>13</v>
      </c>
      <c r="DR13" t="s">
        <v>13</v>
      </c>
      <c r="DT13" t="s">
        <v>13</v>
      </c>
      <c r="DU13" t="s">
        <v>13</v>
      </c>
      <c r="DV13" t="s">
        <v>13</v>
      </c>
      <c r="DW13" t="s">
        <v>13</v>
      </c>
      <c r="DX13" t="s">
        <v>13</v>
      </c>
      <c r="DY13" t="s">
        <v>13</v>
      </c>
      <c r="DZ13" t="s">
        <v>13</v>
      </c>
      <c r="EA13" t="s">
        <v>13</v>
      </c>
      <c r="EB13" t="s">
        <v>13</v>
      </c>
      <c r="EC13" t="s">
        <v>13</v>
      </c>
      <c r="ED13" t="s">
        <v>13</v>
      </c>
      <c r="EE13" t="s">
        <v>13</v>
      </c>
      <c r="EF13" t="s">
        <v>13</v>
      </c>
      <c r="EG13" t="s">
        <v>13</v>
      </c>
      <c r="EH13" t="s">
        <v>13</v>
      </c>
      <c r="EI13" t="s">
        <v>13</v>
      </c>
      <c r="EJ13" t="s">
        <v>13</v>
      </c>
      <c r="EK13" t="s">
        <v>13</v>
      </c>
      <c r="EL13" t="s">
        <v>13</v>
      </c>
      <c r="EM13" t="s">
        <v>13</v>
      </c>
    </row>
    <row r="14" spans="1:143" x14ac:dyDescent="0.25">
      <c r="A14" s="33">
        <v>32937</v>
      </c>
      <c r="B14" s="32" t="s">
        <v>53</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J14" t="s">
        <v>726</v>
      </c>
      <c r="CK14" s="53">
        <v>39447</v>
      </c>
      <c r="CL14" s="3" t="e">
        <v>#N/A</v>
      </c>
      <c r="CM14" s="3" t="e">
        <v>#N/A</v>
      </c>
      <c r="CN14" s="3" t="e">
        <v>#N/A</v>
      </c>
      <c r="CO14" s="3" t="e">
        <v>#N/A</v>
      </c>
      <c r="CP14" s="3" t="e">
        <v>#N/A</v>
      </c>
      <c r="CQ14" s="3" t="e">
        <v>#N/A</v>
      </c>
      <c r="CR14" s="3" t="e">
        <v>#N/A</v>
      </c>
      <c r="CS14" s="3" t="e">
        <v>#N/A</v>
      </c>
      <c r="CT14" s="3" t="e">
        <v>#N/A</v>
      </c>
      <c r="CU14" s="3" t="e">
        <v>#N/A</v>
      </c>
      <c r="CV14" s="54" t="e">
        <v>#N/A</v>
      </c>
      <c r="CW14" s="3" t="e">
        <v>#N/A</v>
      </c>
      <c r="CX14" s="3" t="e">
        <v>#N/A</v>
      </c>
      <c r="CY14" s="3" t="e">
        <v>#N/A</v>
      </c>
      <c r="CZ14" s="3" t="e">
        <v>#N/A</v>
      </c>
      <c r="DA14" s="3" t="e">
        <v>#N/A</v>
      </c>
      <c r="DB14" s="3" t="e">
        <v>#N/A</v>
      </c>
      <c r="DC14" s="3" t="e">
        <v>#N/A</v>
      </c>
      <c r="DD14" s="3" t="e">
        <v>#N/A</v>
      </c>
      <c r="DE14" s="3" t="e">
        <v>#N/A</v>
      </c>
      <c r="DF14" s="3" t="e">
        <v>#N/A</v>
      </c>
      <c r="DG14" s="3" t="e">
        <v>#N/A</v>
      </c>
      <c r="DH14" s="3" t="e">
        <v>#N/A</v>
      </c>
      <c r="DI14" s="3" t="e">
        <v>#N/A</v>
      </c>
      <c r="DJ14" s="3" t="e">
        <v>#N/A</v>
      </c>
      <c r="DK14" s="3" t="e">
        <v>#N/A</v>
      </c>
      <c r="DL14" s="3" t="e">
        <v>#N/A</v>
      </c>
      <c r="DM14" s="3" t="e">
        <v>#N/A</v>
      </c>
      <c r="DN14" s="3" t="e">
        <v>#N/A</v>
      </c>
      <c r="DO14" s="3" t="e">
        <v>#N/A</v>
      </c>
      <c r="DP14" s="3" t="e">
        <v>#N/A</v>
      </c>
      <c r="DQ14" s="3" t="e">
        <v>#N/A</v>
      </c>
      <c r="DR14" s="3" t="e">
        <v>#N/A</v>
      </c>
      <c r="DS14" s="3" t="e">
        <v>#N/A</v>
      </c>
      <c r="DT14" s="3" t="e">
        <v>#N/A</v>
      </c>
      <c r="DU14" s="3" t="e">
        <v>#N/A</v>
      </c>
      <c r="DV14" s="3" t="e">
        <v>#N/A</v>
      </c>
      <c r="DW14" s="3" t="e">
        <v>#N/A</v>
      </c>
      <c r="DX14" s="3" t="e">
        <v>#N/A</v>
      </c>
      <c r="DY14" s="3" t="e">
        <v>#N/A</v>
      </c>
      <c r="DZ14" s="3" t="e">
        <v>#N/A</v>
      </c>
      <c r="EA14" s="3" t="e">
        <v>#N/A</v>
      </c>
      <c r="EB14" s="3" t="e">
        <v>#N/A</v>
      </c>
      <c r="EC14" s="3" t="e">
        <v>#N/A</v>
      </c>
      <c r="ED14" s="3" t="e">
        <v>#N/A</v>
      </c>
      <c r="EE14" s="3" t="e">
        <v>#N/A</v>
      </c>
      <c r="EF14" s="3" t="e">
        <v>#N/A</v>
      </c>
      <c r="EG14" s="3" t="e">
        <v>#N/A</v>
      </c>
      <c r="EH14" s="3" t="e">
        <v>#N/A</v>
      </c>
      <c r="EI14" s="3" t="e">
        <v>#N/A</v>
      </c>
      <c r="EJ14" s="3" t="e">
        <v>#N/A</v>
      </c>
      <c r="EK14" s="3" t="e">
        <v>#N/A</v>
      </c>
      <c r="EL14" s="3" t="e">
        <v>#N/A</v>
      </c>
      <c r="EM14" s="3" t="e">
        <v>#N/A</v>
      </c>
    </row>
    <row r="15" spans="1:143" x14ac:dyDescent="0.25">
      <c r="A15" s="33"/>
      <c r="B15" s="32" t="s">
        <v>54</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J15" t="s">
        <v>831</v>
      </c>
      <c r="CK15" s="53">
        <v>39813</v>
      </c>
      <c r="CL15" s="3" t="e">
        <v>#N/A</v>
      </c>
      <c r="CM15" s="3" t="e">
        <v>#N/A</v>
      </c>
      <c r="CN15" s="3" t="e">
        <v>#N/A</v>
      </c>
      <c r="CO15" s="3" t="e">
        <v>#N/A</v>
      </c>
      <c r="CP15" s="3" t="e">
        <v>#N/A</v>
      </c>
      <c r="CQ15" s="3" t="e">
        <v>#N/A</v>
      </c>
      <c r="CR15" s="3" t="e">
        <v>#N/A</v>
      </c>
      <c r="CS15" s="3" t="e">
        <v>#N/A</v>
      </c>
      <c r="CT15" s="3" t="e">
        <v>#N/A</v>
      </c>
      <c r="CU15" s="3" t="e">
        <v>#N/A</v>
      </c>
      <c r="CV15" s="54" t="e">
        <v>#N/A</v>
      </c>
      <c r="CW15" s="3" t="e">
        <v>#N/A</v>
      </c>
      <c r="CX15" s="3" t="e">
        <v>#N/A</v>
      </c>
      <c r="CY15" s="3" t="e">
        <v>#N/A</v>
      </c>
      <c r="CZ15" s="3" t="e">
        <v>#N/A</v>
      </c>
      <c r="DA15" s="3" t="e">
        <v>#N/A</v>
      </c>
      <c r="DB15" s="3" t="e">
        <v>#N/A</v>
      </c>
      <c r="DC15" s="3" t="e">
        <v>#N/A</v>
      </c>
      <c r="DD15" s="3" t="e">
        <v>#N/A</v>
      </c>
      <c r="DE15" s="3" t="e">
        <v>#N/A</v>
      </c>
      <c r="DF15" s="3" t="e">
        <v>#N/A</v>
      </c>
      <c r="DG15" s="3" t="e">
        <v>#N/A</v>
      </c>
      <c r="DH15" s="3" t="e">
        <v>#N/A</v>
      </c>
      <c r="DI15" s="3" t="e">
        <v>#N/A</v>
      </c>
      <c r="DJ15" s="3" t="e">
        <v>#N/A</v>
      </c>
      <c r="DK15" s="3" t="e">
        <v>#N/A</v>
      </c>
      <c r="DL15" s="3" t="e">
        <v>#N/A</v>
      </c>
      <c r="DM15" s="3" t="e">
        <v>#N/A</v>
      </c>
      <c r="DN15" s="3" t="e">
        <v>#N/A</v>
      </c>
      <c r="DO15" s="3" t="e">
        <v>#N/A</v>
      </c>
      <c r="DP15" s="3" t="e">
        <v>#N/A</v>
      </c>
      <c r="DQ15" s="3" t="e">
        <v>#N/A</v>
      </c>
      <c r="DR15" s="3" t="e">
        <v>#N/A</v>
      </c>
      <c r="DS15" s="3" t="e">
        <v>#N/A</v>
      </c>
      <c r="DT15" s="3" t="e">
        <v>#N/A</v>
      </c>
      <c r="DU15" s="3" t="e">
        <v>#N/A</v>
      </c>
      <c r="DV15" s="3" t="e">
        <v>#N/A</v>
      </c>
      <c r="DW15" s="3" t="e">
        <v>#N/A</v>
      </c>
      <c r="DX15" s="3" t="e">
        <v>#N/A</v>
      </c>
      <c r="DY15" s="3" t="e">
        <v>#N/A</v>
      </c>
      <c r="DZ15" s="3" t="e">
        <v>#N/A</v>
      </c>
      <c r="EA15" s="3" t="e">
        <v>#N/A</v>
      </c>
      <c r="EB15" s="3" t="e">
        <v>#N/A</v>
      </c>
      <c r="EC15" s="3" t="e">
        <v>#N/A</v>
      </c>
      <c r="ED15" s="3" t="e">
        <v>#N/A</v>
      </c>
      <c r="EE15" s="3" t="e">
        <v>#N/A</v>
      </c>
      <c r="EF15" s="3" t="e">
        <v>#N/A</v>
      </c>
      <c r="EG15" s="3" t="e">
        <v>#N/A</v>
      </c>
      <c r="EH15" s="3" t="e">
        <v>#N/A</v>
      </c>
      <c r="EI15" s="3" t="e">
        <v>#N/A</v>
      </c>
      <c r="EJ15" s="3" t="e">
        <v>#N/A</v>
      </c>
      <c r="EK15" s="3" t="e">
        <v>#N/A</v>
      </c>
      <c r="EL15" s="3" t="e">
        <v>#N/A</v>
      </c>
      <c r="EM15" s="3" t="e">
        <v>#N/A</v>
      </c>
    </row>
    <row r="16" spans="1:143" x14ac:dyDescent="0.25">
      <c r="A16" s="33">
        <v>33056</v>
      </c>
      <c r="B16" s="32" t="s">
        <v>55</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J16" t="s">
        <v>832</v>
      </c>
      <c r="CK16" s="53">
        <v>40178</v>
      </c>
      <c r="CL16" s="3" t="e">
        <v>#N/A</v>
      </c>
      <c r="CM16" s="3" t="e">
        <v>#N/A</v>
      </c>
      <c r="CN16" s="3" t="e">
        <v>#N/A</v>
      </c>
      <c r="CO16" s="3" t="e">
        <v>#N/A</v>
      </c>
      <c r="CP16" s="3" t="e">
        <v>#N/A</v>
      </c>
      <c r="CQ16" s="3" t="e">
        <v>#N/A</v>
      </c>
      <c r="CR16" s="3" t="e">
        <v>#N/A</v>
      </c>
      <c r="CS16" s="3" t="e">
        <v>#N/A</v>
      </c>
      <c r="CT16" s="3" t="e">
        <v>#N/A</v>
      </c>
      <c r="CU16" s="3" t="e">
        <v>#N/A</v>
      </c>
      <c r="CV16" s="54" t="e">
        <v>#N/A</v>
      </c>
      <c r="CW16" s="3" t="e">
        <v>#N/A</v>
      </c>
      <c r="CX16" s="3" t="e">
        <v>#N/A</v>
      </c>
      <c r="CY16" s="3" t="e">
        <v>#N/A</v>
      </c>
      <c r="CZ16" s="3" t="e">
        <v>#N/A</v>
      </c>
      <c r="DA16" s="3" t="e">
        <v>#N/A</v>
      </c>
      <c r="DB16" s="3" t="e">
        <v>#N/A</v>
      </c>
      <c r="DC16" s="3" t="e">
        <v>#N/A</v>
      </c>
      <c r="DD16" s="3" t="e">
        <v>#N/A</v>
      </c>
      <c r="DE16" s="3" t="e">
        <v>#N/A</v>
      </c>
      <c r="DF16" s="3" t="e">
        <v>#N/A</v>
      </c>
      <c r="DG16" s="3" t="e">
        <v>#N/A</v>
      </c>
      <c r="DH16" s="3" t="e">
        <v>#N/A</v>
      </c>
      <c r="DI16" s="3" t="e">
        <v>#N/A</v>
      </c>
      <c r="DJ16" s="3" t="e">
        <v>#N/A</v>
      </c>
      <c r="DK16" s="3" t="e">
        <v>#N/A</v>
      </c>
      <c r="DL16" s="3" t="e">
        <v>#N/A</v>
      </c>
      <c r="DM16" s="3" t="e">
        <v>#N/A</v>
      </c>
      <c r="DN16" s="3" t="e">
        <v>#N/A</v>
      </c>
      <c r="DO16" s="3" t="e">
        <v>#N/A</v>
      </c>
      <c r="DP16" s="3" t="e">
        <v>#N/A</v>
      </c>
      <c r="DQ16" s="3" t="e">
        <v>#N/A</v>
      </c>
      <c r="DR16" s="3" t="e">
        <v>#N/A</v>
      </c>
      <c r="DS16" s="3" t="e">
        <v>#N/A</v>
      </c>
      <c r="DT16" s="3" t="e">
        <v>#N/A</v>
      </c>
      <c r="DU16" s="3" t="e">
        <v>#N/A</v>
      </c>
      <c r="DV16" s="3" t="e">
        <v>#N/A</v>
      </c>
      <c r="DW16" s="3" t="e">
        <v>#N/A</v>
      </c>
      <c r="DX16" s="3" t="e">
        <v>#N/A</v>
      </c>
      <c r="DY16" s="3" t="e">
        <v>#N/A</v>
      </c>
      <c r="DZ16" s="3" t="e">
        <v>#N/A</v>
      </c>
      <c r="EA16" s="3" t="e">
        <v>#N/A</v>
      </c>
      <c r="EB16" s="3" t="e">
        <v>#N/A</v>
      </c>
      <c r="EC16" s="3" t="e">
        <v>#N/A</v>
      </c>
      <c r="ED16" s="3" t="e">
        <v>#N/A</v>
      </c>
      <c r="EE16" s="3" t="e">
        <v>#N/A</v>
      </c>
      <c r="EF16" s="3" t="e">
        <v>#N/A</v>
      </c>
      <c r="EG16" s="3" t="e">
        <v>#N/A</v>
      </c>
      <c r="EH16" s="3" t="e">
        <v>#N/A</v>
      </c>
      <c r="EI16" s="3" t="e">
        <v>#N/A</v>
      </c>
      <c r="EJ16" s="3" t="e">
        <v>#N/A</v>
      </c>
      <c r="EK16" s="3" t="e">
        <v>#N/A</v>
      </c>
      <c r="EL16" s="3" t="e">
        <v>#N/A</v>
      </c>
      <c r="EM16" s="3" t="e">
        <v>#N/A</v>
      </c>
    </row>
    <row r="17" spans="1:143" x14ac:dyDescent="0.25">
      <c r="A17" s="33">
        <v>33182</v>
      </c>
      <c r="B17" s="32" t="s">
        <v>56</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J17" t="s">
        <v>833</v>
      </c>
      <c r="CK17" s="53">
        <v>40543</v>
      </c>
      <c r="CL17" s="3" t="e">
        <v>#N/A</v>
      </c>
      <c r="CM17" s="3" t="e">
        <v>#N/A</v>
      </c>
      <c r="CN17" s="3" t="e">
        <v>#N/A</v>
      </c>
      <c r="CO17" s="3" t="e">
        <v>#N/A</v>
      </c>
      <c r="CP17" s="3" t="e">
        <v>#N/A</v>
      </c>
      <c r="CQ17" s="3" t="e">
        <v>#N/A</v>
      </c>
      <c r="CR17" s="3" t="e">
        <v>#N/A</v>
      </c>
      <c r="CS17" s="3" t="e">
        <v>#N/A</v>
      </c>
      <c r="CT17" s="3" t="e">
        <v>#N/A</v>
      </c>
      <c r="CU17" s="3" t="e">
        <v>#N/A</v>
      </c>
      <c r="CV17" s="54" t="e">
        <v>#N/A</v>
      </c>
      <c r="CW17" s="3" t="e">
        <v>#N/A</v>
      </c>
      <c r="CX17" s="3" t="e">
        <v>#N/A</v>
      </c>
      <c r="CY17" s="3" t="e">
        <v>#N/A</v>
      </c>
      <c r="CZ17" s="3" t="e">
        <v>#N/A</v>
      </c>
      <c r="DA17" s="3" t="e">
        <v>#N/A</v>
      </c>
      <c r="DB17" s="3" t="e">
        <v>#N/A</v>
      </c>
      <c r="DC17" s="3" t="e">
        <v>#N/A</v>
      </c>
      <c r="DD17" s="3" t="e">
        <v>#N/A</v>
      </c>
      <c r="DE17" s="3" t="e">
        <v>#N/A</v>
      </c>
      <c r="DF17" s="3" t="e">
        <v>#N/A</v>
      </c>
      <c r="DG17" s="3" t="e">
        <v>#N/A</v>
      </c>
      <c r="DH17" s="3" t="e">
        <v>#N/A</v>
      </c>
      <c r="DI17" s="3" t="e">
        <v>#N/A</v>
      </c>
      <c r="DJ17" s="3" t="e">
        <v>#N/A</v>
      </c>
      <c r="DK17" s="3" t="e">
        <v>#N/A</v>
      </c>
      <c r="DL17" s="3" t="e">
        <v>#N/A</v>
      </c>
      <c r="DM17" s="3" t="e">
        <v>#N/A</v>
      </c>
      <c r="DN17" s="3" t="e">
        <v>#N/A</v>
      </c>
      <c r="DO17" s="3" t="e">
        <v>#N/A</v>
      </c>
      <c r="DP17" s="3" t="e">
        <v>#N/A</v>
      </c>
      <c r="DQ17" s="3" t="e">
        <v>#N/A</v>
      </c>
      <c r="DR17" s="3" t="e">
        <v>#N/A</v>
      </c>
      <c r="DS17" s="3" t="e">
        <v>#N/A</v>
      </c>
      <c r="DT17" s="3" t="e">
        <v>#N/A</v>
      </c>
      <c r="DU17" s="3" t="e">
        <v>#N/A</v>
      </c>
      <c r="DV17" s="3" t="e">
        <v>#N/A</v>
      </c>
      <c r="DW17" s="3" t="e">
        <v>#N/A</v>
      </c>
      <c r="DX17" s="3" t="e">
        <v>#N/A</v>
      </c>
      <c r="DY17" s="3" t="e">
        <v>#N/A</v>
      </c>
      <c r="DZ17" s="3" t="e">
        <v>#N/A</v>
      </c>
      <c r="EA17" s="3" t="e">
        <v>#N/A</v>
      </c>
      <c r="EB17" s="3" t="e">
        <v>#N/A</v>
      </c>
      <c r="EC17" s="3" t="e">
        <v>#N/A</v>
      </c>
      <c r="ED17" s="3" t="e">
        <v>#N/A</v>
      </c>
      <c r="EE17" s="3" t="e">
        <v>#N/A</v>
      </c>
      <c r="EF17" s="3" t="e">
        <v>#N/A</v>
      </c>
      <c r="EG17" s="3" t="e">
        <v>#N/A</v>
      </c>
      <c r="EH17" s="3" t="e">
        <v>#N/A</v>
      </c>
      <c r="EI17" s="3" t="e">
        <v>#N/A</v>
      </c>
      <c r="EJ17" s="3" t="e">
        <v>#N/A</v>
      </c>
      <c r="EK17" s="3" t="e">
        <v>#N/A</v>
      </c>
      <c r="EL17" s="3" t="e">
        <v>#N/A</v>
      </c>
      <c r="EM17" s="3" t="e">
        <v>#N/A</v>
      </c>
    </row>
    <row r="18" spans="1:143" x14ac:dyDescent="0.25">
      <c r="A18" s="33">
        <v>33273</v>
      </c>
      <c r="B18" s="32" t="s">
        <v>57</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J18" t="s">
        <v>834</v>
      </c>
      <c r="CK18" s="53">
        <v>40908</v>
      </c>
      <c r="CL18" s="3" t="e">
        <v>#N/A</v>
      </c>
      <c r="CM18" s="3" t="e">
        <v>#N/A</v>
      </c>
      <c r="CN18" s="3" t="e">
        <v>#N/A</v>
      </c>
      <c r="CO18" s="3" t="e">
        <v>#N/A</v>
      </c>
      <c r="CP18" s="3" t="e">
        <v>#N/A</v>
      </c>
      <c r="CQ18" s="3" t="e">
        <v>#N/A</v>
      </c>
      <c r="CR18" s="3" t="e">
        <v>#N/A</v>
      </c>
      <c r="CS18" s="3" t="e">
        <v>#N/A</v>
      </c>
      <c r="CT18" s="3" t="e">
        <v>#N/A</v>
      </c>
      <c r="CU18" s="3" t="e">
        <v>#N/A</v>
      </c>
      <c r="CV18" s="54" t="e">
        <v>#N/A</v>
      </c>
      <c r="CW18" s="3" t="e">
        <v>#N/A</v>
      </c>
      <c r="CX18" s="3" t="e">
        <v>#N/A</v>
      </c>
      <c r="CY18" s="3" t="e">
        <v>#N/A</v>
      </c>
      <c r="CZ18" s="3" t="e">
        <v>#N/A</v>
      </c>
      <c r="DA18" s="3" t="e">
        <v>#N/A</v>
      </c>
      <c r="DB18" s="3" t="e">
        <v>#N/A</v>
      </c>
      <c r="DC18" s="3" t="e">
        <v>#N/A</v>
      </c>
      <c r="DD18" s="3" t="e">
        <v>#N/A</v>
      </c>
      <c r="DE18" s="3" t="e">
        <v>#N/A</v>
      </c>
      <c r="DF18" s="3" t="e">
        <v>#N/A</v>
      </c>
      <c r="DG18" s="3" t="e">
        <v>#N/A</v>
      </c>
      <c r="DH18" s="3" t="e">
        <v>#N/A</v>
      </c>
      <c r="DI18" s="3" t="e">
        <v>#N/A</v>
      </c>
      <c r="DJ18" s="3" t="e">
        <v>#N/A</v>
      </c>
      <c r="DK18" s="3" t="e">
        <v>#N/A</v>
      </c>
      <c r="DL18" s="3" t="e">
        <v>#N/A</v>
      </c>
      <c r="DM18" s="3" t="e">
        <v>#N/A</v>
      </c>
      <c r="DN18" s="3" t="e">
        <v>#N/A</v>
      </c>
      <c r="DO18" s="3" t="e">
        <v>#N/A</v>
      </c>
      <c r="DP18" s="3" t="e">
        <v>#N/A</v>
      </c>
      <c r="DQ18" s="3" t="e">
        <v>#N/A</v>
      </c>
      <c r="DR18" s="3" t="e">
        <v>#N/A</v>
      </c>
      <c r="DS18" s="3" t="e">
        <v>#N/A</v>
      </c>
      <c r="DT18" s="3" t="e">
        <v>#N/A</v>
      </c>
      <c r="DU18" s="3" t="e">
        <v>#N/A</v>
      </c>
      <c r="DV18" s="3" t="e">
        <v>#N/A</v>
      </c>
      <c r="DW18" s="3" t="e">
        <v>#N/A</v>
      </c>
      <c r="DX18" s="3" t="e">
        <v>#N/A</v>
      </c>
      <c r="DY18" s="3" t="e">
        <v>#N/A</v>
      </c>
      <c r="DZ18" s="3" t="e">
        <v>#N/A</v>
      </c>
      <c r="EA18" s="3" t="e">
        <v>#N/A</v>
      </c>
      <c r="EB18" s="3" t="e">
        <v>#N/A</v>
      </c>
      <c r="EC18" s="3" t="e">
        <v>#N/A</v>
      </c>
      <c r="ED18" s="3" t="e">
        <v>#N/A</v>
      </c>
      <c r="EE18" s="3" t="e">
        <v>#N/A</v>
      </c>
      <c r="EF18" s="3" t="e">
        <v>#N/A</v>
      </c>
      <c r="EG18" s="3" t="e">
        <v>#N/A</v>
      </c>
      <c r="EH18" s="3" t="e">
        <v>#N/A</v>
      </c>
      <c r="EI18" s="3" t="e">
        <v>#N/A</v>
      </c>
      <c r="EJ18" s="3" t="e">
        <v>#N/A</v>
      </c>
      <c r="EK18" s="3" t="e">
        <v>#N/A</v>
      </c>
      <c r="EL18" s="3" t="e">
        <v>#N/A</v>
      </c>
      <c r="EM18" s="3" t="e">
        <v>#N/A</v>
      </c>
    </row>
    <row r="19" spans="1:143" x14ac:dyDescent="0.25">
      <c r="A19" s="33"/>
      <c r="B19" s="32" t="s">
        <v>58</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J19" t="s">
        <v>733</v>
      </c>
      <c r="CK19" s="53">
        <v>41274</v>
      </c>
      <c r="CL19" s="3">
        <v>0.1</v>
      </c>
      <c r="CM19" s="3">
        <v>0.1</v>
      </c>
      <c r="CN19" s="3">
        <v>0.1</v>
      </c>
      <c r="CO19" s="3">
        <v>0.1</v>
      </c>
      <c r="CP19" s="3">
        <v>0.1</v>
      </c>
      <c r="CQ19" s="3" t="e">
        <v>#N/A</v>
      </c>
      <c r="CR19" s="3" t="e">
        <v>#N/A</v>
      </c>
      <c r="CS19" s="3" t="e">
        <v>#N/A</v>
      </c>
      <c r="CT19" s="3" t="e">
        <v>#N/A</v>
      </c>
      <c r="CU19" s="3" t="e">
        <v>#N/A</v>
      </c>
      <c r="CV19" s="54" t="e">
        <v>#N/A</v>
      </c>
      <c r="CW19" s="3" t="e">
        <v>#N/A</v>
      </c>
      <c r="CX19" s="3" t="e">
        <v>#N/A</v>
      </c>
      <c r="CY19" s="3" t="e">
        <v>#N/A</v>
      </c>
      <c r="CZ19" s="3" t="e">
        <v>#N/A</v>
      </c>
      <c r="DA19" s="3" t="e">
        <v>#N/A</v>
      </c>
      <c r="DB19" s="3" t="e">
        <v>#N/A</v>
      </c>
      <c r="DC19" s="3" t="e">
        <v>#N/A</v>
      </c>
      <c r="DD19" s="3" t="e">
        <v>#N/A</v>
      </c>
      <c r="DE19" s="3" t="e">
        <v>#N/A</v>
      </c>
      <c r="DF19" s="3" t="e">
        <v>#N/A</v>
      </c>
      <c r="DG19" s="3" t="e">
        <v>#N/A</v>
      </c>
      <c r="DH19" s="3" t="e">
        <v>#N/A</v>
      </c>
      <c r="DI19" s="3" t="e">
        <v>#N/A</v>
      </c>
      <c r="DJ19" s="3" t="e">
        <v>#N/A</v>
      </c>
      <c r="DK19" s="3" t="e">
        <v>#N/A</v>
      </c>
      <c r="DL19" s="3" t="e">
        <v>#N/A</v>
      </c>
      <c r="DM19" s="3" t="e">
        <v>#N/A</v>
      </c>
      <c r="DN19" s="3" t="e">
        <v>#N/A</v>
      </c>
      <c r="DO19" s="3" t="e">
        <v>#N/A</v>
      </c>
      <c r="DP19" s="3" t="e">
        <v>#N/A</v>
      </c>
      <c r="DQ19" s="3" t="e">
        <v>#N/A</v>
      </c>
      <c r="DR19" s="3" t="e">
        <v>#N/A</v>
      </c>
      <c r="DS19" s="3" t="e">
        <v>#N/A</v>
      </c>
      <c r="DT19" s="3" t="e">
        <v>#N/A</v>
      </c>
      <c r="DU19" s="3" t="e">
        <v>#N/A</v>
      </c>
      <c r="DV19" s="3" t="e">
        <v>#N/A</v>
      </c>
      <c r="DW19" s="3" t="e">
        <v>#N/A</v>
      </c>
      <c r="DX19" s="3" t="e">
        <v>#N/A</v>
      </c>
      <c r="DY19" s="3" t="e">
        <v>#N/A</v>
      </c>
      <c r="DZ19" s="3" t="e">
        <v>#N/A</v>
      </c>
      <c r="EA19" s="3" t="e">
        <v>#N/A</v>
      </c>
      <c r="EB19" s="3" t="e">
        <v>#N/A</v>
      </c>
      <c r="EC19" s="3" t="e">
        <v>#N/A</v>
      </c>
      <c r="ED19" s="3" t="e">
        <v>#N/A</v>
      </c>
      <c r="EE19" s="3" t="e">
        <v>#N/A</v>
      </c>
      <c r="EF19" s="3" t="e">
        <v>#N/A</v>
      </c>
      <c r="EG19" s="3" t="e">
        <v>#N/A</v>
      </c>
      <c r="EH19" s="3" t="e">
        <v>#N/A</v>
      </c>
      <c r="EI19" s="3" t="e">
        <v>#N/A</v>
      </c>
      <c r="EJ19" s="3" t="e">
        <v>#N/A</v>
      </c>
      <c r="EK19" s="3" t="e">
        <v>#N/A</v>
      </c>
      <c r="EL19" s="3" t="e">
        <v>#N/A</v>
      </c>
      <c r="EM19" s="3" t="e">
        <v>#N/A</v>
      </c>
    </row>
    <row r="20" spans="1:143" x14ac:dyDescent="0.25">
      <c r="A20" s="33">
        <v>33420</v>
      </c>
      <c r="B20" s="32" t="s">
        <v>59</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J20" t="s">
        <v>739</v>
      </c>
      <c r="CK20" s="53">
        <v>41639</v>
      </c>
      <c r="CL20" s="3">
        <v>0.1</v>
      </c>
      <c r="CM20" s="3">
        <v>0.1</v>
      </c>
      <c r="CN20" s="3">
        <v>0.1</v>
      </c>
      <c r="CO20" s="3">
        <v>0.1</v>
      </c>
      <c r="CP20" s="3">
        <v>0.1</v>
      </c>
      <c r="CQ20" s="3">
        <v>0.1</v>
      </c>
      <c r="CR20" s="3">
        <v>0.1</v>
      </c>
      <c r="CS20" s="3">
        <v>0.1</v>
      </c>
      <c r="CT20" s="3">
        <v>0.1</v>
      </c>
      <c r="CU20" s="3" t="e">
        <v>#N/A</v>
      </c>
      <c r="CV20" s="54" t="e">
        <v>#N/A</v>
      </c>
      <c r="CW20" s="3" t="e">
        <v>#N/A</v>
      </c>
      <c r="CX20" s="3" t="e">
        <v>#N/A</v>
      </c>
      <c r="CY20" s="3" t="e">
        <v>#N/A</v>
      </c>
      <c r="CZ20" s="3" t="e">
        <v>#N/A</v>
      </c>
      <c r="DA20" s="3" t="e">
        <v>#N/A</v>
      </c>
      <c r="DB20" s="3" t="e">
        <v>#N/A</v>
      </c>
      <c r="DC20" s="3" t="e">
        <v>#N/A</v>
      </c>
      <c r="DD20" s="3" t="e">
        <v>#N/A</v>
      </c>
      <c r="DE20" s="3" t="e">
        <v>#N/A</v>
      </c>
      <c r="DF20" s="3" t="e">
        <v>#N/A</v>
      </c>
      <c r="DG20" s="3" t="e">
        <v>#N/A</v>
      </c>
      <c r="DH20" s="3" t="e">
        <v>#N/A</v>
      </c>
      <c r="DI20" s="3" t="e">
        <v>#N/A</v>
      </c>
      <c r="DJ20" s="3" t="e">
        <v>#N/A</v>
      </c>
      <c r="DK20" s="3" t="e">
        <v>#N/A</v>
      </c>
      <c r="DL20" s="3" t="e">
        <v>#N/A</v>
      </c>
      <c r="DM20" s="3" t="e">
        <v>#N/A</v>
      </c>
      <c r="DN20" s="3" t="e">
        <v>#N/A</v>
      </c>
      <c r="DO20" s="3" t="e">
        <v>#N/A</v>
      </c>
      <c r="DP20" s="3" t="e">
        <v>#N/A</v>
      </c>
      <c r="DQ20" s="3" t="e">
        <v>#N/A</v>
      </c>
      <c r="DR20" s="3" t="e">
        <v>#N/A</v>
      </c>
      <c r="DS20" s="3" t="e">
        <v>#N/A</v>
      </c>
      <c r="DT20" s="3" t="e">
        <v>#N/A</v>
      </c>
      <c r="DU20" s="3" t="e">
        <v>#N/A</v>
      </c>
      <c r="DV20" s="3" t="e">
        <v>#N/A</v>
      </c>
      <c r="DW20" s="3" t="e">
        <v>#N/A</v>
      </c>
      <c r="DX20" s="3" t="e">
        <v>#N/A</v>
      </c>
      <c r="DY20" s="3" t="e">
        <v>#N/A</v>
      </c>
      <c r="DZ20" s="3" t="e">
        <v>#N/A</v>
      </c>
      <c r="EA20" s="3" t="e">
        <v>#N/A</v>
      </c>
      <c r="EB20" s="3" t="e">
        <v>#N/A</v>
      </c>
      <c r="EC20" s="3" t="e">
        <v>#N/A</v>
      </c>
      <c r="ED20" s="3" t="e">
        <v>#N/A</v>
      </c>
      <c r="EE20" s="3" t="e">
        <v>#N/A</v>
      </c>
      <c r="EF20" s="3" t="e">
        <v>#N/A</v>
      </c>
      <c r="EG20" s="3" t="e">
        <v>#N/A</v>
      </c>
      <c r="EH20" s="3" t="e">
        <v>#N/A</v>
      </c>
      <c r="EI20" s="3" t="e">
        <v>#N/A</v>
      </c>
      <c r="EJ20" s="3" t="e">
        <v>#N/A</v>
      </c>
      <c r="EK20" s="3" t="e">
        <v>#N/A</v>
      </c>
      <c r="EL20" s="3" t="e">
        <v>#N/A</v>
      </c>
      <c r="EM20" s="3" t="e">
        <v>#N/A</v>
      </c>
    </row>
    <row r="21" spans="1:143" x14ac:dyDescent="0.25">
      <c r="A21" s="33">
        <v>33546</v>
      </c>
      <c r="B21" s="32" t="s">
        <v>60</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J21" t="s">
        <v>732</v>
      </c>
      <c r="CK21" s="53">
        <v>42004</v>
      </c>
      <c r="CL21" s="3">
        <v>0.8</v>
      </c>
      <c r="CM21" s="3">
        <v>1</v>
      </c>
      <c r="CN21" s="3">
        <v>0.5</v>
      </c>
      <c r="CO21" s="3">
        <v>0.1</v>
      </c>
      <c r="CP21" s="3">
        <v>0.1</v>
      </c>
      <c r="CQ21" s="3">
        <v>0.1</v>
      </c>
      <c r="CR21" s="3">
        <v>0.1</v>
      </c>
      <c r="CS21" s="3">
        <v>0.1</v>
      </c>
      <c r="CT21" s="3">
        <v>0.1</v>
      </c>
      <c r="CU21" s="3">
        <v>0.1</v>
      </c>
      <c r="CV21" s="54">
        <v>0.13</v>
      </c>
      <c r="CW21" s="3">
        <v>0.1</v>
      </c>
      <c r="CX21" s="3">
        <v>0.1</v>
      </c>
      <c r="CY21" s="3" t="e">
        <v>#N/A</v>
      </c>
      <c r="CZ21" s="3" t="e">
        <v>#N/A</v>
      </c>
      <c r="DA21" s="3" t="e">
        <v>#N/A</v>
      </c>
      <c r="DB21" s="3" t="e">
        <v>#N/A</v>
      </c>
      <c r="DC21" s="3" t="e">
        <v>#N/A</v>
      </c>
      <c r="DD21" s="3" t="e">
        <v>#N/A</v>
      </c>
      <c r="DE21" s="3" t="e">
        <v>#N/A</v>
      </c>
      <c r="DF21" s="3" t="e">
        <v>#N/A</v>
      </c>
      <c r="DG21" s="3" t="e">
        <v>#N/A</v>
      </c>
      <c r="DH21" s="3" t="e">
        <v>#N/A</v>
      </c>
      <c r="DI21" s="3" t="e">
        <v>#N/A</v>
      </c>
      <c r="DJ21" s="3" t="e">
        <v>#N/A</v>
      </c>
      <c r="DK21" s="3" t="e">
        <v>#N/A</v>
      </c>
      <c r="DL21" s="3" t="e">
        <v>#N/A</v>
      </c>
      <c r="DM21" s="3" t="e">
        <v>#N/A</v>
      </c>
      <c r="DN21" s="3" t="e">
        <v>#N/A</v>
      </c>
      <c r="DO21" s="3" t="e">
        <v>#N/A</v>
      </c>
      <c r="DP21" s="3" t="e">
        <v>#N/A</v>
      </c>
      <c r="DQ21" s="3" t="e">
        <v>#N/A</v>
      </c>
      <c r="DR21" s="3" t="e">
        <v>#N/A</v>
      </c>
      <c r="DS21" s="3" t="e">
        <v>#N/A</v>
      </c>
      <c r="DT21" s="3" t="e">
        <v>#N/A</v>
      </c>
      <c r="DU21" s="3" t="e">
        <v>#N/A</v>
      </c>
      <c r="DV21" s="3" t="e">
        <v>#N/A</v>
      </c>
      <c r="DW21" s="3" t="e">
        <v>#N/A</v>
      </c>
      <c r="DX21" s="3" t="e">
        <v>#N/A</v>
      </c>
      <c r="DY21" s="3" t="e">
        <v>#N/A</v>
      </c>
      <c r="DZ21" s="3" t="e">
        <v>#N/A</v>
      </c>
      <c r="EA21" s="3" t="e">
        <v>#N/A</v>
      </c>
      <c r="EB21" s="3" t="e">
        <v>#N/A</v>
      </c>
      <c r="EC21" s="3" t="e">
        <v>#N/A</v>
      </c>
      <c r="ED21" s="3" t="e">
        <v>#N/A</v>
      </c>
      <c r="EE21" s="3" t="e">
        <v>#N/A</v>
      </c>
      <c r="EF21" s="3" t="e">
        <v>#N/A</v>
      </c>
      <c r="EG21" s="3" t="e">
        <v>#N/A</v>
      </c>
      <c r="EH21" s="3" t="e">
        <v>#N/A</v>
      </c>
      <c r="EI21" s="3" t="e">
        <v>#N/A</v>
      </c>
      <c r="EJ21" s="3" t="e">
        <v>#N/A</v>
      </c>
      <c r="EK21" s="3" t="e">
        <v>#N/A</v>
      </c>
      <c r="EL21" s="3" t="e">
        <v>#N/A</v>
      </c>
      <c r="EM21" s="3" t="e">
        <v>#N/A</v>
      </c>
    </row>
    <row r="22" spans="1:143" x14ac:dyDescent="0.25">
      <c r="A22" s="33">
        <v>33637</v>
      </c>
      <c r="B22" s="32" t="s">
        <v>61</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J22" t="s">
        <v>737</v>
      </c>
      <c r="CK22" s="53">
        <v>42369</v>
      </c>
      <c r="CO22" s="3">
        <v>1</v>
      </c>
      <c r="CP22" s="3">
        <v>1</v>
      </c>
      <c r="CQ22" s="3">
        <v>1</v>
      </c>
      <c r="CR22" s="3">
        <v>1</v>
      </c>
      <c r="CS22" s="3">
        <v>1</v>
      </c>
      <c r="CT22" s="3">
        <v>0.8</v>
      </c>
      <c r="CU22" s="3">
        <v>1</v>
      </c>
      <c r="CV22" s="54">
        <v>1.125</v>
      </c>
      <c r="CW22" s="3">
        <v>1.4</v>
      </c>
      <c r="CX22" s="3">
        <v>1.1000000000000001</v>
      </c>
      <c r="CY22" s="3">
        <v>0.6</v>
      </c>
      <c r="CZ22" s="3">
        <v>0.6</v>
      </c>
      <c r="DA22" s="3">
        <v>0.4</v>
      </c>
      <c r="DB22" s="3">
        <v>0.4</v>
      </c>
      <c r="DC22" s="3" t="e">
        <v>#N/A</v>
      </c>
      <c r="DD22" s="3" t="e">
        <v>#N/A</v>
      </c>
      <c r="DE22" s="3" t="e">
        <v>#N/A</v>
      </c>
      <c r="DF22" s="3" t="e">
        <v>#N/A</v>
      </c>
      <c r="DG22" s="3" t="e">
        <v>#N/A</v>
      </c>
      <c r="DH22" s="3" t="e">
        <v>#N/A</v>
      </c>
      <c r="DI22" s="3" t="e">
        <v>#N/A</v>
      </c>
      <c r="DJ22" s="3" t="e">
        <v>#N/A</v>
      </c>
      <c r="DK22" s="3" t="e">
        <v>#N/A</v>
      </c>
      <c r="DL22" s="3" t="e">
        <v>#N/A</v>
      </c>
      <c r="DM22" s="3" t="e">
        <v>#N/A</v>
      </c>
      <c r="DN22" s="3" t="e">
        <v>#N/A</v>
      </c>
      <c r="DO22" s="3" t="e">
        <v>#N/A</v>
      </c>
      <c r="DP22" s="3" t="e">
        <v>#N/A</v>
      </c>
      <c r="DQ22" s="3" t="e">
        <v>#N/A</v>
      </c>
      <c r="DR22" s="3" t="e">
        <v>#N/A</v>
      </c>
      <c r="DS22" s="3" t="e">
        <v>#N/A</v>
      </c>
      <c r="DT22" s="3" t="e">
        <v>#N/A</v>
      </c>
      <c r="DU22" s="3" t="e">
        <v>#N/A</v>
      </c>
      <c r="DV22" s="3" t="e">
        <v>#N/A</v>
      </c>
      <c r="DW22" s="3" t="e">
        <v>#N/A</v>
      </c>
      <c r="DX22" s="3" t="e">
        <v>#N/A</v>
      </c>
      <c r="DY22" s="3" t="e">
        <v>#N/A</v>
      </c>
      <c r="DZ22" s="3" t="e">
        <v>#N/A</v>
      </c>
      <c r="EA22" s="3" t="e">
        <v>#N/A</v>
      </c>
      <c r="EB22" s="3" t="e">
        <v>#N/A</v>
      </c>
      <c r="EC22" s="3" t="e">
        <v>#N/A</v>
      </c>
      <c r="ED22" s="3" t="e">
        <v>#N/A</v>
      </c>
      <c r="EE22" s="3" t="e">
        <v>#N/A</v>
      </c>
      <c r="EF22" s="3" t="e">
        <v>#N/A</v>
      </c>
      <c r="EG22" s="3" t="e">
        <v>#N/A</v>
      </c>
      <c r="EH22" s="3" t="e">
        <v>#N/A</v>
      </c>
      <c r="EI22" s="3" t="e">
        <v>#N/A</v>
      </c>
      <c r="EJ22" s="3" t="e">
        <v>#N/A</v>
      </c>
      <c r="EK22" s="3" t="e">
        <v>#N/A</v>
      </c>
      <c r="EL22" s="3" t="e">
        <v>#N/A</v>
      </c>
      <c r="EM22" s="3" t="e">
        <v>#N/A</v>
      </c>
    </row>
    <row r="23" spans="1:143" x14ac:dyDescent="0.25">
      <c r="A23" s="33">
        <v>33728</v>
      </c>
      <c r="B23" s="32" t="s">
        <v>62</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J23" t="s">
        <v>742</v>
      </c>
      <c r="CK23" s="53">
        <v>42735</v>
      </c>
      <c r="CS23" s="3">
        <v>2</v>
      </c>
      <c r="CT23" s="3">
        <v>1.8</v>
      </c>
      <c r="CU23" s="3">
        <v>2.2999999999999998</v>
      </c>
      <c r="CV23" s="54">
        <v>2.5</v>
      </c>
      <c r="CW23" s="3">
        <v>2.9</v>
      </c>
      <c r="CX23" s="3">
        <v>2.5</v>
      </c>
      <c r="CY23" s="3">
        <v>1.9</v>
      </c>
      <c r="CZ23" s="3">
        <v>1.6</v>
      </c>
      <c r="DA23" s="3">
        <v>1.4</v>
      </c>
      <c r="DB23" s="3">
        <v>1.4</v>
      </c>
      <c r="DC23" s="3">
        <v>0.9</v>
      </c>
      <c r="DD23" s="3">
        <v>0.9</v>
      </c>
      <c r="DE23" s="3">
        <v>0.6</v>
      </c>
      <c r="DF23" s="3">
        <v>0.6</v>
      </c>
      <c r="DG23" s="3" t="e">
        <v>#N/A</v>
      </c>
      <c r="DH23" s="3" t="e">
        <v>#N/A</v>
      </c>
      <c r="DI23" s="3" t="e">
        <v>#N/A</v>
      </c>
      <c r="DJ23" s="3" t="e">
        <v>#N/A</v>
      </c>
      <c r="DK23" s="3" t="e">
        <v>#N/A</v>
      </c>
      <c r="DL23" s="3" t="e">
        <v>#N/A</v>
      </c>
      <c r="DM23" s="3" t="e">
        <v>#N/A</v>
      </c>
      <c r="DN23" s="3" t="e">
        <v>#N/A</v>
      </c>
      <c r="DO23" s="3" t="e">
        <v>#N/A</v>
      </c>
      <c r="DP23" s="3" t="e">
        <v>#N/A</v>
      </c>
      <c r="DQ23" s="3" t="e">
        <v>#N/A</v>
      </c>
      <c r="DR23" s="3" t="e">
        <v>#N/A</v>
      </c>
      <c r="DS23" s="3" t="e">
        <v>#N/A</v>
      </c>
      <c r="DT23" s="3" t="e">
        <v>#N/A</v>
      </c>
      <c r="DU23" s="3" t="e">
        <v>#N/A</v>
      </c>
      <c r="DV23" s="3" t="e">
        <v>#N/A</v>
      </c>
      <c r="DW23" s="3" t="e">
        <v>#N/A</v>
      </c>
      <c r="DX23" s="3" t="e">
        <v>#N/A</v>
      </c>
      <c r="DY23" s="3" t="e">
        <v>#N/A</v>
      </c>
      <c r="DZ23" s="3" t="e">
        <v>#N/A</v>
      </c>
      <c r="EA23" s="3" t="e">
        <v>#N/A</v>
      </c>
      <c r="EB23" s="3" t="e">
        <v>#N/A</v>
      </c>
      <c r="EC23" s="3" t="e">
        <v>#N/A</v>
      </c>
      <c r="ED23" s="3" t="e">
        <v>#N/A</v>
      </c>
      <c r="EE23" s="3" t="e">
        <v>#N/A</v>
      </c>
      <c r="EF23" s="3" t="e">
        <v>#N/A</v>
      </c>
      <c r="EG23" s="3" t="e">
        <v>#N/A</v>
      </c>
      <c r="EH23" s="3" t="e">
        <v>#N/A</v>
      </c>
      <c r="EI23" s="3" t="e">
        <v>#N/A</v>
      </c>
      <c r="EJ23" s="3" t="e">
        <v>#N/A</v>
      </c>
      <c r="EK23" s="3" t="e">
        <v>#N/A</v>
      </c>
      <c r="EL23" s="3" t="e">
        <v>#N/A</v>
      </c>
      <c r="EM23" s="3" t="e">
        <v>#N/A</v>
      </c>
    </row>
    <row r="24" spans="1:143" x14ac:dyDescent="0.25">
      <c r="A24" s="33">
        <v>33819</v>
      </c>
      <c r="B24" s="32" t="s">
        <v>63</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J24" t="s">
        <v>747</v>
      </c>
      <c r="CK24" s="53">
        <v>43100</v>
      </c>
      <c r="CW24" s="3">
        <v>3.8</v>
      </c>
      <c r="CX24" s="3">
        <v>3.6</v>
      </c>
      <c r="CY24" s="3">
        <v>3.1</v>
      </c>
      <c r="CZ24" s="3">
        <v>2.9</v>
      </c>
      <c r="DA24" s="3">
        <v>2.6</v>
      </c>
      <c r="DB24" s="3">
        <v>2.4</v>
      </c>
      <c r="DC24" s="3">
        <v>1.9</v>
      </c>
      <c r="DD24" s="3">
        <v>1.6</v>
      </c>
      <c r="DE24" s="3">
        <v>1.1000000000000001</v>
      </c>
      <c r="DF24" s="3">
        <v>1.4</v>
      </c>
      <c r="DG24" s="3">
        <v>1.4</v>
      </c>
      <c r="DH24" s="3">
        <v>1.4</v>
      </c>
      <c r="DI24" s="3">
        <v>1.4</v>
      </c>
      <c r="DJ24" s="3">
        <v>1.4</v>
      </c>
      <c r="DK24" s="3" t="e">
        <v>#N/A</v>
      </c>
      <c r="DL24" s="3" t="e">
        <v>#N/A</v>
      </c>
      <c r="DM24" s="3" t="e">
        <v>#N/A</v>
      </c>
      <c r="DN24" s="3" t="e">
        <v>#N/A</v>
      </c>
      <c r="DO24" s="3" t="e">
        <v>#N/A</v>
      </c>
      <c r="DP24" s="3" t="e">
        <v>#N/A</v>
      </c>
      <c r="DQ24" s="3" t="e">
        <v>#N/A</v>
      </c>
      <c r="DR24" s="3" t="e">
        <v>#N/A</v>
      </c>
      <c r="DS24" s="3" t="e">
        <v>#N/A</v>
      </c>
      <c r="DT24" s="3" t="e">
        <v>#N/A</v>
      </c>
      <c r="DU24" s="3" t="e">
        <v>#N/A</v>
      </c>
      <c r="DV24" s="3" t="e">
        <v>#N/A</v>
      </c>
      <c r="DW24" s="3" t="e">
        <v>#N/A</v>
      </c>
      <c r="DX24" s="3" t="e">
        <v>#N/A</v>
      </c>
      <c r="DY24" s="3" t="e">
        <v>#N/A</v>
      </c>
      <c r="DZ24" s="3" t="e">
        <v>#N/A</v>
      </c>
      <c r="EA24" s="3" t="e">
        <v>#N/A</v>
      </c>
      <c r="EB24" s="3" t="e">
        <v>#N/A</v>
      </c>
      <c r="EC24" s="3" t="e">
        <v>#N/A</v>
      </c>
      <c r="ED24" s="3" t="e">
        <v>#N/A</v>
      </c>
      <c r="EE24" s="3" t="e">
        <v>#N/A</v>
      </c>
      <c r="EF24" s="3" t="e">
        <v>#N/A</v>
      </c>
      <c r="EG24" s="3" t="e">
        <v>#N/A</v>
      </c>
      <c r="EH24" s="3" t="e">
        <v>#N/A</v>
      </c>
      <c r="EI24" s="3" t="e">
        <v>#N/A</v>
      </c>
      <c r="EJ24" s="3" t="e">
        <v>#N/A</v>
      </c>
      <c r="EK24" s="3" t="e">
        <v>#N/A</v>
      </c>
      <c r="EL24" s="3" t="e">
        <v>#N/A</v>
      </c>
      <c r="EM24" s="3" t="e">
        <v>#N/A</v>
      </c>
    </row>
    <row r="25" spans="1:143" x14ac:dyDescent="0.25">
      <c r="A25" s="33">
        <v>33910</v>
      </c>
      <c r="B25" s="32" t="s">
        <v>64</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J25" t="s">
        <v>754</v>
      </c>
      <c r="CK25" s="53">
        <v>43465</v>
      </c>
      <c r="DA25" s="3">
        <v>3.4</v>
      </c>
      <c r="DB25" s="3">
        <v>3.3</v>
      </c>
      <c r="DC25" s="3">
        <v>3</v>
      </c>
      <c r="DD25" s="3">
        <v>2.4</v>
      </c>
      <c r="DE25" s="3">
        <v>1.9</v>
      </c>
      <c r="DF25" s="3">
        <v>2.1</v>
      </c>
      <c r="DG25" s="3">
        <v>2.1</v>
      </c>
      <c r="DH25" s="3">
        <v>2.1</v>
      </c>
      <c r="DI25" s="3">
        <v>2.1</v>
      </c>
      <c r="DJ25" s="3">
        <v>2.1</v>
      </c>
      <c r="DK25" s="3">
        <v>2.1</v>
      </c>
      <c r="DL25" s="3">
        <v>2.4</v>
      </c>
      <c r="DM25" s="3">
        <v>2.4</v>
      </c>
      <c r="DN25" s="3">
        <v>2.4</v>
      </c>
      <c r="DO25" s="3" t="e">
        <v>#N/A</v>
      </c>
      <c r="DP25" s="3" t="e">
        <v>#N/A</v>
      </c>
      <c r="DQ25" s="3" t="e">
        <v>#N/A</v>
      </c>
      <c r="DR25" s="3" t="e">
        <v>#N/A</v>
      </c>
      <c r="DS25" s="3" t="e">
        <v>#N/A</v>
      </c>
      <c r="DT25" s="3" t="e">
        <v>#N/A</v>
      </c>
      <c r="DU25" s="3" t="e">
        <v>#N/A</v>
      </c>
      <c r="DV25" s="3" t="e">
        <v>#N/A</v>
      </c>
      <c r="DW25" s="3" t="e">
        <v>#N/A</v>
      </c>
      <c r="DX25" s="3" t="e">
        <v>#N/A</v>
      </c>
      <c r="DY25" s="3" t="e">
        <v>#N/A</v>
      </c>
      <c r="DZ25" s="3" t="e">
        <v>#N/A</v>
      </c>
      <c r="EA25" s="3" t="e">
        <v>#N/A</v>
      </c>
      <c r="EB25" s="3" t="e">
        <v>#N/A</v>
      </c>
      <c r="EC25" s="3" t="e">
        <v>#N/A</v>
      </c>
      <c r="ED25" s="3" t="e">
        <v>#N/A</v>
      </c>
      <c r="EE25" s="3" t="e">
        <v>#N/A</v>
      </c>
      <c r="EF25" s="3" t="e">
        <v>#N/A</v>
      </c>
      <c r="EG25" s="3" t="e">
        <v>#N/A</v>
      </c>
      <c r="EH25" s="3" t="e">
        <v>#N/A</v>
      </c>
      <c r="EI25" s="3" t="e">
        <v>#N/A</v>
      </c>
      <c r="EJ25" s="3" t="e">
        <v>#N/A</v>
      </c>
      <c r="EK25" s="3" t="e">
        <v>#N/A</v>
      </c>
      <c r="EL25" s="3" t="e">
        <v>#N/A</v>
      </c>
      <c r="EM25" s="3" t="e">
        <v>#N/A</v>
      </c>
    </row>
    <row r="26" spans="1:143" x14ac:dyDescent="0.25">
      <c r="A26" s="33">
        <v>34001</v>
      </c>
      <c r="B26" s="32" t="s">
        <v>65</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J26" t="s">
        <v>763</v>
      </c>
      <c r="CK26" s="53">
        <v>43830</v>
      </c>
      <c r="DE26" s="3">
        <v>2.6</v>
      </c>
      <c r="DF26" s="3">
        <v>2.9</v>
      </c>
      <c r="DG26" s="3">
        <v>3</v>
      </c>
      <c r="DH26" s="3">
        <v>2.9</v>
      </c>
      <c r="DI26" s="3">
        <v>2.7</v>
      </c>
      <c r="DJ26" s="3">
        <v>2.7</v>
      </c>
      <c r="DK26" s="3">
        <v>2.9</v>
      </c>
      <c r="DL26" s="3">
        <v>3.1</v>
      </c>
      <c r="DM26" s="3">
        <v>3.1</v>
      </c>
      <c r="DN26" s="3">
        <v>2.9</v>
      </c>
      <c r="DO26" s="3">
        <v>2.4</v>
      </c>
      <c r="DP26" s="3">
        <v>2.4</v>
      </c>
      <c r="DQ26" s="3">
        <v>1.9</v>
      </c>
      <c r="DR26" s="3">
        <v>1.6</v>
      </c>
      <c r="DS26" s="3" t="e">
        <v>#N/A</v>
      </c>
      <c r="DT26" s="3" t="e">
        <v>#N/A</v>
      </c>
      <c r="DU26" s="3" t="e">
        <v>#N/A</v>
      </c>
      <c r="DV26" s="3" t="e">
        <v>#N/A</v>
      </c>
      <c r="DW26" s="3" t="e">
        <v>#N/A</v>
      </c>
      <c r="DX26" s="3" t="e">
        <v>#N/A</v>
      </c>
      <c r="DY26" s="3" t="e">
        <v>#N/A</v>
      </c>
      <c r="DZ26" s="3" t="e">
        <v>#N/A</v>
      </c>
      <c r="EA26" s="3" t="e">
        <v>#N/A</v>
      </c>
      <c r="EB26" s="3" t="e">
        <v>#N/A</v>
      </c>
      <c r="EC26" s="3" t="e">
        <v>#N/A</v>
      </c>
      <c r="ED26" s="3" t="e">
        <v>#N/A</v>
      </c>
      <c r="EE26" s="3" t="e">
        <v>#N/A</v>
      </c>
      <c r="EF26" s="3" t="e">
        <v>#N/A</v>
      </c>
      <c r="EG26" s="3" t="e">
        <v>#N/A</v>
      </c>
      <c r="EH26" s="3" t="e">
        <v>#N/A</v>
      </c>
      <c r="EI26" s="3" t="e">
        <v>#N/A</v>
      </c>
      <c r="EJ26" s="3" t="e">
        <v>#N/A</v>
      </c>
      <c r="EK26" s="3" t="e">
        <v>#N/A</v>
      </c>
      <c r="EL26" s="3" t="e">
        <v>#N/A</v>
      </c>
      <c r="EM26" s="3" t="e">
        <v>#N/A</v>
      </c>
    </row>
    <row r="27" spans="1:143" x14ac:dyDescent="0.25">
      <c r="A27" s="33">
        <v>34092</v>
      </c>
      <c r="B27" s="32" t="s">
        <v>66</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J27" t="s">
        <v>772</v>
      </c>
      <c r="CK27" s="53">
        <v>44196</v>
      </c>
      <c r="DI27" s="3">
        <v>2.9</v>
      </c>
      <c r="DJ27" s="3">
        <v>3.1</v>
      </c>
      <c r="DK27" s="3">
        <v>3.4</v>
      </c>
      <c r="DL27" s="3">
        <v>3.4</v>
      </c>
      <c r="DM27" s="3">
        <v>3.4</v>
      </c>
      <c r="DN27" s="3">
        <v>3.1</v>
      </c>
      <c r="DO27" s="3">
        <v>2.6</v>
      </c>
      <c r="DP27" s="3">
        <v>2.1</v>
      </c>
      <c r="DQ27" s="3">
        <v>1.9</v>
      </c>
      <c r="DR27" s="3">
        <v>1.6</v>
      </c>
      <c r="DS27" s="3" t="e">
        <v>#N/A</v>
      </c>
      <c r="DT27" s="3">
        <v>0.1</v>
      </c>
      <c r="DU27" s="3">
        <v>0.1</v>
      </c>
      <c r="DV27" s="3">
        <v>0.1</v>
      </c>
      <c r="DW27" s="3" t="e">
        <v>#N/A</v>
      </c>
      <c r="DX27" s="3" t="e">
        <v>#N/A</v>
      </c>
      <c r="DY27" s="3" t="e">
        <v>#N/A</v>
      </c>
      <c r="DZ27" s="3" t="e">
        <v>#N/A</v>
      </c>
      <c r="EA27" s="3" t="e">
        <v>#N/A</v>
      </c>
      <c r="EB27" s="3" t="e">
        <v>#N/A</v>
      </c>
      <c r="EC27" s="3" t="e">
        <v>#N/A</v>
      </c>
      <c r="ED27" s="3" t="e">
        <v>#N/A</v>
      </c>
      <c r="EE27" s="3" t="e">
        <v>#N/A</v>
      </c>
      <c r="EF27" s="3" t="e">
        <v>#N/A</v>
      </c>
      <c r="EG27" s="3" t="e">
        <v>#N/A</v>
      </c>
      <c r="EH27" s="3" t="e">
        <v>#N/A</v>
      </c>
      <c r="EI27" s="3" t="e">
        <v>#N/A</v>
      </c>
      <c r="EJ27" s="3" t="e">
        <v>#N/A</v>
      </c>
      <c r="EK27" s="3" t="e">
        <v>#N/A</v>
      </c>
      <c r="EL27" s="3" t="e">
        <v>#N/A</v>
      </c>
      <c r="EM27" s="3" t="e">
        <v>#N/A</v>
      </c>
    </row>
    <row r="28" spans="1:143" x14ac:dyDescent="0.25">
      <c r="A28" s="33">
        <v>34183</v>
      </c>
      <c r="B28" s="32" t="s">
        <v>67</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J28" t="s">
        <v>781</v>
      </c>
      <c r="CK28" s="53">
        <v>44561</v>
      </c>
      <c r="DM28" s="3">
        <v>3.4</v>
      </c>
      <c r="DN28" s="3">
        <v>3.1</v>
      </c>
      <c r="DO28" s="3">
        <v>2.6</v>
      </c>
      <c r="DP28" s="3">
        <v>2.4</v>
      </c>
      <c r="DQ28" s="3">
        <v>2.1</v>
      </c>
      <c r="DR28" s="3">
        <v>1.9</v>
      </c>
      <c r="DS28" s="3" t="e">
        <v>#N/A</v>
      </c>
      <c r="DT28" s="3">
        <v>0.1</v>
      </c>
      <c r="DU28" s="3">
        <v>0.1</v>
      </c>
      <c r="DV28" s="3">
        <v>0.1</v>
      </c>
      <c r="DW28" s="3">
        <v>0.1</v>
      </c>
      <c r="DX28" s="3">
        <v>0.1</v>
      </c>
      <c r="DY28" s="3">
        <v>0.1</v>
      </c>
      <c r="DZ28" s="3">
        <v>0.1</v>
      </c>
      <c r="EA28" s="3" t="e">
        <v>#N/A</v>
      </c>
      <c r="EB28" s="3" t="e">
        <v>#N/A</v>
      </c>
      <c r="EC28" s="3" t="e">
        <v>#N/A</v>
      </c>
      <c r="ED28" s="3" t="e">
        <v>#N/A</v>
      </c>
      <c r="EE28" s="3" t="e">
        <v>#N/A</v>
      </c>
      <c r="EF28" s="3" t="e">
        <v>#N/A</v>
      </c>
      <c r="EG28" s="3" t="e">
        <v>#N/A</v>
      </c>
      <c r="EH28" s="3" t="e">
        <v>#N/A</v>
      </c>
      <c r="EI28" s="3" t="e">
        <v>#N/A</v>
      </c>
      <c r="EJ28" s="3" t="e">
        <v>#N/A</v>
      </c>
      <c r="EK28" s="3" t="e">
        <v>#N/A</v>
      </c>
      <c r="EL28" s="3" t="e">
        <v>#N/A</v>
      </c>
      <c r="EM28" s="3" t="e">
        <v>#N/A</v>
      </c>
    </row>
    <row r="29" spans="1:143" x14ac:dyDescent="0.25">
      <c r="A29" s="33">
        <v>34274</v>
      </c>
      <c r="B29" s="32" t="s">
        <v>68</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J29" t="s">
        <v>790</v>
      </c>
      <c r="CK29" s="53">
        <v>44926</v>
      </c>
      <c r="DQ29" s="3">
        <v>2.4</v>
      </c>
      <c r="DR29" s="3">
        <v>2.1</v>
      </c>
      <c r="DS29" s="3" t="e">
        <v>#N/A</v>
      </c>
      <c r="DT29" s="3">
        <v>0.1</v>
      </c>
      <c r="DU29" s="3">
        <v>0.1</v>
      </c>
      <c r="DV29" s="3">
        <v>0.1</v>
      </c>
      <c r="DW29" s="3">
        <v>0.1</v>
      </c>
      <c r="DX29" s="3">
        <v>0.1</v>
      </c>
      <c r="DY29" s="3">
        <v>0.3</v>
      </c>
      <c r="DZ29" s="3">
        <v>0.9</v>
      </c>
      <c r="EA29" s="3">
        <v>1.9</v>
      </c>
      <c r="EB29" s="3">
        <v>3.4</v>
      </c>
      <c r="EC29" s="3">
        <v>4.4000000000000004</v>
      </c>
      <c r="ED29" s="3">
        <v>4.4000000000000004</v>
      </c>
      <c r="EE29" s="3" t="e">
        <v>#N/A</v>
      </c>
      <c r="EF29" s="3" t="e">
        <v>#N/A</v>
      </c>
      <c r="EG29" s="3" t="e">
        <v>#N/A</v>
      </c>
      <c r="EH29" s="3" t="e">
        <v>#N/A</v>
      </c>
      <c r="EI29" s="3" t="e">
        <v>#N/A</v>
      </c>
      <c r="EJ29" s="3" t="e">
        <v>#N/A</v>
      </c>
      <c r="EK29" s="3" t="e">
        <v>#N/A</v>
      </c>
      <c r="EL29" s="3" t="e">
        <v>#N/A</v>
      </c>
      <c r="EM29" s="3" t="e">
        <v>#N/A</v>
      </c>
    </row>
    <row r="30" spans="1:143" x14ac:dyDescent="0.25">
      <c r="A30" s="33">
        <v>34400</v>
      </c>
      <c r="B30" s="32" t="s">
        <v>69</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J30" t="s">
        <v>797</v>
      </c>
      <c r="CK30" s="53">
        <v>45291</v>
      </c>
      <c r="DS30" s="3" t="e">
        <v>#N/A</v>
      </c>
      <c r="DU30" s="3">
        <v>0.1</v>
      </c>
      <c r="DV30" s="3">
        <v>0.1</v>
      </c>
      <c r="DW30" s="3">
        <v>0.1</v>
      </c>
      <c r="DX30" s="3">
        <v>0.6</v>
      </c>
      <c r="DY30" s="3">
        <v>1</v>
      </c>
      <c r="DZ30" s="3">
        <v>1.6</v>
      </c>
      <c r="EA30" s="3">
        <v>2.8</v>
      </c>
      <c r="EB30" s="3">
        <v>3.8</v>
      </c>
      <c r="EC30" s="3">
        <v>4.5999999999999996</v>
      </c>
      <c r="ED30" s="3">
        <v>5.0999999999999996</v>
      </c>
      <c r="EE30" s="3">
        <v>5.0999999999999996</v>
      </c>
      <c r="EF30" s="3">
        <v>5.6</v>
      </c>
      <c r="EG30" s="3">
        <v>5.6</v>
      </c>
      <c r="EH30" s="3">
        <v>5.4</v>
      </c>
      <c r="EI30" s="3" t="e">
        <v>#N/A</v>
      </c>
      <c r="EJ30" s="3" t="e">
        <v>#N/A</v>
      </c>
      <c r="EK30" s="3" t="e">
        <v>#N/A</v>
      </c>
      <c r="EL30" s="3" t="e">
        <v>#N/A</v>
      </c>
      <c r="EM30" s="3" t="e">
        <v>#N/A</v>
      </c>
    </row>
    <row r="31" spans="1:143" x14ac:dyDescent="0.25">
      <c r="A31" s="33">
        <v>34498</v>
      </c>
      <c r="B31" s="32" t="s">
        <v>70</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J31" t="s">
        <v>806</v>
      </c>
      <c r="CK31" s="53">
        <v>45657</v>
      </c>
      <c r="DS31" s="3" t="e">
        <v>#N/A</v>
      </c>
      <c r="DY31" s="3">
        <v>1.8</v>
      </c>
      <c r="DZ31" s="3">
        <v>2.1</v>
      </c>
      <c r="EA31" s="3">
        <v>2.8</v>
      </c>
      <c r="EB31" s="3">
        <v>3.4</v>
      </c>
      <c r="EC31" s="3">
        <v>3.9</v>
      </c>
      <c r="ED31" s="3">
        <v>4.0999999999999996</v>
      </c>
      <c r="EE31" s="3">
        <v>4.3</v>
      </c>
      <c r="EF31" s="3">
        <v>4.5999999999999996</v>
      </c>
      <c r="EG31" s="3">
        <v>5.0999999999999996</v>
      </c>
      <c r="EH31" s="3">
        <v>4.5999999999999996</v>
      </c>
      <c r="EI31" s="3">
        <v>4.5999999999999996</v>
      </c>
      <c r="EJ31" s="3">
        <v>5.0999999999999996</v>
      </c>
      <c r="EK31" s="3">
        <v>4.4000000000000004</v>
      </c>
      <c r="EL31" s="3">
        <v>4.4000000000000004</v>
      </c>
      <c r="EM31" s="3" t="e">
        <v>#N/A</v>
      </c>
    </row>
    <row r="32" spans="1:143" x14ac:dyDescent="0.25">
      <c r="A32" s="33">
        <v>34589</v>
      </c>
      <c r="B32" s="32" t="s">
        <v>71</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J32" t="s">
        <v>815</v>
      </c>
      <c r="CK32" s="53">
        <v>46022</v>
      </c>
      <c r="DS32" s="3" t="e">
        <v>#N/A</v>
      </c>
      <c r="EC32" s="3">
        <v>2.9</v>
      </c>
      <c r="ED32" s="3">
        <v>3.1</v>
      </c>
      <c r="EE32" s="3">
        <v>3.1</v>
      </c>
      <c r="EF32" s="3">
        <v>3.4</v>
      </c>
      <c r="EG32" s="3">
        <v>3.9</v>
      </c>
      <c r="EH32" s="3">
        <v>3.6</v>
      </c>
      <c r="EI32" s="3">
        <v>3.9</v>
      </c>
      <c r="EJ32" s="3">
        <v>4.0999999999999996</v>
      </c>
      <c r="EK32" s="3">
        <v>3.4</v>
      </c>
      <c r="EL32" s="3">
        <v>3.9</v>
      </c>
      <c r="EM32" s="3">
        <v>3.9</v>
      </c>
    </row>
    <row r="33" spans="1:143" x14ac:dyDescent="0.25">
      <c r="A33" s="33">
        <v>34680</v>
      </c>
      <c r="B33" s="32" t="s">
        <v>72</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J33" t="s">
        <v>822</v>
      </c>
      <c r="CK33" s="53">
        <v>46387</v>
      </c>
      <c r="DS33" s="3" t="e">
        <v>#N/A</v>
      </c>
      <c r="EG33" s="3">
        <v>2.9</v>
      </c>
      <c r="EH33" s="3">
        <v>2.9</v>
      </c>
      <c r="EI33" s="3">
        <v>3.1</v>
      </c>
      <c r="EJ33" s="3">
        <v>3.1</v>
      </c>
      <c r="EK33" s="3">
        <v>2.9</v>
      </c>
      <c r="EL33" s="3">
        <v>3.4</v>
      </c>
      <c r="EM33" s="3">
        <v>3.4</v>
      </c>
    </row>
    <row r="34" spans="1:143" x14ac:dyDescent="0.25">
      <c r="A34" s="33">
        <v>34771</v>
      </c>
      <c r="B34" s="32" t="s">
        <v>73</v>
      </c>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J34" t="s">
        <v>829</v>
      </c>
      <c r="CK34" s="53">
        <v>46752</v>
      </c>
      <c r="DS34" s="3" t="e">
        <v>#N/A</v>
      </c>
      <c r="EI34" s="3">
        <v>3.1</v>
      </c>
      <c r="EJ34" s="3">
        <v>3.4</v>
      </c>
      <c r="EK34" s="3">
        <v>2.9</v>
      </c>
      <c r="EL34" s="3">
        <v>3.1</v>
      </c>
      <c r="EM34" s="3">
        <v>3.1</v>
      </c>
    </row>
    <row r="35" spans="1:143" x14ac:dyDescent="0.25">
      <c r="A35" s="33">
        <v>34862</v>
      </c>
      <c r="B35" s="32" t="s">
        <v>74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row>
    <row r="36" spans="1:143" x14ac:dyDescent="0.25">
      <c r="A36" s="33">
        <v>34953</v>
      </c>
      <c r="B36" s="32" t="s">
        <v>75</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row>
    <row r="37" spans="1:143" x14ac:dyDescent="0.25">
      <c r="A37" s="33">
        <v>35044</v>
      </c>
      <c r="B37" s="32" t="s">
        <v>76</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row>
    <row r="38" spans="1:143" x14ac:dyDescent="0.25">
      <c r="A38" s="33">
        <v>35135</v>
      </c>
      <c r="B38" s="32" t="s">
        <v>77</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row>
    <row r="39" spans="1:143" x14ac:dyDescent="0.25">
      <c r="A39" s="33">
        <v>35226</v>
      </c>
      <c r="B39" s="32" t="s">
        <v>78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row>
    <row r="40" spans="1:143" x14ac:dyDescent="0.25">
      <c r="A40" s="33">
        <v>35317</v>
      </c>
      <c r="B40" s="32" t="s">
        <v>79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row>
    <row r="41" spans="1:143" x14ac:dyDescent="0.25">
      <c r="A41" s="33">
        <v>35408</v>
      </c>
      <c r="B41" s="32" t="s">
        <v>80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row>
    <row r="42" spans="1:143" x14ac:dyDescent="0.25">
      <c r="A42" s="33">
        <v>35499</v>
      </c>
      <c r="B42" s="32" t="s">
        <v>81</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row>
    <row r="43" spans="1:143" x14ac:dyDescent="0.25">
      <c r="A43" s="33">
        <v>35590</v>
      </c>
      <c r="B43" s="32" t="s">
        <v>82</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row>
    <row r="44" spans="1:143" x14ac:dyDescent="0.25">
      <c r="A44" s="33">
        <v>35681</v>
      </c>
      <c r="B44" s="32" t="s">
        <v>83</v>
      </c>
      <c r="C44" s="36"/>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row>
    <row r="45" spans="1:143" x14ac:dyDescent="0.25">
      <c r="A45" s="33">
        <v>35772</v>
      </c>
      <c r="B45" s="32" t="s">
        <v>84</v>
      </c>
      <c r="C45" s="36"/>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row>
    <row r="46" spans="1:143" x14ac:dyDescent="0.25">
      <c r="A46" s="33">
        <v>35863</v>
      </c>
      <c r="B46" s="32" t="s">
        <v>85</v>
      </c>
      <c r="C46" s="36"/>
      <c r="D46" s="36"/>
      <c r="E46" s="36"/>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row>
    <row r="47" spans="1:143" x14ac:dyDescent="0.25">
      <c r="A47" s="33">
        <v>35954</v>
      </c>
      <c r="B47" s="32" t="s">
        <v>86</v>
      </c>
      <c r="C47" s="36"/>
      <c r="D47" s="36"/>
      <c r="E47" s="36"/>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row>
    <row r="48" spans="1:143" x14ac:dyDescent="0.25">
      <c r="A48" s="33">
        <v>36052</v>
      </c>
      <c r="B48" s="32" t="s">
        <v>87</v>
      </c>
      <c r="C48" s="36"/>
      <c r="D48" s="36"/>
      <c r="E48" s="36"/>
      <c r="F48" s="36"/>
      <c r="G48" s="36"/>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row>
    <row r="49" spans="1:82" x14ac:dyDescent="0.25">
      <c r="A49" s="33">
        <v>36136</v>
      </c>
      <c r="B49" s="32" t="s">
        <v>88</v>
      </c>
      <c r="C49" s="36"/>
      <c r="D49" s="36"/>
      <c r="E49" s="36"/>
      <c r="F49" s="36"/>
      <c r="G49" s="36"/>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row>
    <row r="50" spans="1:82" x14ac:dyDescent="0.25">
      <c r="A50" s="33">
        <v>36227</v>
      </c>
      <c r="B50" s="32" t="s">
        <v>89</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4"/>
      <c r="AF50" s="34"/>
      <c r="AG50" s="34"/>
      <c r="AH50" s="34"/>
      <c r="AI50" s="34"/>
      <c r="AJ50" s="34"/>
      <c r="AK50" s="34"/>
      <c r="AL50" s="34"/>
      <c r="AM50" s="34"/>
      <c r="AN50" s="34"/>
      <c r="AO50" s="34"/>
      <c r="AP50" s="34"/>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row>
    <row r="51" spans="1:82" x14ac:dyDescent="0.25">
      <c r="A51" s="33">
        <v>36325</v>
      </c>
      <c r="B51" s="32" t="s">
        <v>90</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4"/>
      <c r="AF51" s="34"/>
      <c r="AG51" s="34"/>
      <c r="AH51" s="34"/>
      <c r="AI51" s="34"/>
      <c r="AJ51" s="34"/>
      <c r="AK51" s="34"/>
      <c r="AL51" s="34"/>
      <c r="AM51" s="34"/>
      <c r="AN51" s="34"/>
      <c r="AO51" s="34"/>
      <c r="AP51" s="34"/>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row>
    <row r="52" spans="1:82" x14ac:dyDescent="0.25">
      <c r="A52" s="33">
        <v>36416</v>
      </c>
      <c r="B52" s="32" t="s">
        <v>91</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4"/>
      <c r="AF52" s="34"/>
      <c r="AG52" s="34"/>
      <c r="AH52" s="34"/>
      <c r="AI52" s="34"/>
      <c r="AJ52" s="34"/>
      <c r="AK52" s="34"/>
      <c r="AL52" s="34"/>
      <c r="AM52" s="34"/>
      <c r="AN52" s="34"/>
      <c r="AO52" s="34"/>
      <c r="AP52" s="34"/>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row>
    <row r="53" spans="1:82" x14ac:dyDescent="0.25">
      <c r="A53" s="33">
        <v>36500</v>
      </c>
      <c r="B53" s="32" t="s">
        <v>92</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4"/>
      <c r="AF53" s="34"/>
      <c r="AG53" s="34"/>
      <c r="AH53" s="34"/>
      <c r="AI53" s="34"/>
      <c r="AJ53" s="34"/>
      <c r="AK53" s="34"/>
      <c r="AL53" s="34"/>
      <c r="AM53" s="34"/>
      <c r="AN53" s="34"/>
      <c r="AO53" s="34"/>
      <c r="AP53" s="34"/>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row>
    <row r="54" spans="1:82" x14ac:dyDescent="0.25">
      <c r="A54" s="33">
        <v>36598</v>
      </c>
      <c r="B54" s="32" t="s">
        <v>93</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4"/>
      <c r="AF54" s="34"/>
      <c r="AG54" s="34"/>
      <c r="AH54" s="34"/>
      <c r="AI54" s="34"/>
      <c r="AJ54" s="34"/>
      <c r="AK54" s="34"/>
      <c r="AL54" s="34"/>
      <c r="AM54" s="34"/>
      <c r="AN54" s="34"/>
      <c r="AO54" s="34"/>
      <c r="AP54" s="34"/>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row>
    <row r="55" spans="1:82" x14ac:dyDescent="0.25">
      <c r="A55" s="33">
        <v>36689</v>
      </c>
      <c r="B55" s="32" t="s">
        <v>94</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4"/>
      <c r="AF55" s="34"/>
      <c r="AG55" s="34"/>
      <c r="AH55" s="34"/>
      <c r="AI55" s="34"/>
      <c r="AJ55" s="34"/>
      <c r="AK55" s="34"/>
      <c r="AL55" s="34"/>
      <c r="AM55" s="34"/>
      <c r="AN55" s="34"/>
      <c r="AO55" s="34"/>
      <c r="AP55" s="34"/>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row>
    <row r="56" spans="1:82" x14ac:dyDescent="0.25">
      <c r="A56" s="33">
        <v>36780</v>
      </c>
      <c r="B56" s="32" t="s">
        <v>95</v>
      </c>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4"/>
      <c r="AF56" s="34"/>
      <c r="AG56" s="34"/>
      <c r="AH56" s="34"/>
      <c r="AI56" s="34"/>
      <c r="AJ56" s="34"/>
      <c r="AK56" s="34"/>
      <c r="AL56" s="34"/>
      <c r="AM56" s="34"/>
      <c r="AN56" s="34"/>
      <c r="AO56" s="34"/>
      <c r="AP56" s="34"/>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row>
    <row r="57" spans="1:82" x14ac:dyDescent="0.25">
      <c r="A57" s="33">
        <v>36871</v>
      </c>
      <c r="B57" s="32" t="s">
        <v>96</v>
      </c>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4"/>
      <c r="AF57" s="34"/>
      <c r="AG57" s="34"/>
      <c r="AH57" s="34"/>
      <c r="AI57" s="34"/>
      <c r="AJ57" s="34"/>
      <c r="AK57" s="34"/>
      <c r="AL57" s="34"/>
      <c r="AM57" s="34"/>
      <c r="AN57" s="34"/>
      <c r="AO57" s="34"/>
      <c r="AP57" s="34"/>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row>
    <row r="58" spans="1:82" x14ac:dyDescent="0.25">
      <c r="A58" s="33">
        <v>36962</v>
      </c>
      <c r="B58" s="32" t="s">
        <v>97</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4"/>
      <c r="AF58" s="34"/>
      <c r="AG58" s="34"/>
      <c r="AH58" s="34"/>
      <c r="AI58" s="34"/>
      <c r="AJ58" s="34"/>
      <c r="AK58" s="34"/>
      <c r="AL58" s="34"/>
      <c r="AM58" s="34"/>
      <c r="AN58" s="34"/>
      <c r="AO58" s="34"/>
      <c r="AP58" s="34"/>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row>
    <row r="59" spans="1:82" x14ac:dyDescent="0.25">
      <c r="A59" s="33">
        <v>37053</v>
      </c>
      <c r="B59" s="32" t="s">
        <v>98</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4"/>
      <c r="AF59" s="34"/>
      <c r="AG59" s="34"/>
      <c r="AH59" s="34"/>
      <c r="AI59" s="34"/>
      <c r="AJ59" s="34"/>
      <c r="AK59" s="34"/>
      <c r="AL59" s="34"/>
      <c r="AM59" s="34"/>
      <c r="AN59" s="34"/>
      <c r="AO59" s="34"/>
      <c r="AP59" s="34"/>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row>
    <row r="60" spans="1:82" x14ac:dyDescent="0.25">
      <c r="A60" s="33">
        <v>37144</v>
      </c>
      <c r="B60" s="32" t="s">
        <v>99</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4"/>
      <c r="AF60" s="34"/>
      <c r="AG60" s="34"/>
      <c r="AH60" s="34"/>
      <c r="AI60" s="34"/>
      <c r="AJ60" s="34"/>
      <c r="AK60" s="34"/>
      <c r="AL60" s="34"/>
      <c r="AM60" s="34"/>
      <c r="AN60" s="34"/>
      <c r="AO60" s="34"/>
      <c r="AP60" s="34"/>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row>
    <row r="61" spans="1:82" x14ac:dyDescent="0.25">
      <c r="A61" s="33">
        <v>37207</v>
      </c>
      <c r="B61" s="32" t="s">
        <v>100</v>
      </c>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4"/>
      <c r="AF61" s="34"/>
      <c r="AG61" s="34"/>
      <c r="AH61" s="34"/>
      <c r="AI61" s="34"/>
      <c r="AJ61" s="34"/>
      <c r="AK61" s="34"/>
      <c r="AL61" s="34"/>
      <c r="AM61" s="34"/>
      <c r="AN61" s="34"/>
      <c r="AO61" s="34"/>
      <c r="AP61" s="34"/>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row>
    <row r="62" spans="1:82" x14ac:dyDescent="0.25">
      <c r="A62" s="33">
        <v>37326</v>
      </c>
      <c r="B62" s="32" t="s">
        <v>101</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4"/>
      <c r="AF62" s="34"/>
      <c r="AG62" s="34"/>
      <c r="AH62" s="34"/>
      <c r="AI62" s="34"/>
      <c r="AJ62" s="34"/>
      <c r="AK62" s="34"/>
      <c r="AL62" s="34"/>
      <c r="AM62" s="34"/>
      <c r="AN62" s="34"/>
      <c r="AO62" s="34"/>
      <c r="AP62" s="34"/>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row>
    <row r="63" spans="1:82" x14ac:dyDescent="0.25">
      <c r="A63" s="33">
        <v>37417</v>
      </c>
      <c r="B63" s="32" t="s">
        <v>102</v>
      </c>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4"/>
      <c r="AF63" s="34"/>
      <c r="AG63" s="34"/>
      <c r="AH63" s="34"/>
      <c r="AI63" s="34"/>
      <c r="AJ63" s="34"/>
      <c r="AK63" s="34"/>
      <c r="AL63" s="34"/>
      <c r="AM63" s="34"/>
      <c r="AN63" s="34"/>
      <c r="AO63" s="34"/>
      <c r="AP63" s="34"/>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row>
    <row r="64" spans="1:82" x14ac:dyDescent="0.25">
      <c r="A64" s="33">
        <v>37508</v>
      </c>
      <c r="B64" s="32" t="s">
        <v>103</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4"/>
      <c r="AF64" s="34"/>
      <c r="AG64" s="34"/>
      <c r="AH64" s="34"/>
      <c r="AI64" s="34"/>
      <c r="AJ64" s="34"/>
      <c r="AK64" s="34"/>
      <c r="AL64" s="34"/>
      <c r="AM64" s="34"/>
      <c r="AN64" s="34"/>
      <c r="AO64" s="34"/>
      <c r="AP64" s="34"/>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row>
    <row r="65" spans="1:82" x14ac:dyDescent="0.25">
      <c r="A65" s="33">
        <v>37599</v>
      </c>
      <c r="B65" s="32" t="s">
        <v>104</v>
      </c>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4"/>
      <c r="AF65" s="34"/>
      <c r="AG65" s="34"/>
      <c r="AH65" s="34"/>
      <c r="AI65" s="34"/>
      <c r="AJ65" s="34"/>
      <c r="AK65" s="34"/>
      <c r="AL65" s="34"/>
      <c r="AM65" s="34"/>
      <c r="AN65" s="34"/>
      <c r="AO65" s="34"/>
      <c r="AP65" s="34"/>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row>
    <row r="66" spans="1:82" x14ac:dyDescent="0.25">
      <c r="A66" s="33">
        <v>37690</v>
      </c>
      <c r="B66" s="32" t="s">
        <v>105</v>
      </c>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4"/>
      <c r="AF66" s="34"/>
      <c r="AG66" s="34"/>
      <c r="AH66" s="34"/>
      <c r="AI66" s="34"/>
      <c r="AJ66" s="34"/>
      <c r="AK66" s="34"/>
      <c r="AL66" s="34"/>
      <c r="AM66" s="34"/>
      <c r="AN66" s="34"/>
      <c r="AO66" s="34"/>
      <c r="AP66" s="34"/>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row>
    <row r="67" spans="1:82" x14ac:dyDescent="0.25">
      <c r="A67" s="33">
        <v>37781</v>
      </c>
      <c r="B67" s="32" t="s">
        <v>106</v>
      </c>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4"/>
      <c r="AF67" s="34"/>
      <c r="AG67" s="34"/>
      <c r="AH67" s="34"/>
      <c r="AI67" s="34"/>
      <c r="AJ67" s="34"/>
      <c r="AK67" s="34"/>
      <c r="AL67" s="34"/>
      <c r="AM67" s="34"/>
      <c r="AN67" s="34"/>
      <c r="AO67" s="34"/>
      <c r="AP67" s="34"/>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row>
    <row r="68" spans="1:82" x14ac:dyDescent="0.25">
      <c r="A68" s="33">
        <v>37872</v>
      </c>
      <c r="B68" s="32" t="s">
        <v>107</v>
      </c>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4"/>
      <c r="AF68" s="34"/>
      <c r="AG68" s="34"/>
      <c r="AH68" s="34"/>
      <c r="AI68" s="34"/>
      <c r="AJ68" s="34"/>
      <c r="AK68" s="34"/>
      <c r="AL68" s="34"/>
      <c r="AM68" s="34"/>
      <c r="AN68" s="34"/>
      <c r="AO68" s="34"/>
      <c r="AP68" s="34"/>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row>
    <row r="69" spans="1:82" x14ac:dyDescent="0.25">
      <c r="A69" s="33">
        <v>37963</v>
      </c>
      <c r="B69" s="32" t="s">
        <v>108</v>
      </c>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4"/>
      <c r="AF69" s="34"/>
      <c r="AG69" s="34"/>
      <c r="AH69" s="34"/>
      <c r="AI69" s="34"/>
      <c r="AJ69" s="34"/>
      <c r="AK69" s="34"/>
      <c r="AL69" s="34"/>
      <c r="AM69" s="34"/>
      <c r="AN69" s="34"/>
      <c r="AO69" s="34"/>
      <c r="AP69" s="34"/>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row>
    <row r="70" spans="1:82" x14ac:dyDescent="0.25">
      <c r="A70" s="33">
        <v>38054</v>
      </c>
      <c r="B70" s="32" t="s">
        <v>109</v>
      </c>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4"/>
      <c r="AF70" s="34"/>
      <c r="AG70" s="34"/>
      <c r="AH70" s="34"/>
      <c r="AI70" s="34"/>
      <c r="AJ70" s="34"/>
      <c r="AK70" s="34"/>
      <c r="AL70" s="34"/>
      <c r="AM70" s="34"/>
      <c r="AN70" s="34"/>
      <c r="AO70" s="34"/>
      <c r="AP70" s="34"/>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row>
    <row r="71" spans="1:82" x14ac:dyDescent="0.25">
      <c r="A71" s="33">
        <v>38152</v>
      </c>
      <c r="B71" s="32" t="s">
        <v>110</v>
      </c>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4"/>
      <c r="AF71" s="34"/>
      <c r="AG71" s="34"/>
      <c r="AH71" s="34"/>
      <c r="AI71" s="34"/>
      <c r="AJ71" s="34"/>
      <c r="AK71" s="34"/>
      <c r="AL71" s="34"/>
      <c r="AM71" s="34"/>
      <c r="AN71" s="34"/>
      <c r="AO71" s="34"/>
      <c r="AP71" s="34"/>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row>
    <row r="72" spans="1:82" x14ac:dyDescent="0.25">
      <c r="A72" s="33">
        <v>38243</v>
      </c>
      <c r="B72" s="32" t="s">
        <v>111</v>
      </c>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4"/>
      <c r="AF72" s="34"/>
      <c r="AG72" s="34"/>
      <c r="AH72" s="34"/>
      <c r="AI72" s="34"/>
      <c r="AJ72" s="34"/>
      <c r="AK72" s="34"/>
      <c r="AL72" s="34"/>
      <c r="AM72" s="34"/>
      <c r="AN72" s="34"/>
      <c r="AO72" s="34"/>
      <c r="AP72" s="34"/>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row>
    <row r="73" spans="1:82" x14ac:dyDescent="0.25">
      <c r="A73" s="33">
        <v>38327</v>
      </c>
      <c r="B73" s="32" t="s">
        <v>112</v>
      </c>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4"/>
      <c r="AF73" s="34"/>
      <c r="AG73" s="34"/>
      <c r="AH73" s="34"/>
      <c r="AI73" s="34"/>
      <c r="AJ73" s="34"/>
      <c r="AK73" s="34"/>
      <c r="AL73" s="34"/>
      <c r="AM73" s="34"/>
      <c r="AN73" s="34"/>
      <c r="AO73" s="34"/>
      <c r="AP73" s="34"/>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row>
    <row r="74" spans="1:82" x14ac:dyDescent="0.25">
      <c r="A74" s="33">
        <v>38425</v>
      </c>
      <c r="B74" s="32" t="s">
        <v>113</v>
      </c>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4"/>
      <c r="AF74" s="34"/>
      <c r="AG74" s="34"/>
      <c r="AH74" s="34"/>
      <c r="AI74" s="34"/>
      <c r="AJ74" s="34"/>
      <c r="AK74" s="34"/>
      <c r="AL74" s="34"/>
      <c r="AM74" s="34"/>
      <c r="AN74" s="34"/>
      <c r="AO74" s="34"/>
      <c r="AP74" s="34"/>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row>
    <row r="75" spans="1:82" x14ac:dyDescent="0.25">
      <c r="A75" s="33">
        <v>38516</v>
      </c>
      <c r="B75" s="32" t="s">
        <v>114</v>
      </c>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4"/>
      <c r="AF75" s="34"/>
      <c r="AG75" s="34"/>
      <c r="AH75" s="34"/>
      <c r="AI75" s="34"/>
      <c r="AJ75" s="34"/>
      <c r="AK75" s="34"/>
      <c r="AL75" s="34"/>
      <c r="AM75" s="34"/>
      <c r="AN75" s="34"/>
      <c r="AO75" s="34"/>
      <c r="AP75" s="34"/>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row>
    <row r="76" spans="1:82" x14ac:dyDescent="0.25">
      <c r="A76" s="33">
        <v>38607</v>
      </c>
      <c r="B76" s="32" t="s">
        <v>115</v>
      </c>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c r="BO76" s="37"/>
      <c r="BP76" s="37"/>
      <c r="BQ76" s="37"/>
      <c r="BR76" s="37"/>
      <c r="BS76" s="37"/>
      <c r="BT76" s="37"/>
      <c r="BU76" s="37"/>
      <c r="BV76" s="37"/>
      <c r="BW76" s="37"/>
      <c r="BX76" s="37"/>
      <c r="BY76" s="37"/>
      <c r="BZ76" s="37"/>
      <c r="CA76" s="37"/>
      <c r="CB76" s="37"/>
      <c r="CC76" s="37"/>
      <c r="CD76" s="37"/>
    </row>
    <row r="77" spans="1:82" x14ac:dyDescent="0.25">
      <c r="A77" s="33">
        <v>38698</v>
      </c>
      <c r="B77" s="32" t="s">
        <v>116</v>
      </c>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7"/>
      <c r="BR77" s="37"/>
      <c r="BS77" s="37"/>
      <c r="BT77" s="37"/>
      <c r="BU77" s="37"/>
      <c r="BV77" s="37"/>
      <c r="BW77" s="37"/>
      <c r="BX77" s="37"/>
      <c r="BY77" s="37"/>
      <c r="BZ77" s="37"/>
      <c r="CA77" s="37"/>
      <c r="CB77" s="37"/>
      <c r="CC77" s="37"/>
      <c r="CD77" s="37"/>
    </row>
    <row r="78" spans="1:82" x14ac:dyDescent="0.25">
      <c r="A78" s="33">
        <v>38789</v>
      </c>
      <c r="B78" s="32" t="s">
        <v>117</v>
      </c>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row>
    <row r="79" spans="1:82" x14ac:dyDescent="0.25">
      <c r="A79" s="33">
        <v>38880</v>
      </c>
      <c r="B79" s="32" t="s">
        <v>118</v>
      </c>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row>
    <row r="80" spans="1:82" x14ac:dyDescent="0.25">
      <c r="A80" s="33">
        <v>38971</v>
      </c>
      <c r="B80" s="32" t="s">
        <v>119</v>
      </c>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row>
    <row r="81" spans="1:82" x14ac:dyDescent="0.25">
      <c r="A81" s="33">
        <v>39062</v>
      </c>
      <c r="B81" s="32" t="s">
        <v>120</v>
      </c>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row>
    <row r="82" spans="1:82" x14ac:dyDescent="0.25">
      <c r="A82" s="33">
        <v>39153</v>
      </c>
      <c r="B82" s="32" t="s">
        <v>121</v>
      </c>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row>
    <row r="83" spans="1:82" x14ac:dyDescent="0.25">
      <c r="A83" s="33">
        <v>39244</v>
      </c>
      <c r="B83" s="32" t="s">
        <v>122</v>
      </c>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row>
    <row r="84" spans="1:82" x14ac:dyDescent="0.25">
      <c r="A84" s="33">
        <v>39335</v>
      </c>
      <c r="B84" s="32" t="s">
        <v>123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row>
    <row r="85" spans="1:82" x14ac:dyDescent="0.25">
      <c r="A85" s="33">
        <v>39426</v>
      </c>
      <c r="B85" s="32" t="s">
        <v>124</v>
      </c>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row>
    <row r="86" spans="1:82" x14ac:dyDescent="0.25">
      <c r="A86" s="33">
        <v>39517</v>
      </c>
      <c r="B86" s="32" t="s">
        <v>125</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row>
    <row r="87" spans="1:82" x14ac:dyDescent="0.25">
      <c r="A87" s="33">
        <v>39608</v>
      </c>
      <c r="B87" s="32" t="s">
        <v>126</v>
      </c>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row>
    <row r="88" spans="1:82" x14ac:dyDescent="0.25">
      <c r="A88" s="33">
        <v>39699</v>
      </c>
      <c r="B88" s="32" t="s">
        <v>127</v>
      </c>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row>
    <row r="89" spans="1:82" x14ac:dyDescent="0.25">
      <c r="A89" s="33">
        <v>39790</v>
      </c>
      <c r="B89" s="32" t="s">
        <v>128</v>
      </c>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row>
    <row r="90" spans="1:82" x14ac:dyDescent="0.25">
      <c r="A90" s="33">
        <v>39881</v>
      </c>
      <c r="B90" s="32" t="s">
        <v>129</v>
      </c>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row>
    <row r="91" spans="1:82" x14ac:dyDescent="0.25">
      <c r="A91" s="33">
        <v>39972</v>
      </c>
      <c r="B91" s="32" t="s">
        <v>130</v>
      </c>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row>
    <row r="92" spans="1:82" x14ac:dyDescent="0.25">
      <c r="A92" s="33">
        <v>40070</v>
      </c>
      <c r="B92" s="32" t="s">
        <v>131</v>
      </c>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row>
    <row r="93" spans="1:82" x14ac:dyDescent="0.25">
      <c r="A93" s="33">
        <v>40154</v>
      </c>
      <c r="B93" s="32" t="s">
        <v>132</v>
      </c>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row>
    <row r="94" spans="1:82" x14ac:dyDescent="0.25">
      <c r="A94" s="33">
        <v>40245</v>
      </c>
      <c r="B94" s="32" t="s">
        <v>133</v>
      </c>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row>
    <row r="95" spans="1:82" x14ac:dyDescent="0.25">
      <c r="A95" s="33">
        <v>40343</v>
      </c>
      <c r="B95" s="32" t="s">
        <v>134</v>
      </c>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row>
    <row r="96" spans="1:82" x14ac:dyDescent="0.25">
      <c r="A96" s="33">
        <v>40434</v>
      </c>
      <c r="B96" s="32" t="s">
        <v>135</v>
      </c>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row>
    <row r="97" spans="1:82" x14ac:dyDescent="0.25">
      <c r="A97" s="33">
        <v>40518</v>
      </c>
      <c r="B97" s="32" t="s">
        <v>136</v>
      </c>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row>
    <row r="98" spans="1:82" x14ac:dyDescent="0.25">
      <c r="A98" s="33">
        <v>40616</v>
      </c>
      <c r="B98" s="32" t="s">
        <v>137</v>
      </c>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row>
    <row r="99" spans="1:82" x14ac:dyDescent="0.25">
      <c r="A99" s="33">
        <v>40707</v>
      </c>
      <c r="B99" s="32" t="s">
        <v>138</v>
      </c>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row>
    <row r="100" spans="1:82" x14ac:dyDescent="0.25">
      <c r="A100" s="33">
        <v>40798</v>
      </c>
      <c r="B100" s="32" t="s">
        <v>139</v>
      </c>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row>
    <row r="101" spans="1:82" x14ac:dyDescent="0.25">
      <c r="A101" s="33">
        <v>40889</v>
      </c>
      <c r="B101" s="32" t="s">
        <v>140</v>
      </c>
      <c r="C101" s="37"/>
      <c r="D101" s="37"/>
      <c r="E101" s="37"/>
      <c r="F101" s="37"/>
      <c r="G101" s="37"/>
      <c r="H101" s="37"/>
      <c r="I101" s="37"/>
      <c r="J101" s="37"/>
      <c r="K101" s="37"/>
      <c r="L101" s="37"/>
      <c r="M101" s="37"/>
      <c r="N101" s="37"/>
      <c r="O101" s="37"/>
      <c r="P101" s="37"/>
      <c r="Q101" s="37"/>
      <c r="R101" s="37"/>
      <c r="S101" s="37"/>
      <c r="T101" s="37"/>
      <c r="U101" s="37"/>
      <c r="V101" s="37" t="e">
        <v>#N/A</v>
      </c>
      <c r="W101" s="37" t="e">
        <v>#N/A</v>
      </c>
      <c r="X101" s="37" t="e">
        <v>#N/A</v>
      </c>
      <c r="Y101" s="37" t="e">
        <v>#N/A</v>
      </c>
      <c r="Z101" s="37">
        <f>CL19</f>
        <v>0.1</v>
      </c>
      <c r="AA101" s="37" t="e">
        <v>#N/A</v>
      </c>
      <c r="AB101" s="37" t="e">
        <v>#N/A</v>
      </c>
      <c r="AC101" s="37" t="e">
        <v>#N/A</v>
      </c>
      <c r="AD101" s="37">
        <f>CL20</f>
        <v>0.1</v>
      </c>
      <c r="AE101" s="37" t="e">
        <v>#N/A</v>
      </c>
      <c r="AF101" s="37" t="e">
        <v>#N/A</v>
      </c>
      <c r="AG101" s="37" t="e">
        <v>#N/A</v>
      </c>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row>
    <row r="102" spans="1:82" x14ac:dyDescent="0.25">
      <c r="A102" s="33">
        <v>40980</v>
      </c>
      <c r="B102" s="32" t="s">
        <v>141</v>
      </c>
      <c r="C102" s="37"/>
      <c r="D102" s="37"/>
      <c r="E102" s="37"/>
      <c r="F102" s="37"/>
      <c r="G102" s="37"/>
      <c r="H102" s="37"/>
      <c r="I102" s="37"/>
      <c r="J102" s="37"/>
      <c r="K102" s="37"/>
      <c r="L102" s="37"/>
      <c r="M102" s="37"/>
      <c r="N102" s="37"/>
      <c r="O102" s="37"/>
      <c r="P102" s="37"/>
      <c r="Q102" s="37"/>
      <c r="R102" s="37"/>
      <c r="S102" s="37"/>
      <c r="T102" s="37"/>
      <c r="U102" s="37"/>
      <c r="V102" s="37"/>
      <c r="W102" s="37" t="e">
        <v>#N/A</v>
      </c>
      <c r="X102" s="37" t="e">
        <v>#N/A</v>
      </c>
      <c r="Y102" s="37" t="e">
        <v>#N/A</v>
      </c>
      <c r="Z102" s="37">
        <f>CM19</f>
        <v>0.1</v>
      </c>
      <c r="AA102" s="37" t="e">
        <v>#N/A</v>
      </c>
      <c r="AB102" s="37" t="e">
        <v>#N/A</v>
      </c>
      <c r="AC102" s="37" t="e">
        <v>#N/A</v>
      </c>
      <c r="AD102" s="37">
        <f>CM20</f>
        <v>0.1</v>
      </c>
      <c r="AE102" s="37" t="e">
        <v>#N/A</v>
      </c>
      <c r="AF102" s="37" t="e">
        <v>#N/A</v>
      </c>
      <c r="AG102" s="37" t="e">
        <v>#N/A</v>
      </c>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row>
    <row r="103" spans="1:82" x14ac:dyDescent="0.25">
      <c r="A103" s="33">
        <v>41071</v>
      </c>
      <c r="B103" s="32" t="s">
        <v>142</v>
      </c>
      <c r="C103" s="37"/>
      <c r="D103" s="37"/>
      <c r="E103" s="37"/>
      <c r="F103" s="37"/>
      <c r="G103" s="37"/>
      <c r="H103" s="37"/>
      <c r="I103" s="37"/>
      <c r="J103" s="37"/>
      <c r="K103" s="37"/>
      <c r="L103" s="37"/>
      <c r="M103" s="37"/>
      <c r="N103" s="37"/>
      <c r="O103" s="37"/>
      <c r="P103" s="37"/>
      <c r="Q103" s="37"/>
      <c r="R103" s="37"/>
      <c r="S103" s="37"/>
      <c r="T103" s="37"/>
      <c r="U103" s="37"/>
      <c r="V103" s="37"/>
      <c r="W103" s="37"/>
      <c r="X103" s="37" t="e">
        <v>#N/A</v>
      </c>
      <c r="Y103" s="37" t="e">
        <v>#N/A</v>
      </c>
      <c r="Z103" s="37">
        <f>CN19</f>
        <v>0.1</v>
      </c>
      <c r="AA103" s="37" t="e">
        <v>#N/A</v>
      </c>
      <c r="AB103" s="37" t="e">
        <v>#N/A</v>
      </c>
      <c r="AC103" s="37" t="e">
        <v>#N/A</v>
      </c>
      <c r="AD103" s="37">
        <f>CN20</f>
        <v>0.1</v>
      </c>
      <c r="AE103" s="37" t="e">
        <v>#N/A</v>
      </c>
      <c r="AF103" s="37" t="e">
        <v>#N/A</v>
      </c>
      <c r="AG103" s="37" t="e">
        <v>#N/A</v>
      </c>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row>
    <row r="104" spans="1:82" x14ac:dyDescent="0.25">
      <c r="A104" s="33">
        <v>41162</v>
      </c>
      <c r="B104" s="32" t="s">
        <v>143</v>
      </c>
      <c r="C104" s="37"/>
      <c r="D104" s="37"/>
      <c r="E104" s="37"/>
      <c r="F104" s="37"/>
      <c r="G104" s="37"/>
      <c r="H104" s="37"/>
      <c r="I104" s="37"/>
      <c r="J104" s="37"/>
      <c r="K104" s="37"/>
      <c r="L104" s="37"/>
      <c r="M104" s="37"/>
      <c r="N104" s="37"/>
      <c r="O104" s="37"/>
      <c r="P104" s="37"/>
      <c r="Q104" s="37"/>
      <c r="R104" s="37"/>
      <c r="S104" s="37"/>
      <c r="T104" s="37"/>
      <c r="U104" s="37"/>
      <c r="V104" s="37"/>
      <c r="W104" s="37"/>
      <c r="X104" s="37"/>
      <c r="Y104" s="37" t="e">
        <v>#N/A</v>
      </c>
      <c r="Z104" s="37">
        <f>CO19</f>
        <v>0.1</v>
      </c>
      <c r="AA104" s="37" t="e">
        <v>#N/A</v>
      </c>
      <c r="AB104" s="37" t="e">
        <v>#N/A</v>
      </c>
      <c r="AC104" s="37" t="e">
        <v>#N/A</v>
      </c>
      <c r="AD104" s="37">
        <f>CO20</f>
        <v>0.1</v>
      </c>
      <c r="AE104" s="37" t="e">
        <v>#N/A</v>
      </c>
      <c r="AF104" s="37" t="e">
        <v>#N/A</v>
      </c>
      <c r="AG104" s="37" t="e">
        <v>#N/A</v>
      </c>
      <c r="AH104" s="37">
        <f>CO21</f>
        <v>0.1</v>
      </c>
      <c r="AI104" s="37" t="e">
        <v>#N/A</v>
      </c>
      <c r="AJ104" s="37" t="e">
        <v>#N/A</v>
      </c>
      <c r="AK104" s="37" t="e">
        <v>#N/A</v>
      </c>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row>
    <row r="105" spans="1:82" x14ac:dyDescent="0.25">
      <c r="A105" s="38">
        <v>41253</v>
      </c>
      <c r="B105" s="32" t="s">
        <v>144</v>
      </c>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t="e">
        <v>#N/A</v>
      </c>
      <c r="AA105" s="37" t="e">
        <v>#N/A</v>
      </c>
      <c r="AB105" s="37" t="e">
        <v>#N/A</v>
      </c>
      <c r="AC105" s="37" t="e">
        <v>#N/A</v>
      </c>
      <c r="AD105" s="37">
        <f>CP20</f>
        <v>0.1</v>
      </c>
      <c r="AE105" s="37" t="e">
        <v>#N/A</v>
      </c>
      <c r="AF105" s="37" t="e">
        <v>#N/A</v>
      </c>
      <c r="AG105" s="37" t="e">
        <v>#N/A</v>
      </c>
      <c r="AH105" s="37">
        <f>CP21</f>
        <v>0.1</v>
      </c>
      <c r="AI105" s="37" t="e">
        <v>#N/A</v>
      </c>
      <c r="AJ105" s="37" t="e">
        <v>#N/A</v>
      </c>
      <c r="AK105" s="37" t="e">
        <v>#N/A</v>
      </c>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row>
    <row r="106" spans="1:82" x14ac:dyDescent="0.25">
      <c r="A106" s="38">
        <v>41344</v>
      </c>
      <c r="B106" s="32" t="s">
        <v>145</v>
      </c>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t="e">
        <v>#N/A</v>
      </c>
      <c r="AB106" s="37" t="e">
        <v>#N/A</v>
      </c>
      <c r="AC106" s="37" t="e">
        <v>#N/A</v>
      </c>
      <c r="AD106" s="37">
        <f>CQ20</f>
        <v>0.1</v>
      </c>
      <c r="AE106" s="37" t="e">
        <v>#N/A</v>
      </c>
      <c r="AF106" s="37" t="e">
        <v>#N/A</v>
      </c>
      <c r="AG106" s="37" t="e">
        <v>#N/A</v>
      </c>
      <c r="AH106" s="37">
        <f>CQ21</f>
        <v>0.1</v>
      </c>
      <c r="AI106" s="37" t="e">
        <v>#N/A</v>
      </c>
      <c r="AJ106" s="37" t="e">
        <v>#N/A</v>
      </c>
      <c r="AK106" s="37" t="e">
        <v>#N/A</v>
      </c>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row>
    <row r="107" spans="1:82" x14ac:dyDescent="0.25">
      <c r="A107" s="38">
        <v>41435</v>
      </c>
      <c r="B107" s="32" t="s">
        <v>146</v>
      </c>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t="e">
        <v>#N/A</v>
      </c>
      <c r="AC107" s="37" t="e">
        <v>#N/A</v>
      </c>
      <c r="AD107" s="37">
        <f>CR20</f>
        <v>0.1</v>
      </c>
      <c r="AE107" s="37" t="e">
        <v>#N/A</v>
      </c>
      <c r="AF107" s="37" t="e">
        <v>#N/A</v>
      </c>
      <c r="AG107" s="37" t="e">
        <v>#N/A</v>
      </c>
      <c r="AH107" s="37">
        <f>CR21</f>
        <v>0.1</v>
      </c>
      <c r="AI107" s="37" t="e">
        <v>#N/A</v>
      </c>
      <c r="AJ107" s="37" t="e">
        <v>#N/A</v>
      </c>
      <c r="AK107" s="37" t="e">
        <v>#N/A</v>
      </c>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row>
    <row r="108" spans="1:82" x14ac:dyDescent="0.25">
      <c r="A108" s="38">
        <v>41526</v>
      </c>
      <c r="B108" s="32" t="s">
        <v>147</v>
      </c>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t="e">
        <v>#N/A</v>
      </c>
      <c r="AD108" s="37">
        <f>CS20</f>
        <v>0.1</v>
      </c>
      <c r="AE108" s="37" t="e">
        <v>#N/A</v>
      </c>
      <c r="AF108" s="37" t="e">
        <v>#N/A</v>
      </c>
      <c r="AG108" s="37" t="e">
        <v>#N/A</v>
      </c>
      <c r="AH108" s="37">
        <f>CS21</f>
        <v>0.1</v>
      </c>
      <c r="AI108" s="37" t="e">
        <v>#N/A</v>
      </c>
      <c r="AJ108" s="37" t="e">
        <v>#N/A</v>
      </c>
      <c r="AK108" s="37" t="e">
        <v>#N/A</v>
      </c>
      <c r="AL108" s="37">
        <f>CS22</f>
        <v>1</v>
      </c>
      <c r="AM108" s="37" t="e">
        <v>#N/A</v>
      </c>
      <c r="AN108" s="37" t="e">
        <v>#N/A</v>
      </c>
      <c r="AO108" s="37" t="e">
        <v>#N/A</v>
      </c>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row>
    <row r="109" spans="1:82" x14ac:dyDescent="0.25">
      <c r="A109" s="38">
        <v>41617</v>
      </c>
      <c r="B109" s="32" t="s">
        <v>148</v>
      </c>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t="e">
        <v>#N/A</v>
      </c>
      <c r="AE109" s="37" t="e">
        <v>#N/A</v>
      </c>
      <c r="AF109" s="37" t="e">
        <v>#N/A</v>
      </c>
      <c r="AG109" s="37" t="e">
        <v>#N/A</v>
      </c>
      <c r="AH109" s="37">
        <f>CT21</f>
        <v>0.1</v>
      </c>
      <c r="AI109" s="37" t="e">
        <v>#N/A</v>
      </c>
      <c r="AJ109" s="37" t="e">
        <v>#N/A</v>
      </c>
      <c r="AK109" s="37" t="e">
        <v>#N/A</v>
      </c>
      <c r="AL109" s="37">
        <f>CT22</f>
        <v>0.8</v>
      </c>
      <c r="AM109" s="37" t="e">
        <v>#N/A</v>
      </c>
      <c r="AN109" s="37" t="e">
        <v>#N/A</v>
      </c>
      <c r="AO109" s="37" t="e">
        <v>#N/A</v>
      </c>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row>
    <row r="110" spans="1:82" x14ac:dyDescent="0.25">
      <c r="A110" s="38">
        <v>41708</v>
      </c>
      <c r="B110" s="32" t="s">
        <v>149</v>
      </c>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t="e">
        <v>#N/A</v>
      </c>
      <c r="AF110" s="37" t="e">
        <v>#N/A</v>
      </c>
      <c r="AG110" s="37" t="e">
        <v>#N/A</v>
      </c>
      <c r="AH110" s="37">
        <f>CU21</f>
        <v>0.1</v>
      </c>
      <c r="AI110" s="37" t="e">
        <v>#N/A</v>
      </c>
      <c r="AJ110" s="37" t="e">
        <v>#N/A</v>
      </c>
      <c r="AK110" s="37" t="e">
        <v>#N/A</v>
      </c>
      <c r="AL110" s="37">
        <f>CU22</f>
        <v>1</v>
      </c>
      <c r="AM110" s="37" t="e">
        <v>#N/A</v>
      </c>
      <c r="AN110" s="37" t="e">
        <v>#N/A</v>
      </c>
      <c r="AO110" s="37" t="e">
        <v>#N/A</v>
      </c>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row>
    <row r="111" spans="1:82" x14ac:dyDescent="0.25">
      <c r="A111" s="38">
        <v>41799</v>
      </c>
      <c r="B111" s="32" t="s">
        <v>150</v>
      </c>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t="e">
        <v>#N/A</v>
      </c>
      <c r="AG111" s="37" t="e">
        <v>#N/A</v>
      </c>
      <c r="AH111" s="37">
        <f>CV21</f>
        <v>0.13</v>
      </c>
      <c r="AI111" s="37" t="e">
        <v>#N/A</v>
      </c>
      <c r="AJ111" s="37" t="e">
        <v>#N/A</v>
      </c>
      <c r="AK111" s="37" t="e">
        <v>#N/A</v>
      </c>
      <c r="AL111" s="37">
        <f>CV22</f>
        <v>1.125</v>
      </c>
      <c r="AM111" s="37" t="e">
        <v>#N/A</v>
      </c>
      <c r="AN111" s="37" t="e">
        <v>#N/A</v>
      </c>
      <c r="AO111" s="37" t="e">
        <v>#N/A</v>
      </c>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row>
    <row r="112" spans="1:82" x14ac:dyDescent="0.25">
      <c r="A112" s="38">
        <v>41897</v>
      </c>
      <c r="B112" s="32" t="s">
        <v>151</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t="e">
        <v>#N/A</v>
      </c>
      <c r="AH112" s="37">
        <f>CW21</f>
        <v>0.1</v>
      </c>
      <c r="AI112" s="37" t="e">
        <v>#N/A</v>
      </c>
      <c r="AJ112" s="37" t="e">
        <v>#N/A</v>
      </c>
      <c r="AK112" s="37" t="e">
        <v>#N/A</v>
      </c>
      <c r="AL112" s="37">
        <f>CW22</f>
        <v>1.4</v>
      </c>
      <c r="AM112" s="37" t="e">
        <v>#N/A</v>
      </c>
      <c r="AN112" s="37" t="e">
        <v>#N/A</v>
      </c>
      <c r="AO112" s="37" t="e">
        <v>#N/A</v>
      </c>
      <c r="AP112" s="37">
        <f>CW23</f>
        <v>2.9</v>
      </c>
      <c r="AQ112" s="37" t="e">
        <v>#N/A</v>
      </c>
      <c r="AR112" s="37" t="e">
        <v>#N/A</v>
      </c>
      <c r="AS112" s="37" t="e">
        <v>#N/A</v>
      </c>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row>
    <row r="113" spans="1:82" x14ac:dyDescent="0.25">
      <c r="A113" s="33">
        <v>41981</v>
      </c>
      <c r="B113" s="32" t="s">
        <v>152</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t="e">
        <v>#N/A</v>
      </c>
      <c r="AI113" s="37" t="e">
        <v>#N/A</v>
      </c>
      <c r="AJ113" s="37" t="e">
        <v>#N/A</v>
      </c>
      <c r="AK113" s="37" t="e">
        <v>#N/A</v>
      </c>
      <c r="AL113" s="37">
        <f>CX22</f>
        <v>1.1000000000000001</v>
      </c>
      <c r="AM113" s="37" t="e">
        <v>#N/A</v>
      </c>
      <c r="AN113" s="37" t="e">
        <v>#N/A</v>
      </c>
      <c r="AO113" s="37" t="e">
        <v>#N/A</v>
      </c>
      <c r="AP113" s="37">
        <f>CX23</f>
        <v>2.5</v>
      </c>
      <c r="AQ113" s="37" t="e">
        <v>#N/A</v>
      </c>
      <c r="AR113" s="37" t="e">
        <v>#N/A</v>
      </c>
      <c r="AS113" s="37" t="e">
        <v>#N/A</v>
      </c>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row>
    <row r="114" spans="1:82" x14ac:dyDescent="0.25">
      <c r="A114" s="33">
        <v>42072</v>
      </c>
      <c r="B114" s="32" t="s">
        <v>153</v>
      </c>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t="e">
        <v>#N/A</v>
      </c>
      <c r="AJ114" s="37" t="e">
        <v>#N/A</v>
      </c>
      <c r="AK114" s="37" t="e">
        <v>#N/A</v>
      </c>
      <c r="AL114" s="37">
        <f>CY22</f>
        <v>0.6</v>
      </c>
      <c r="AM114" s="37" t="e">
        <v>#N/A</v>
      </c>
      <c r="AN114" s="37" t="e">
        <v>#N/A</v>
      </c>
      <c r="AO114" s="37" t="e">
        <v>#N/A</v>
      </c>
      <c r="AP114" s="37">
        <f>CY23</f>
        <v>1.9</v>
      </c>
      <c r="AQ114" s="37" t="e">
        <v>#N/A</v>
      </c>
      <c r="AR114" s="37" t="e">
        <v>#N/A</v>
      </c>
      <c r="AS114" s="37" t="e">
        <v>#N/A</v>
      </c>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row>
    <row r="115" spans="1:82" x14ac:dyDescent="0.25">
      <c r="A115" s="33">
        <v>42163</v>
      </c>
      <c r="B115" s="32" t="s">
        <v>154</v>
      </c>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t="e">
        <v>#N/A</v>
      </c>
      <c r="AK115" s="37" t="e">
        <v>#N/A</v>
      </c>
      <c r="AL115" s="37">
        <f>CZ22</f>
        <v>0.6</v>
      </c>
      <c r="AM115" s="37" t="e">
        <v>#N/A</v>
      </c>
      <c r="AN115" s="37" t="e">
        <v>#N/A</v>
      </c>
      <c r="AO115" s="37" t="e">
        <v>#N/A</v>
      </c>
      <c r="AP115" s="37">
        <f>CZ23</f>
        <v>1.6</v>
      </c>
      <c r="AQ115" s="37" t="e">
        <v>#N/A</v>
      </c>
      <c r="AR115" s="37" t="e">
        <v>#N/A</v>
      </c>
      <c r="AS115" s="37" t="e">
        <v>#N/A</v>
      </c>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row>
    <row r="116" spans="1:82" x14ac:dyDescent="0.25">
      <c r="A116" s="33">
        <v>42254</v>
      </c>
      <c r="B116" s="32" t="s">
        <v>155</v>
      </c>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t="e">
        <v>#N/A</v>
      </c>
      <c r="AL116" s="37">
        <f>DA22</f>
        <v>0.4</v>
      </c>
      <c r="AM116" s="37" t="e">
        <v>#N/A</v>
      </c>
      <c r="AN116" s="37" t="e">
        <v>#N/A</v>
      </c>
      <c r="AO116" s="37" t="e">
        <v>#N/A</v>
      </c>
      <c r="AP116" s="37">
        <f>DA23</f>
        <v>1.4</v>
      </c>
      <c r="AQ116" s="37" t="e">
        <v>#N/A</v>
      </c>
      <c r="AR116" s="37" t="e">
        <v>#N/A</v>
      </c>
      <c r="AS116" s="37" t="e">
        <v>#N/A</v>
      </c>
      <c r="AT116" s="37">
        <f>DA24</f>
        <v>2.6</v>
      </c>
      <c r="AU116" s="37" t="e">
        <v>#N/A</v>
      </c>
      <c r="AV116" s="37" t="e">
        <v>#N/A</v>
      </c>
      <c r="AW116" s="37" t="e">
        <v>#N/A</v>
      </c>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row>
    <row r="117" spans="1:82" x14ac:dyDescent="0.25">
      <c r="A117" s="33">
        <v>42345</v>
      </c>
      <c r="B117" s="32" t="s">
        <v>156</v>
      </c>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t="e">
        <v>#N/A</v>
      </c>
      <c r="AM117" s="37" t="e">
        <v>#N/A</v>
      </c>
      <c r="AN117" s="37" t="e">
        <v>#N/A</v>
      </c>
      <c r="AO117" s="37" t="e">
        <v>#N/A</v>
      </c>
      <c r="AP117" s="37">
        <f>DB23</f>
        <v>1.4</v>
      </c>
      <c r="AQ117" s="37" t="e">
        <v>#N/A</v>
      </c>
      <c r="AR117" s="37" t="e">
        <v>#N/A</v>
      </c>
      <c r="AS117" s="37" t="e">
        <v>#N/A</v>
      </c>
      <c r="AT117" s="37">
        <f>DB24</f>
        <v>2.4</v>
      </c>
      <c r="AU117" s="37" t="e">
        <v>#N/A</v>
      </c>
      <c r="AV117" s="37" t="e">
        <v>#N/A</v>
      </c>
      <c r="AW117" s="37" t="e">
        <v>#N/A</v>
      </c>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row>
    <row r="118" spans="1:82" x14ac:dyDescent="0.25">
      <c r="A118" s="33">
        <v>42436</v>
      </c>
      <c r="B118" s="32" t="s">
        <v>157</v>
      </c>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t="e">
        <v>#N/A</v>
      </c>
      <c r="AN118" s="37" t="e">
        <v>#N/A</v>
      </c>
      <c r="AO118" s="37" t="e">
        <v>#N/A</v>
      </c>
      <c r="AP118" s="37">
        <f>DC23</f>
        <v>0.9</v>
      </c>
      <c r="AQ118" s="37" t="e">
        <v>#N/A</v>
      </c>
      <c r="AR118" s="37" t="e">
        <v>#N/A</v>
      </c>
      <c r="AS118" s="37" t="e">
        <v>#N/A</v>
      </c>
      <c r="AT118" s="37">
        <f>DC24</f>
        <v>1.9</v>
      </c>
      <c r="AU118" s="37" t="e">
        <v>#N/A</v>
      </c>
      <c r="AV118" s="37" t="e">
        <v>#N/A</v>
      </c>
      <c r="AW118" s="37" t="e">
        <v>#N/A</v>
      </c>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row>
    <row r="119" spans="1:82" x14ac:dyDescent="0.25">
      <c r="A119" s="33">
        <v>42534</v>
      </c>
      <c r="B119" s="32" t="s">
        <v>158</v>
      </c>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t="e">
        <v>#N/A</v>
      </c>
      <c r="AO119" s="37" t="e">
        <v>#N/A</v>
      </c>
      <c r="AP119" s="37">
        <f>DD23</f>
        <v>0.9</v>
      </c>
      <c r="AQ119" s="37" t="e">
        <v>#N/A</v>
      </c>
      <c r="AR119" s="37" t="e">
        <v>#N/A</v>
      </c>
      <c r="AS119" s="37" t="e">
        <v>#N/A</v>
      </c>
      <c r="AT119" s="37">
        <f>DD24</f>
        <v>1.6</v>
      </c>
      <c r="AU119" s="37" t="e">
        <v>#N/A</v>
      </c>
      <c r="AV119" s="37" t="e">
        <v>#N/A</v>
      </c>
      <c r="AW119" s="37" t="e">
        <v>#N/A</v>
      </c>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row>
    <row r="120" spans="1:82" x14ac:dyDescent="0.25">
      <c r="A120" s="38">
        <v>42625</v>
      </c>
      <c r="B120" s="32" t="s">
        <v>159</v>
      </c>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t="e">
        <v>#N/A</v>
      </c>
      <c r="AP120" s="37">
        <f>DE23</f>
        <v>0.6</v>
      </c>
      <c r="AQ120" s="37" t="e">
        <v>#N/A</v>
      </c>
      <c r="AR120" s="37" t="e">
        <v>#N/A</v>
      </c>
      <c r="AS120" s="37" t="e">
        <v>#N/A</v>
      </c>
      <c r="AT120" s="37">
        <f>DE24</f>
        <v>1.1000000000000001</v>
      </c>
      <c r="AU120" s="37" t="e">
        <v>#N/A</v>
      </c>
      <c r="AV120" s="37" t="e">
        <v>#N/A</v>
      </c>
      <c r="AW120" s="37" t="e">
        <v>#N/A</v>
      </c>
      <c r="AX120" s="37">
        <f>DE25</f>
        <v>1.9</v>
      </c>
      <c r="AY120" s="37" t="e">
        <v>#N/A</v>
      </c>
      <c r="AZ120" s="37" t="e">
        <v>#N/A</v>
      </c>
      <c r="BA120" s="37" t="e">
        <v>#N/A</v>
      </c>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row>
    <row r="121" spans="1:82" x14ac:dyDescent="0.25">
      <c r="A121" s="33">
        <v>42709</v>
      </c>
      <c r="B121" s="32" t="s">
        <v>160</v>
      </c>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t="e">
        <v>#N/A</v>
      </c>
      <c r="AQ121" s="37" t="e">
        <v>#N/A</v>
      </c>
      <c r="AR121" s="37" t="e">
        <v>#N/A</v>
      </c>
      <c r="AS121" s="37" t="e">
        <v>#N/A</v>
      </c>
      <c r="AT121" s="37">
        <f>DF24</f>
        <v>1.4</v>
      </c>
      <c r="AU121" s="37" t="e">
        <v>#N/A</v>
      </c>
      <c r="AV121" s="37" t="e">
        <v>#N/A</v>
      </c>
      <c r="AW121" s="37" t="e">
        <v>#N/A</v>
      </c>
      <c r="AX121" s="37">
        <f>DF25</f>
        <v>2.1</v>
      </c>
      <c r="AY121" s="37" t="e">
        <v>#N/A</v>
      </c>
      <c r="AZ121" s="37" t="e">
        <v>#N/A</v>
      </c>
      <c r="BA121" s="37" t="e">
        <v>#N/A</v>
      </c>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row>
    <row r="122" spans="1:82" x14ac:dyDescent="0.25">
      <c r="A122" s="39">
        <v>42807</v>
      </c>
      <c r="B122" s="32" t="s">
        <v>161</v>
      </c>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t="e">
        <v>#N/A</v>
      </c>
      <c r="AR122" s="37" t="e">
        <v>#N/A</v>
      </c>
      <c r="AS122" s="37" t="e">
        <v>#N/A</v>
      </c>
      <c r="AT122" s="37">
        <f>DG24</f>
        <v>1.4</v>
      </c>
      <c r="AU122" s="37" t="e">
        <v>#N/A</v>
      </c>
      <c r="AV122" s="37" t="e">
        <v>#N/A</v>
      </c>
      <c r="AW122" s="37" t="e">
        <v>#N/A</v>
      </c>
      <c r="AX122" s="37">
        <f>DG25</f>
        <v>2.1</v>
      </c>
      <c r="AY122" s="37" t="e">
        <v>#N/A</v>
      </c>
      <c r="AZ122" s="37" t="e">
        <v>#N/A</v>
      </c>
      <c r="BA122" s="37" t="e">
        <v>#N/A</v>
      </c>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row>
    <row r="123" spans="1:82" x14ac:dyDescent="0.25">
      <c r="A123" s="39">
        <v>42898</v>
      </c>
      <c r="B123" s="32" t="s">
        <v>162</v>
      </c>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t="e">
        <v>#N/A</v>
      </c>
      <c r="AS123" s="37" t="e">
        <v>#N/A</v>
      </c>
      <c r="AT123" s="37">
        <f>DH24</f>
        <v>1.4</v>
      </c>
      <c r="AU123" s="37" t="e">
        <v>#N/A</v>
      </c>
      <c r="AV123" s="37" t="e">
        <v>#N/A</v>
      </c>
      <c r="AW123" s="37" t="e">
        <v>#N/A</v>
      </c>
      <c r="AX123" s="37">
        <f>DH25</f>
        <v>2.1</v>
      </c>
      <c r="AY123" s="37" t="e">
        <v>#N/A</v>
      </c>
      <c r="AZ123" s="37" t="e">
        <v>#N/A</v>
      </c>
      <c r="BA123" s="37" t="e">
        <v>#N/A</v>
      </c>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row>
    <row r="124" spans="1:82" x14ac:dyDescent="0.25">
      <c r="A124" s="39">
        <v>42989</v>
      </c>
      <c r="B124" s="32" t="s">
        <v>163</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t="e">
        <v>#N/A</v>
      </c>
      <c r="AT124" s="37">
        <f>DI24</f>
        <v>1.4</v>
      </c>
      <c r="AU124" s="37" t="e">
        <v>#N/A</v>
      </c>
      <c r="AV124" s="37" t="e">
        <v>#N/A</v>
      </c>
      <c r="AW124" s="37" t="e">
        <v>#N/A</v>
      </c>
      <c r="AX124" s="37">
        <f>DI25</f>
        <v>2.1</v>
      </c>
      <c r="AY124" s="37" t="e">
        <v>#N/A</v>
      </c>
      <c r="AZ124" s="37" t="e">
        <v>#N/A</v>
      </c>
      <c r="BA124" s="37" t="e">
        <v>#N/A</v>
      </c>
      <c r="BB124" s="37">
        <f>DI26</f>
        <v>2.7</v>
      </c>
      <c r="BC124" s="37" t="e">
        <v>#N/A</v>
      </c>
      <c r="BD124" s="37" t="e">
        <v>#N/A</v>
      </c>
      <c r="BE124" s="37" t="e">
        <v>#N/A</v>
      </c>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row>
    <row r="125" spans="1:82" x14ac:dyDescent="0.25">
      <c r="A125" s="33">
        <v>43073</v>
      </c>
      <c r="B125" s="32" t="s">
        <v>164</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t="e">
        <v>#N/A</v>
      </c>
      <c r="AU125" s="37" t="e">
        <v>#N/A</v>
      </c>
      <c r="AV125" s="37" t="e">
        <v>#N/A</v>
      </c>
      <c r="AW125" s="37" t="e">
        <v>#N/A</v>
      </c>
      <c r="AX125" s="37">
        <f>DJ25</f>
        <v>2.1</v>
      </c>
      <c r="AY125" s="37" t="e">
        <v>#N/A</v>
      </c>
      <c r="AZ125" s="37" t="e">
        <v>#N/A</v>
      </c>
      <c r="BA125" s="37" t="e">
        <v>#N/A</v>
      </c>
      <c r="BB125" s="37">
        <f>DJ26</f>
        <v>2.7</v>
      </c>
      <c r="BC125" s="37" t="e">
        <v>#N/A</v>
      </c>
      <c r="BD125" s="37" t="e">
        <v>#N/A</v>
      </c>
      <c r="BE125" s="37" t="e">
        <v>#N/A</v>
      </c>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row>
    <row r="126" spans="1:82" x14ac:dyDescent="0.25">
      <c r="A126" s="39">
        <v>43171</v>
      </c>
      <c r="B126" s="32" t="s">
        <v>165</v>
      </c>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t="e">
        <v>#N/A</v>
      </c>
      <c r="AV126" s="37" t="e">
        <v>#N/A</v>
      </c>
      <c r="AW126" s="37" t="e">
        <v>#N/A</v>
      </c>
      <c r="AX126" s="37">
        <f>DK25</f>
        <v>2.1</v>
      </c>
      <c r="AY126" s="37" t="e">
        <v>#N/A</v>
      </c>
      <c r="AZ126" s="37" t="e">
        <v>#N/A</v>
      </c>
      <c r="BA126" s="37" t="e">
        <v>#N/A</v>
      </c>
      <c r="BB126" s="37">
        <f>DK26</f>
        <v>2.9</v>
      </c>
      <c r="BC126" s="37" t="e">
        <v>#N/A</v>
      </c>
      <c r="BD126" s="37" t="e">
        <v>#N/A</v>
      </c>
      <c r="BE126" s="37" t="e">
        <v>#N/A</v>
      </c>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row>
    <row r="127" spans="1:82" x14ac:dyDescent="0.25">
      <c r="A127" s="39">
        <v>43262</v>
      </c>
      <c r="B127" s="32" t="s">
        <v>166</v>
      </c>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t="e">
        <v>#N/A</v>
      </c>
      <c r="AW127" s="37" t="e">
        <v>#N/A</v>
      </c>
      <c r="AX127" s="37">
        <f>DL25</f>
        <v>2.4</v>
      </c>
      <c r="AY127" s="37" t="e">
        <v>#N/A</v>
      </c>
      <c r="AZ127" s="37" t="e">
        <v>#N/A</v>
      </c>
      <c r="BA127" s="37" t="e">
        <v>#N/A</v>
      </c>
      <c r="BB127" s="37">
        <f>DL26</f>
        <v>3.1</v>
      </c>
      <c r="BC127" s="37" t="e">
        <v>#N/A</v>
      </c>
      <c r="BD127" s="37" t="e">
        <v>#N/A</v>
      </c>
      <c r="BE127" s="37" t="e">
        <v>#N/A</v>
      </c>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row>
    <row r="128" spans="1:82" x14ac:dyDescent="0.25">
      <c r="A128" s="39">
        <v>43353</v>
      </c>
      <c r="B128" s="32" t="s">
        <v>167</v>
      </c>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t="e">
        <v>#N/A</v>
      </c>
      <c r="AX128" s="37">
        <f>DM25</f>
        <v>2.4</v>
      </c>
      <c r="AY128" s="37" t="e">
        <v>#N/A</v>
      </c>
      <c r="AZ128" s="37" t="e">
        <v>#N/A</v>
      </c>
      <c r="BA128" s="37" t="e">
        <v>#N/A</v>
      </c>
      <c r="BB128" s="37">
        <f>DM26</f>
        <v>3.1</v>
      </c>
      <c r="BC128" s="37" t="e">
        <v>#N/A</v>
      </c>
      <c r="BD128" s="37" t="e">
        <v>#N/A</v>
      </c>
      <c r="BE128" s="37" t="e">
        <v>#N/A</v>
      </c>
      <c r="BF128" s="37">
        <f>DM27</f>
        <v>3.4</v>
      </c>
      <c r="BG128" s="37" t="e">
        <v>#N/A</v>
      </c>
      <c r="BH128" s="37" t="e">
        <v>#N/A</v>
      </c>
      <c r="BI128" s="37" t="e">
        <v>#N/A</v>
      </c>
      <c r="BJ128" s="37"/>
      <c r="BK128" s="37"/>
      <c r="BL128" s="37"/>
      <c r="BM128" s="37"/>
      <c r="BN128" s="37"/>
      <c r="BO128" s="37"/>
      <c r="BP128" s="37"/>
      <c r="BQ128" s="37"/>
      <c r="BR128" s="37"/>
      <c r="BS128" s="37"/>
      <c r="BT128" s="37"/>
      <c r="BU128" s="37"/>
      <c r="BV128" s="37"/>
      <c r="BW128" s="37"/>
      <c r="BX128" s="37"/>
      <c r="BY128" s="37"/>
      <c r="BZ128" s="37"/>
      <c r="CA128" s="37"/>
      <c r="CB128" s="37"/>
      <c r="CC128" s="37"/>
      <c r="CD128" s="37"/>
    </row>
    <row r="129" spans="1:82" x14ac:dyDescent="0.25">
      <c r="A129" s="39">
        <v>43444</v>
      </c>
      <c r="B129" s="32" t="s">
        <v>168</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t="e">
        <v>#N/A</v>
      </c>
      <c r="AY129" s="37" t="e">
        <v>#N/A</v>
      </c>
      <c r="AZ129" s="37" t="e">
        <v>#N/A</v>
      </c>
      <c r="BA129" s="37" t="e">
        <v>#N/A</v>
      </c>
      <c r="BB129" s="37">
        <f>DN26</f>
        <v>2.9</v>
      </c>
      <c r="BC129" s="37" t="e">
        <v>#N/A</v>
      </c>
      <c r="BD129" s="37" t="e">
        <v>#N/A</v>
      </c>
      <c r="BE129" s="37" t="e">
        <v>#N/A</v>
      </c>
      <c r="BF129" s="37">
        <f>DN27</f>
        <v>3.1</v>
      </c>
      <c r="BG129" s="37" t="e">
        <v>#N/A</v>
      </c>
      <c r="BH129" s="37" t="e">
        <v>#N/A</v>
      </c>
      <c r="BI129" s="37" t="e">
        <v>#N/A</v>
      </c>
      <c r="BJ129" s="37"/>
      <c r="BK129" s="37"/>
      <c r="BL129" s="37"/>
      <c r="BM129" s="37"/>
      <c r="BN129" s="37"/>
      <c r="BO129" s="37"/>
      <c r="BP129" s="37"/>
      <c r="BQ129" s="37"/>
      <c r="BR129" s="37"/>
      <c r="BS129" s="37"/>
      <c r="BT129" s="37"/>
      <c r="BU129" s="37"/>
      <c r="BV129" s="37"/>
      <c r="BW129" s="37"/>
      <c r="BX129" s="37"/>
      <c r="BY129" s="37"/>
      <c r="BZ129" s="37"/>
      <c r="CA129" s="37"/>
      <c r="CB129" s="37"/>
      <c r="CC129" s="37"/>
      <c r="CD129" s="37"/>
    </row>
    <row r="130" spans="1:82" x14ac:dyDescent="0.25">
      <c r="A130" s="39">
        <v>43535</v>
      </c>
      <c r="B130" s="32" t="s">
        <v>169</v>
      </c>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t="e">
        <v>#N/A</v>
      </c>
      <c r="AZ130" s="37" t="e">
        <v>#N/A</v>
      </c>
      <c r="BA130" s="37" t="e">
        <v>#N/A</v>
      </c>
      <c r="BB130" s="37">
        <f>DO26</f>
        <v>2.4</v>
      </c>
      <c r="BC130" s="37" t="e">
        <v>#N/A</v>
      </c>
      <c r="BD130" s="37" t="e">
        <v>#N/A</v>
      </c>
      <c r="BE130" s="37" t="e">
        <v>#N/A</v>
      </c>
      <c r="BF130" s="37">
        <f>DO27</f>
        <v>2.6</v>
      </c>
      <c r="BG130" s="37" t="e">
        <v>#N/A</v>
      </c>
      <c r="BH130" s="37" t="e">
        <v>#N/A</v>
      </c>
      <c r="BI130" s="37" t="e">
        <v>#N/A</v>
      </c>
      <c r="BJ130" s="37"/>
      <c r="BK130" s="37"/>
      <c r="BL130" s="37"/>
      <c r="BM130" s="37"/>
      <c r="BN130" s="37"/>
      <c r="BO130" s="37"/>
      <c r="BP130" s="37"/>
      <c r="BQ130" s="37"/>
      <c r="BR130" s="37"/>
      <c r="BS130" s="37"/>
      <c r="BT130" s="37"/>
      <c r="BU130" s="37"/>
      <c r="BV130" s="37"/>
      <c r="BW130" s="37"/>
      <c r="BX130" s="37"/>
      <c r="BY130" s="37"/>
      <c r="BZ130" s="37"/>
      <c r="CA130" s="37"/>
      <c r="CB130" s="37"/>
      <c r="CC130" s="37"/>
      <c r="CD130" s="37"/>
    </row>
    <row r="131" spans="1:82" x14ac:dyDescent="0.25">
      <c r="A131" s="39">
        <v>43626</v>
      </c>
      <c r="B131" s="32" t="s">
        <v>170</v>
      </c>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t="e">
        <v>#N/A</v>
      </c>
      <c r="BA131" s="37" t="e">
        <v>#N/A</v>
      </c>
      <c r="BB131" s="37">
        <f>DP26</f>
        <v>2.4</v>
      </c>
      <c r="BC131" s="37" t="e">
        <v>#N/A</v>
      </c>
      <c r="BD131" s="37" t="e">
        <v>#N/A</v>
      </c>
      <c r="BE131" s="37" t="e">
        <v>#N/A</v>
      </c>
      <c r="BF131" s="37">
        <f>DP27</f>
        <v>2.1</v>
      </c>
      <c r="BG131" s="37" t="e">
        <v>#N/A</v>
      </c>
      <c r="BH131" s="37" t="e">
        <v>#N/A</v>
      </c>
      <c r="BI131" s="37" t="e">
        <v>#N/A</v>
      </c>
      <c r="BJ131" s="37"/>
      <c r="BK131" s="37"/>
      <c r="BL131" s="37"/>
      <c r="BM131" s="37"/>
      <c r="BN131" s="37"/>
      <c r="BO131" s="37"/>
      <c r="BP131" s="37"/>
      <c r="BQ131" s="37"/>
      <c r="BR131" s="37"/>
      <c r="BS131" s="37"/>
      <c r="BT131" s="37"/>
      <c r="BU131" s="37"/>
      <c r="BV131" s="37"/>
      <c r="BW131" s="37"/>
      <c r="BX131" s="37"/>
      <c r="BY131" s="37"/>
      <c r="BZ131" s="37"/>
      <c r="CA131" s="37"/>
      <c r="CB131" s="37"/>
      <c r="CC131" s="37"/>
      <c r="CD131" s="37"/>
    </row>
    <row r="132" spans="1:82" x14ac:dyDescent="0.25">
      <c r="A132" s="40">
        <v>43717</v>
      </c>
      <c r="B132" s="32" t="s">
        <v>171</v>
      </c>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t="e">
        <v>#N/A</v>
      </c>
      <c r="BB132" s="37">
        <f>DQ26</f>
        <v>1.9</v>
      </c>
      <c r="BC132" s="37" t="e">
        <v>#N/A</v>
      </c>
      <c r="BD132" s="37" t="e">
        <v>#N/A</v>
      </c>
      <c r="BE132" s="37" t="e">
        <v>#N/A</v>
      </c>
      <c r="BF132" s="37">
        <f>DQ27</f>
        <v>1.9</v>
      </c>
      <c r="BG132" s="37" t="e">
        <v>#N/A</v>
      </c>
      <c r="BH132" s="37" t="e">
        <v>#N/A</v>
      </c>
      <c r="BI132" s="37" t="e">
        <v>#N/A</v>
      </c>
      <c r="BJ132" s="37">
        <f>DQ28</f>
        <v>2.1</v>
      </c>
      <c r="BK132" s="37" t="e">
        <v>#N/A</v>
      </c>
      <c r="BL132" s="37" t="e">
        <v>#N/A</v>
      </c>
      <c r="BM132" s="37" t="e">
        <v>#N/A</v>
      </c>
      <c r="BN132" s="37"/>
      <c r="BO132" s="37"/>
      <c r="BP132" s="37"/>
      <c r="BQ132" s="37"/>
      <c r="BR132" s="37"/>
      <c r="BS132" s="37"/>
      <c r="BT132" s="37"/>
      <c r="BU132" s="37"/>
      <c r="BV132" s="37"/>
      <c r="BW132" s="37"/>
      <c r="BX132" s="37"/>
      <c r="BY132" s="37"/>
      <c r="BZ132" s="37"/>
      <c r="CA132" s="37"/>
      <c r="CB132" s="37"/>
      <c r="CC132" s="37"/>
      <c r="CD132" s="37"/>
    </row>
    <row r="133" spans="1:82" x14ac:dyDescent="0.25">
      <c r="A133" s="40">
        <v>43808</v>
      </c>
      <c r="B133" s="32" t="s">
        <v>172</v>
      </c>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t="e">
        <v>#N/A</v>
      </c>
      <c r="BC133" s="37" t="e">
        <v>#N/A</v>
      </c>
      <c r="BD133" s="37" t="e">
        <v>#N/A</v>
      </c>
      <c r="BE133" s="37" t="e">
        <v>#N/A</v>
      </c>
      <c r="BF133" s="37">
        <f>DR27</f>
        <v>1.6</v>
      </c>
      <c r="BG133" s="37" t="e">
        <v>#N/A</v>
      </c>
      <c r="BH133" s="37" t="e">
        <v>#N/A</v>
      </c>
      <c r="BI133" s="37" t="e">
        <v>#N/A</v>
      </c>
      <c r="BJ133" s="37">
        <f>DR28</f>
        <v>1.9</v>
      </c>
      <c r="BK133" s="37" t="e">
        <v>#N/A</v>
      </c>
      <c r="BL133" s="37" t="e">
        <v>#N/A</v>
      </c>
      <c r="BM133" s="37" t="e">
        <v>#N/A</v>
      </c>
      <c r="BN133" s="37"/>
      <c r="BO133" s="37"/>
      <c r="BP133" s="37"/>
      <c r="BQ133" s="37"/>
      <c r="BR133" s="37"/>
      <c r="BS133" s="37"/>
      <c r="BT133" s="37"/>
      <c r="BU133" s="37"/>
      <c r="BV133" s="37"/>
      <c r="BW133" s="37"/>
      <c r="BX133" s="37"/>
      <c r="BY133" s="37"/>
      <c r="BZ133" s="37"/>
      <c r="CA133" s="37"/>
      <c r="CB133" s="37"/>
      <c r="CC133" s="37"/>
      <c r="CD133" s="37"/>
    </row>
    <row r="134" spans="1:82" x14ac:dyDescent="0.25">
      <c r="A134" s="40">
        <v>43899</v>
      </c>
      <c r="B134" s="32" t="s">
        <v>173</v>
      </c>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t="e">
        <v>#N/A</v>
      </c>
      <c r="BD134" s="37" t="e">
        <v>#N/A</v>
      </c>
      <c r="BE134" s="37" t="e">
        <v>#N/A</v>
      </c>
      <c r="BF134" s="37" t="e">
        <f>DS27</f>
        <v>#N/A</v>
      </c>
      <c r="BG134" s="37" t="e">
        <v>#N/A</v>
      </c>
      <c r="BH134" s="37" t="e">
        <v>#N/A</v>
      </c>
      <c r="BI134" s="37" t="e">
        <v>#N/A</v>
      </c>
      <c r="BJ134" s="37" t="e">
        <f>DS28</f>
        <v>#N/A</v>
      </c>
      <c r="BK134" s="37" t="e">
        <v>#N/A</v>
      </c>
      <c r="BL134" s="37" t="e">
        <v>#N/A</v>
      </c>
      <c r="BM134" s="37" t="e">
        <v>#N/A</v>
      </c>
      <c r="BN134" s="37"/>
      <c r="BO134" s="37"/>
      <c r="BP134" s="37"/>
      <c r="BQ134" s="37"/>
      <c r="BR134" s="37"/>
      <c r="BS134" s="37"/>
      <c r="BT134" s="37"/>
      <c r="BU134" s="37"/>
      <c r="BV134" s="37"/>
      <c r="BW134" s="37"/>
      <c r="BX134" s="37"/>
      <c r="BY134" s="37"/>
      <c r="BZ134" s="37"/>
      <c r="CA134" s="37"/>
      <c r="CB134" s="37"/>
      <c r="CC134" s="37"/>
      <c r="CD134" s="37"/>
    </row>
    <row r="135" spans="1:82" x14ac:dyDescent="0.25">
      <c r="A135" s="40">
        <v>43990</v>
      </c>
      <c r="B135" s="32" t="s">
        <v>174</v>
      </c>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t="e">
        <v>#N/A</v>
      </c>
      <c r="BE135" s="37" t="e">
        <v>#N/A</v>
      </c>
      <c r="BF135" s="37">
        <f>DT27</f>
        <v>0.1</v>
      </c>
      <c r="BG135" s="37" t="e">
        <v>#N/A</v>
      </c>
      <c r="BH135" s="37" t="e">
        <v>#N/A</v>
      </c>
      <c r="BI135" s="37" t="e">
        <v>#N/A</v>
      </c>
      <c r="BJ135" s="37">
        <f>DT28</f>
        <v>0.1</v>
      </c>
      <c r="BK135" s="37" t="e">
        <v>#N/A</v>
      </c>
      <c r="BL135" s="37" t="e">
        <v>#N/A</v>
      </c>
      <c r="BM135" s="37" t="e">
        <v>#N/A</v>
      </c>
      <c r="BN135" s="37"/>
      <c r="BO135" s="37"/>
      <c r="BP135" s="37"/>
      <c r="BQ135" s="37"/>
      <c r="BR135" s="37"/>
      <c r="BS135" s="37"/>
      <c r="BT135" s="37"/>
      <c r="BU135" s="37"/>
      <c r="BV135" s="37"/>
      <c r="BW135" s="37"/>
      <c r="BX135" s="37"/>
      <c r="BY135" s="37"/>
      <c r="BZ135" s="37"/>
      <c r="CA135" s="37"/>
      <c r="CB135" s="37"/>
      <c r="CC135" s="37"/>
      <c r="CD135" s="37"/>
    </row>
    <row r="136" spans="1:82" x14ac:dyDescent="0.25">
      <c r="A136" s="39">
        <v>44088</v>
      </c>
      <c r="B136" s="32" t="s">
        <v>175</v>
      </c>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t="e">
        <v>#N/A</v>
      </c>
      <c r="BF136" s="37">
        <f>DU27</f>
        <v>0.1</v>
      </c>
      <c r="BG136" s="37" t="e">
        <v>#N/A</v>
      </c>
      <c r="BH136" s="37" t="e">
        <v>#N/A</v>
      </c>
      <c r="BI136" s="37" t="e">
        <v>#N/A</v>
      </c>
      <c r="BJ136" s="37">
        <f>DU28</f>
        <v>0.1</v>
      </c>
      <c r="BK136" s="37" t="e">
        <v>#N/A</v>
      </c>
      <c r="BL136" s="37" t="e">
        <v>#N/A</v>
      </c>
      <c r="BM136" s="37" t="e">
        <v>#N/A</v>
      </c>
      <c r="BN136" s="37">
        <f>DU29</f>
        <v>0.1</v>
      </c>
      <c r="BO136" s="37" t="e">
        <v>#N/A</v>
      </c>
      <c r="BP136" s="37" t="e">
        <v>#N/A</v>
      </c>
      <c r="BQ136" s="37" t="e">
        <v>#N/A</v>
      </c>
      <c r="BR136" s="37"/>
      <c r="BS136" s="37"/>
      <c r="BT136" s="37"/>
      <c r="BU136" s="37"/>
      <c r="BV136" s="37"/>
      <c r="BW136" s="37"/>
      <c r="BX136" s="37"/>
      <c r="BY136" s="37"/>
      <c r="BZ136" s="37"/>
      <c r="CA136" s="37"/>
      <c r="CB136" s="37"/>
      <c r="CC136" s="37"/>
      <c r="CD136" s="37"/>
    </row>
    <row r="137" spans="1:82" x14ac:dyDescent="0.25">
      <c r="A137" s="40">
        <v>44172</v>
      </c>
      <c r="B137" s="32" t="s">
        <v>176</v>
      </c>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t="e">
        <v>#N/A</v>
      </c>
      <c r="BG137" s="37" t="e">
        <v>#N/A</v>
      </c>
      <c r="BH137" s="37" t="e">
        <v>#N/A</v>
      </c>
      <c r="BI137" s="37" t="e">
        <v>#N/A</v>
      </c>
      <c r="BJ137" s="37">
        <f>DV28</f>
        <v>0.1</v>
      </c>
      <c r="BK137" s="37" t="e">
        <v>#N/A</v>
      </c>
      <c r="BL137" s="37" t="e">
        <v>#N/A</v>
      </c>
      <c r="BM137" s="37" t="e">
        <v>#N/A</v>
      </c>
      <c r="BN137" s="37">
        <f>DV29</f>
        <v>0.1</v>
      </c>
      <c r="BO137" s="37" t="e">
        <v>#N/A</v>
      </c>
      <c r="BP137" s="37" t="e">
        <v>#N/A</v>
      </c>
      <c r="BQ137" s="37" t="e">
        <v>#N/A</v>
      </c>
      <c r="BR137" s="37"/>
      <c r="BS137" s="37"/>
      <c r="BT137" s="37"/>
      <c r="BU137" s="37"/>
      <c r="BV137" s="37"/>
      <c r="BW137" s="37"/>
      <c r="BX137" s="37"/>
      <c r="BY137" s="37"/>
      <c r="BZ137" s="37"/>
      <c r="CA137" s="37"/>
      <c r="CB137" s="37"/>
      <c r="CC137" s="37"/>
      <c r="CD137" s="37"/>
    </row>
    <row r="138" spans="1:82" x14ac:dyDescent="0.25">
      <c r="A138" s="40">
        <v>44263</v>
      </c>
      <c r="B138" s="32" t="s">
        <v>177</v>
      </c>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t="e">
        <v>#N/A</v>
      </c>
      <c r="BH138" s="37" t="e">
        <v>#N/A</v>
      </c>
      <c r="BI138" s="37" t="e">
        <v>#N/A</v>
      </c>
      <c r="BJ138" s="37">
        <f>DW28</f>
        <v>0.1</v>
      </c>
      <c r="BK138" s="37" t="e">
        <v>#N/A</v>
      </c>
      <c r="BL138" s="37" t="e">
        <v>#N/A</v>
      </c>
      <c r="BM138" s="37" t="e">
        <v>#N/A</v>
      </c>
      <c r="BN138" s="37">
        <f>DW29</f>
        <v>0.1</v>
      </c>
      <c r="BO138" s="37" t="e">
        <v>#N/A</v>
      </c>
      <c r="BP138" s="37" t="e">
        <v>#N/A</v>
      </c>
      <c r="BQ138" s="37" t="e">
        <v>#N/A</v>
      </c>
      <c r="BR138" s="37"/>
      <c r="BS138" s="37"/>
      <c r="BT138" s="37"/>
      <c r="BU138" s="37"/>
      <c r="BV138" s="37"/>
      <c r="BW138" s="37"/>
      <c r="BX138" s="37"/>
      <c r="BY138" s="37"/>
      <c r="BZ138" s="37"/>
      <c r="CA138" s="37"/>
      <c r="CB138" s="37"/>
      <c r="CC138" s="37"/>
      <c r="CD138" s="37"/>
    </row>
    <row r="139" spans="1:82" x14ac:dyDescent="0.25">
      <c r="A139" s="40">
        <v>44361</v>
      </c>
      <c r="B139" s="32" t="s">
        <v>178</v>
      </c>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t="e">
        <v>#N/A</v>
      </c>
      <c r="BI139" s="37" t="e">
        <v>#N/A</v>
      </c>
      <c r="BJ139" s="37">
        <f>DX28</f>
        <v>0.1</v>
      </c>
      <c r="BK139" s="37" t="e">
        <v>#N/A</v>
      </c>
      <c r="BL139" s="37" t="e">
        <v>#N/A</v>
      </c>
      <c r="BM139" s="37" t="e">
        <v>#N/A</v>
      </c>
      <c r="BN139" s="37">
        <f>DX29</f>
        <v>0.1</v>
      </c>
      <c r="BO139" s="37" t="e">
        <v>#N/A</v>
      </c>
      <c r="BP139" s="37" t="e">
        <v>#N/A</v>
      </c>
      <c r="BQ139" s="37" t="e">
        <v>#N/A</v>
      </c>
      <c r="BR139" s="37"/>
      <c r="BS139" s="37"/>
      <c r="BT139" s="37"/>
      <c r="BU139" s="37"/>
      <c r="BV139" s="37"/>
      <c r="BW139" s="37"/>
      <c r="BX139" s="37"/>
      <c r="BY139" s="37"/>
      <c r="BZ139" s="37"/>
      <c r="CA139" s="37"/>
      <c r="CB139" s="37"/>
      <c r="CC139" s="37"/>
      <c r="CD139" s="37"/>
    </row>
    <row r="140" spans="1:82" x14ac:dyDescent="0.25">
      <c r="A140" s="39">
        <v>44452</v>
      </c>
      <c r="B140" s="32" t="s">
        <v>179</v>
      </c>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t="e">
        <v>#N/A</v>
      </c>
      <c r="BJ140" s="37">
        <f>DY28</f>
        <v>0.1</v>
      </c>
      <c r="BK140" s="37" t="e">
        <v>#N/A</v>
      </c>
      <c r="BL140" s="37" t="e">
        <v>#N/A</v>
      </c>
      <c r="BM140" s="37" t="e">
        <v>#N/A</v>
      </c>
      <c r="BN140" s="37">
        <f>DY29</f>
        <v>0.3</v>
      </c>
      <c r="BO140" s="37" t="e">
        <v>#N/A</v>
      </c>
      <c r="BP140" s="37" t="e">
        <v>#N/A</v>
      </c>
      <c r="BQ140" s="37" t="e">
        <v>#N/A</v>
      </c>
      <c r="BR140" s="37">
        <f>DY30</f>
        <v>1</v>
      </c>
      <c r="BS140" s="37" t="e">
        <v>#N/A</v>
      </c>
      <c r="BT140" s="37" t="e">
        <v>#N/A</v>
      </c>
      <c r="BU140" s="37" t="e">
        <v>#N/A</v>
      </c>
      <c r="BV140" s="37"/>
      <c r="BW140" s="37"/>
      <c r="BX140" s="37"/>
      <c r="BY140" s="37"/>
      <c r="BZ140" s="37"/>
      <c r="CA140" s="37"/>
      <c r="CB140" s="37"/>
      <c r="CC140" s="37"/>
      <c r="CD140" s="37"/>
    </row>
    <row r="141" spans="1:82" x14ac:dyDescent="0.25">
      <c r="A141" s="40">
        <v>44536</v>
      </c>
      <c r="B141" s="32" t="s">
        <v>180</v>
      </c>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t="e">
        <v>#N/A</v>
      </c>
      <c r="BK141" s="37" t="e">
        <v>#N/A</v>
      </c>
      <c r="BL141" s="37" t="e">
        <v>#N/A</v>
      </c>
      <c r="BM141" s="37" t="e">
        <v>#N/A</v>
      </c>
      <c r="BN141" s="37">
        <f>DZ29</f>
        <v>0.9</v>
      </c>
      <c r="BO141" s="37" t="e">
        <v>#N/A</v>
      </c>
      <c r="BP141" s="37" t="e">
        <v>#N/A</v>
      </c>
      <c r="BQ141" s="37" t="e">
        <v>#N/A</v>
      </c>
      <c r="BR141" s="37">
        <f>DZ30</f>
        <v>1.6</v>
      </c>
      <c r="BS141" s="37" t="e">
        <v>#N/A</v>
      </c>
      <c r="BT141" s="37" t="e">
        <v>#N/A</v>
      </c>
      <c r="BU141" s="37" t="e">
        <v>#N/A</v>
      </c>
      <c r="BV141" s="37"/>
      <c r="BW141" s="37"/>
      <c r="BX141" s="37"/>
      <c r="BY141" s="37"/>
      <c r="BZ141" s="37"/>
      <c r="CA141" s="37"/>
      <c r="CB141" s="37"/>
      <c r="CC141" s="37"/>
      <c r="CD141" s="37"/>
    </row>
    <row r="142" spans="1:82" x14ac:dyDescent="0.25">
      <c r="A142" s="39">
        <v>44634</v>
      </c>
      <c r="B142" s="32" t="s">
        <v>181</v>
      </c>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t="e">
        <v>#N/A</v>
      </c>
      <c r="BL142" s="37" t="e">
        <v>#N/A</v>
      </c>
      <c r="BM142" s="37" t="e">
        <v>#N/A</v>
      </c>
      <c r="BN142" s="37">
        <f>EA29</f>
        <v>1.9</v>
      </c>
      <c r="BO142" s="37" t="e">
        <v>#N/A</v>
      </c>
      <c r="BP142" s="37" t="e">
        <v>#N/A</v>
      </c>
      <c r="BQ142" s="37" t="e">
        <v>#N/A</v>
      </c>
      <c r="BR142" s="37">
        <f>EA30</f>
        <v>2.8</v>
      </c>
      <c r="BS142" s="37" t="e">
        <v>#N/A</v>
      </c>
      <c r="BT142" s="37" t="e">
        <v>#N/A</v>
      </c>
      <c r="BU142" s="37" t="e">
        <v>#N/A</v>
      </c>
      <c r="BV142" s="37"/>
      <c r="BW142" s="37"/>
      <c r="BX142" s="37"/>
      <c r="BY142" s="37"/>
      <c r="BZ142" s="37"/>
      <c r="CA142" s="37"/>
      <c r="CB142" s="37"/>
      <c r="CC142" s="37"/>
      <c r="CD142" s="37"/>
    </row>
    <row r="143" spans="1:82" x14ac:dyDescent="0.25">
      <c r="A143" s="39">
        <v>44725</v>
      </c>
      <c r="B143" s="32" t="s">
        <v>182</v>
      </c>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t="e">
        <v>#N/A</v>
      </c>
      <c r="BM143" s="37" t="e">
        <v>#N/A</v>
      </c>
      <c r="BN143" s="37">
        <f>EB29</f>
        <v>3.4</v>
      </c>
      <c r="BO143" s="37" t="e">
        <v>#N/A</v>
      </c>
      <c r="BP143" s="37" t="e">
        <v>#N/A</v>
      </c>
      <c r="BQ143" s="37" t="e">
        <v>#N/A</v>
      </c>
      <c r="BR143" s="37">
        <f>EB30</f>
        <v>3.8</v>
      </c>
      <c r="BS143" s="37" t="e">
        <v>#N/A</v>
      </c>
      <c r="BT143" s="37" t="e">
        <v>#N/A</v>
      </c>
      <c r="BU143" s="37" t="e">
        <v>#N/A</v>
      </c>
      <c r="BV143" s="37"/>
      <c r="BW143" s="37"/>
      <c r="BX143" s="37"/>
      <c r="BY143" s="37"/>
      <c r="BZ143" s="37"/>
      <c r="CA143" s="37"/>
      <c r="CB143" s="37"/>
      <c r="CC143" s="37"/>
      <c r="CD143" s="37"/>
    </row>
    <row r="144" spans="1:82" x14ac:dyDescent="0.25">
      <c r="A144" s="39">
        <v>44816</v>
      </c>
      <c r="B144" s="32" t="s">
        <v>183</v>
      </c>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t="e">
        <v>#N/A</v>
      </c>
      <c r="BN144" s="37">
        <f>EC29</f>
        <v>4.4000000000000004</v>
      </c>
      <c r="BO144" s="37" t="e">
        <v>#N/A</v>
      </c>
      <c r="BP144" s="37" t="e">
        <v>#N/A</v>
      </c>
      <c r="BQ144" s="37" t="e">
        <v>#N/A</v>
      </c>
      <c r="BR144" s="37">
        <f>EC30</f>
        <v>4.5999999999999996</v>
      </c>
      <c r="BS144" s="37" t="e">
        <v>#N/A</v>
      </c>
      <c r="BT144" s="37" t="e">
        <v>#N/A</v>
      </c>
      <c r="BU144" s="37" t="e">
        <v>#N/A</v>
      </c>
      <c r="BV144" s="37">
        <f>EC31</f>
        <v>3.9</v>
      </c>
      <c r="BW144" s="37" t="e">
        <v>#N/A</v>
      </c>
      <c r="BX144" s="37" t="e">
        <v>#N/A</v>
      </c>
      <c r="BY144" s="37" t="e">
        <v>#N/A</v>
      </c>
      <c r="BZ144" s="37"/>
      <c r="CA144" s="37"/>
      <c r="CB144" s="37"/>
      <c r="CC144" s="37"/>
      <c r="CD144" s="37"/>
    </row>
    <row r="145" spans="1:86" x14ac:dyDescent="0.25">
      <c r="A145" s="39">
        <v>44900</v>
      </c>
      <c r="B145" s="32" t="s">
        <v>184</v>
      </c>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t="e">
        <v>#N/A</v>
      </c>
      <c r="BO145" s="37" t="e">
        <v>#N/A</v>
      </c>
      <c r="BP145" s="37" t="e">
        <v>#N/A</v>
      </c>
      <c r="BQ145" s="37" t="e">
        <v>#N/A</v>
      </c>
      <c r="BR145" s="37">
        <f>ED30</f>
        <v>5.0999999999999996</v>
      </c>
      <c r="BS145" s="37" t="e">
        <v>#N/A</v>
      </c>
      <c r="BT145" s="37" t="e">
        <v>#N/A</v>
      </c>
      <c r="BU145" s="37" t="e">
        <v>#N/A</v>
      </c>
      <c r="BV145" s="37">
        <f>ED31</f>
        <v>4.0999999999999996</v>
      </c>
      <c r="BW145" s="37" t="e">
        <v>#N/A</v>
      </c>
      <c r="BX145" s="37" t="e">
        <v>#N/A</v>
      </c>
      <c r="BY145" s="37" t="e">
        <v>#N/A</v>
      </c>
      <c r="BZ145" s="37"/>
      <c r="CA145" s="37"/>
      <c r="CB145" s="37"/>
      <c r="CC145" s="37"/>
      <c r="CD145" s="37"/>
    </row>
    <row r="146" spans="1:86" x14ac:dyDescent="0.25">
      <c r="A146" s="39">
        <v>44998</v>
      </c>
      <c r="B146" s="32" t="s">
        <v>185</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t="e">
        <v>#N/A</v>
      </c>
      <c r="BP146" s="37" t="e">
        <v>#N/A</v>
      </c>
      <c r="BQ146" s="37" t="e">
        <v>#N/A</v>
      </c>
      <c r="BR146" s="37">
        <f>EE30</f>
        <v>5.0999999999999996</v>
      </c>
      <c r="BS146" s="37" t="e">
        <v>#N/A</v>
      </c>
      <c r="BT146" s="37" t="e">
        <v>#N/A</v>
      </c>
      <c r="BU146" s="37" t="e">
        <v>#N/A</v>
      </c>
      <c r="BV146" s="37">
        <f>EE31</f>
        <v>4.3</v>
      </c>
      <c r="BW146" s="37" t="e">
        <v>#N/A</v>
      </c>
      <c r="BX146" s="37" t="e">
        <v>#N/A</v>
      </c>
      <c r="BY146" s="37" t="e">
        <v>#N/A</v>
      </c>
      <c r="BZ146" s="37"/>
      <c r="CA146" s="37"/>
      <c r="CB146" s="37"/>
      <c r="CC146" s="37"/>
      <c r="CD146" s="37"/>
    </row>
    <row r="147" spans="1:86" x14ac:dyDescent="0.25">
      <c r="A147" s="39">
        <v>45089</v>
      </c>
      <c r="B147" s="32" t="s">
        <v>186</v>
      </c>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c r="BH147" s="37"/>
      <c r="BI147" s="37"/>
      <c r="BJ147" s="37"/>
      <c r="BK147" s="37"/>
      <c r="BL147" s="37"/>
      <c r="BM147" s="37"/>
      <c r="BN147" s="37"/>
      <c r="BO147" s="37"/>
      <c r="BP147" s="37" t="e">
        <v>#N/A</v>
      </c>
      <c r="BQ147" s="37" t="e">
        <v>#N/A</v>
      </c>
      <c r="BR147" s="37">
        <f>EF30</f>
        <v>5.6</v>
      </c>
      <c r="BS147" s="37" t="e">
        <v>#N/A</v>
      </c>
      <c r="BT147" s="37" t="e">
        <v>#N/A</v>
      </c>
      <c r="BU147" s="37" t="e">
        <v>#N/A</v>
      </c>
      <c r="BV147" s="37">
        <f>EF31</f>
        <v>4.5999999999999996</v>
      </c>
      <c r="BW147" s="37" t="e">
        <v>#N/A</v>
      </c>
      <c r="BX147" s="37" t="e">
        <v>#N/A</v>
      </c>
      <c r="BY147" s="37" t="e">
        <v>#N/A</v>
      </c>
      <c r="BZ147" s="37"/>
      <c r="CA147" s="37"/>
      <c r="CB147" s="37"/>
      <c r="CC147" s="37"/>
      <c r="CD147" s="37"/>
    </row>
    <row r="148" spans="1:86" x14ac:dyDescent="0.25">
      <c r="A148" s="39">
        <v>45180</v>
      </c>
      <c r="B148" s="32" t="s">
        <v>187</v>
      </c>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c r="BH148" s="37"/>
      <c r="BI148" s="37"/>
      <c r="BJ148" s="37"/>
      <c r="BK148" s="37"/>
      <c r="BL148" s="37"/>
      <c r="BM148" s="37"/>
      <c r="BN148" s="37"/>
      <c r="BO148" s="37"/>
      <c r="BP148" s="37"/>
      <c r="BQ148" s="37" t="e">
        <v>#N/A</v>
      </c>
      <c r="BR148" s="37">
        <f>EG30</f>
        <v>5.6</v>
      </c>
      <c r="BS148" s="37" t="e">
        <v>#N/A</v>
      </c>
      <c r="BT148" s="37" t="e">
        <v>#N/A</v>
      </c>
      <c r="BU148" s="37" t="e">
        <v>#N/A</v>
      </c>
      <c r="BV148" s="37">
        <f>EG31</f>
        <v>5.0999999999999996</v>
      </c>
      <c r="BW148" s="37" t="e">
        <v>#N/A</v>
      </c>
      <c r="BX148" s="37" t="e">
        <v>#N/A</v>
      </c>
      <c r="BY148" s="37" t="e">
        <v>#N/A</v>
      </c>
      <c r="BZ148" s="37">
        <f>EG32</f>
        <v>3.9</v>
      </c>
      <c r="CA148" s="37" t="e">
        <v>#N/A</v>
      </c>
      <c r="CB148" s="37" t="e">
        <v>#N/A</v>
      </c>
      <c r="CC148" s="37" t="e">
        <v>#N/A</v>
      </c>
      <c r="CD148" s="37"/>
    </row>
    <row r="149" spans="1:86" x14ac:dyDescent="0.25">
      <c r="A149" s="39">
        <v>45264</v>
      </c>
      <c r="B149" s="32" t="s">
        <v>188</v>
      </c>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t="e">
        <v>#N/A</v>
      </c>
      <c r="BS149" s="37" t="e">
        <v>#N/A</v>
      </c>
      <c r="BT149" s="37" t="e">
        <v>#N/A</v>
      </c>
      <c r="BU149" s="37" t="e">
        <v>#N/A</v>
      </c>
      <c r="BV149" s="37">
        <f>EH31</f>
        <v>4.5999999999999996</v>
      </c>
      <c r="BW149" s="37" t="e">
        <v>#N/A</v>
      </c>
      <c r="BX149" s="37" t="e">
        <v>#N/A</v>
      </c>
      <c r="BY149" s="37" t="e">
        <v>#N/A</v>
      </c>
      <c r="BZ149" s="37">
        <f>EH32</f>
        <v>3.6</v>
      </c>
      <c r="CA149" s="37" t="e">
        <v>#N/A</v>
      </c>
      <c r="CB149" s="37" t="e">
        <v>#N/A</v>
      </c>
      <c r="CC149" s="37" t="e">
        <v>#N/A</v>
      </c>
      <c r="CD149" s="37"/>
    </row>
    <row r="150" spans="1:86" x14ac:dyDescent="0.25">
      <c r="A150" s="39">
        <v>45362</v>
      </c>
      <c r="B150" s="32" t="s">
        <v>189</v>
      </c>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t="e">
        <v>#N/A</v>
      </c>
      <c r="BT150" s="37" t="e">
        <v>#N/A</v>
      </c>
      <c r="BU150" s="37" t="e">
        <v>#N/A</v>
      </c>
      <c r="BV150" s="37">
        <f>EI31</f>
        <v>4.5999999999999996</v>
      </c>
      <c r="BW150" s="37" t="e">
        <v>#N/A</v>
      </c>
      <c r="BX150" s="37" t="e">
        <v>#N/A</v>
      </c>
      <c r="BY150" s="37" t="e">
        <v>#N/A</v>
      </c>
      <c r="BZ150" s="37">
        <f>EI32</f>
        <v>3.9</v>
      </c>
      <c r="CA150" s="37" t="e">
        <v>#N/A</v>
      </c>
      <c r="CB150" s="37" t="e">
        <v>#N/A</v>
      </c>
      <c r="CC150" s="37" t="e">
        <v>#N/A</v>
      </c>
      <c r="CD150" s="37"/>
    </row>
    <row r="151" spans="1:86" x14ac:dyDescent="0.25">
      <c r="A151" s="39">
        <v>45453</v>
      </c>
      <c r="B151" s="32" t="s">
        <v>190</v>
      </c>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t="e">
        <v>#N/A</v>
      </c>
      <c r="BU151" s="37" t="e">
        <v>#N/A</v>
      </c>
      <c r="BV151" s="37">
        <f>EJ31</f>
        <v>5.0999999999999996</v>
      </c>
      <c r="BW151" s="37" t="e">
        <v>#N/A</v>
      </c>
      <c r="BX151" s="37" t="e">
        <v>#N/A</v>
      </c>
      <c r="BY151" s="37" t="e">
        <v>#N/A</v>
      </c>
      <c r="BZ151" s="37">
        <f>EJ32</f>
        <v>4.0999999999999996</v>
      </c>
      <c r="CA151" s="37" t="e">
        <v>#N/A</v>
      </c>
      <c r="CB151" s="37" t="e">
        <v>#N/A</v>
      </c>
      <c r="CC151" s="37" t="e">
        <v>#N/A</v>
      </c>
      <c r="CD151" s="37"/>
    </row>
    <row r="152" spans="1:86" x14ac:dyDescent="0.25">
      <c r="A152" s="39">
        <v>45544</v>
      </c>
      <c r="B152" s="32" t="s">
        <v>191</v>
      </c>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c r="BO152" s="37"/>
      <c r="BP152" s="37"/>
      <c r="BQ152" s="37"/>
      <c r="BR152" s="37"/>
      <c r="BS152" s="37"/>
      <c r="BT152" s="37"/>
      <c r="BU152" s="37" t="e">
        <v>#N/A</v>
      </c>
      <c r="BV152" s="37">
        <f>EK31</f>
        <v>4.4000000000000004</v>
      </c>
      <c r="BW152" s="37" t="e">
        <v>#N/A</v>
      </c>
      <c r="BX152" s="37" t="e">
        <v>#N/A</v>
      </c>
      <c r="BY152" s="37" t="e">
        <v>#N/A</v>
      </c>
      <c r="BZ152" s="37">
        <f>EK32</f>
        <v>3.4</v>
      </c>
      <c r="CA152" s="37" t="e">
        <v>#N/A</v>
      </c>
      <c r="CB152" s="37" t="e">
        <v>#N/A</v>
      </c>
      <c r="CC152" s="37" t="e">
        <v>#N/A</v>
      </c>
      <c r="CD152" s="37">
        <f>EK33</f>
        <v>2.9</v>
      </c>
      <c r="CE152" s="37" t="e">
        <v>#N/A</v>
      </c>
      <c r="CF152" s="37" t="e">
        <v>#N/A</v>
      </c>
      <c r="CG152" s="37" t="e">
        <v>#N/A</v>
      </c>
      <c r="CH152" s="3"/>
    </row>
    <row r="153" spans="1:86" x14ac:dyDescent="0.25">
      <c r="A153" s="39">
        <v>45635</v>
      </c>
      <c r="B153" s="32" t="s">
        <v>192</v>
      </c>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c r="BO153" s="37"/>
      <c r="BP153" s="37"/>
      <c r="BQ153" s="37"/>
      <c r="BR153" s="37"/>
      <c r="BS153" s="37"/>
      <c r="BT153" s="37"/>
      <c r="BU153" s="37"/>
      <c r="BV153" s="37" t="e">
        <v>#N/A</v>
      </c>
      <c r="BW153" s="37" t="e">
        <v>#N/A</v>
      </c>
      <c r="BX153" s="37" t="e">
        <v>#N/A</v>
      </c>
      <c r="BY153" s="37" t="e">
        <v>#N/A</v>
      </c>
      <c r="BZ153" s="37">
        <f>EL32</f>
        <v>3.9</v>
      </c>
      <c r="CA153" s="37" t="e">
        <v>#N/A</v>
      </c>
      <c r="CB153" s="37" t="e">
        <v>#N/A</v>
      </c>
      <c r="CC153" s="37" t="e">
        <v>#N/A</v>
      </c>
      <c r="CD153" s="37">
        <f>EL33</f>
        <v>3.4</v>
      </c>
      <c r="CE153" s="37" t="e">
        <v>#N/A</v>
      </c>
      <c r="CF153" s="37" t="e">
        <v>#N/A</v>
      </c>
      <c r="CG153" s="37" t="e">
        <v>#N/A</v>
      </c>
      <c r="CH153" s="3"/>
    </row>
    <row r="154" spans="1:86" x14ac:dyDescent="0.25">
      <c r="A154" s="39">
        <v>45726</v>
      </c>
      <c r="B154" s="32" t="s">
        <v>193</v>
      </c>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c r="BJ154" s="37"/>
      <c r="BK154" s="37"/>
      <c r="BL154" s="37"/>
      <c r="BM154" s="37"/>
      <c r="BN154" s="37"/>
      <c r="BO154" s="37"/>
      <c r="BP154" s="37"/>
      <c r="BQ154" s="37"/>
      <c r="BR154" s="37"/>
      <c r="BS154" s="37"/>
      <c r="BT154" s="37"/>
      <c r="BU154" s="37"/>
      <c r="BV154" s="37"/>
      <c r="BW154" s="37" t="e">
        <v>#N/A</v>
      </c>
      <c r="BX154" s="37" t="e">
        <v>#N/A</v>
      </c>
      <c r="BY154" s="37" t="e">
        <v>#N/A</v>
      </c>
      <c r="BZ154" s="37">
        <f>EM32</f>
        <v>3.9</v>
      </c>
      <c r="CA154" s="37" t="e">
        <v>#N/A</v>
      </c>
      <c r="CB154" s="37" t="e">
        <v>#N/A</v>
      </c>
      <c r="CC154" s="37" t="e">
        <v>#N/A</v>
      </c>
      <c r="CD154" s="37">
        <f>EM33</f>
        <v>3.4</v>
      </c>
      <c r="CE154" s="37" t="e">
        <v>#N/A</v>
      </c>
      <c r="CF154" s="37" t="e">
        <v>#N/A</v>
      </c>
      <c r="CG154" s="37" t="e">
        <v>#N/A</v>
      </c>
      <c r="CH154" s="3"/>
    </row>
    <row r="155" spans="1:86" x14ac:dyDescent="0.25">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c r="CB155" s="35"/>
      <c r="CC155" s="35"/>
      <c r="CD155" s="35"/>
    </row>
    <row r="156" spans="1:86" x14ac:dyDescent="0.25">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c r="CB156" s="35"/>
      <c r="CC156" s="35"/>
      <c r="CD156" s="35"/>
    </row>
    <row r="157" spans="1:86" x14ac:dyDescent="0.25">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c r="CB157" s="35"/>
      <c r="CC157" s="35"/>
      <c r="CD157" s="35"/>
    </row>
    <row r="158" spans="1:86" x14ac:dyDescent="0.25">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row>
    <row r="159" spans="1:86" x14ac:dyDescent="0.25">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c r="CB159" s="35"/>
      <c r="CC159" s="35"/>
      <c r="CD159" s="35"/>
    </row>
    <row r="160" spans="1:86" x14ac:dyDescent="0.25">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c r="CB160" s="35"/>
      <c r="CC160" s="35"/>
      <c r="CD160" s="35"/>
    </row>
    <row r="161" spans="3:82" x14ac:dyDescent="0.25">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c r="CB161" s="35"/>
      <c r="CC161" s="35"/>
      <c r="CD161" s="35"/>
    </row>
    <row r="162" spans="3:82" x14ac:dyDescent="0.25">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row>
    <row r="163" spans="3:82" x14ac:dyDescent="0.25">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row>
    <row r="164" spans="3:82" x14ac:dyDescent="0.25">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row>
    <row r="165" spans="3:82" x14ac:dyDescent="0.25">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row>
    <row r="166" spans="3:82" x14ac:dyDescent="0.25">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c r="CB166" s="35"/>
      <c r="CC166" s="35"/>
      <c r="CD166" s="35"/>
    </row>
    <row r="167" spans="3:82" x14ac:dyDescent="0.25">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c r="CB167" s="35"/>
      <c r="CC167" s="35"/>
      <c r="CD167" s="35"/>
    </row>
    <row r="168" spans="3:82" x14ac:dyDescent="0.25">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c r="CB168" s="35"/>
      <c r="CC168" s="35"/>
      <c r="CD168" s="35"/>
    </row>
    <row r="169" spans="3:82" x14ac:dyDescent="0.25">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row>
    <row r="170" spans="3:82" x14ac:dyDescent="0.25">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c r="CB170" s="35"/>
      <c r="CC170" s="35"/>
      <c r="CD170" s="35"/>
    </row>
    <row r="171" spans="3:82" x14ac:dyDescent="0.25">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c r="CB171" s="35"/>
      <c r="CC171" s="35"/>
      <c r="CD171" s="35"/>
    </row>
    <row r="172" spans="3:82" x14ac:dyDescent="0.25">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c r="CB172" s="35"/>
      <c r="CC172" s="35"/>
      <c r="CD172" s="35"/>
    </row>
    <row r="173" spans="3:82" x14ac:dyDescent="0.25">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c r="BQ173" s="35"/>
      <c r="BR173" s="35"/>
      <c r="BS173" s="35"/>
      <c r="BT173" s="35"/>
      <c r="BU173" s="35"/>
      <c r="BV173" s="35"/>
      <c r="BW173" s="35"/>
      <c r="BX173" s="35"/>
      <c r="BY173" s="35"/>
      <c r="BZ173" s="35"/>
      <c r="CA173" s="35"/>
      <c r="CB173" s="35"/>
      <c r="CC173" s="35"/>
      <c r="CD173" s="35"/>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6355-1A75-48F8-B074-510C5743E755}">
  <sheetPr>
    <tabColor rgb="FFFF0000"/>
  </sheetPr>
  <dimension ref="A1:H233"/>
  <sheetViews>
    <sheetView workbookViewId="0">
      <selection activeCell="C64" sqref="C64:C233"/>
    </sheetView>
  </sheetViews>
  <sheetFormatPr defaultRowHeight="15" x14ac:dyDescent="0.25"/>
  <cols>
    <col min="1" max="1" width="10.5703125" bestFit="1" customWidth="1"/>
    <col min="2" max="2" width="16.5703125" bestFit="1" customWidth="1"/>
    <col min="3" max="3" width="13.7109375" style="3" bestFit="1" customWidth="1"/>
  </cols>
  <sheetData>
    <row r="1" spans="1:8" x14ac:dyDescent="0.25">
      <c r="A1" t="s">
        <v>22</v>
      </c>
      <c r="B1" s="4" t="s">
        <v>20</v>
      </c>
      <c r="C1" s="4" t="s">
        <v>225</v>
      </c>
      <c r="D1" t="s">
        <v>14</v>
      </c>
      <c r="G1" t="s">
        <v>15</v>
      </c>
    </row>
    <row r="2" spans="1:8" x14ac:dyDescent="0.25">
      <c r="A2" s="7">
        <v>38718</v>
      </c>
      <c r="D2">
        <v>0</v>
      </c>
      <c r="G2" t="s">
        <v>16</v>
      </c>
    </row>
    <row r="3" spans="1:8" x14ac:dyDescent="0.25">
      <c r="A3" s="7">
        <v>38749</v>
      </c>
      <c r="D3">
        <v>0</v>
      </c>
      <c r="G3" t="s">
        <v>17</v>
      </c>
    </row>
    <row r="4" spans="1:8" x14ac:dyDescent="0.25">
      <c r="A4" s="7">
        <v>38777</v>
      </c>
      <c r="D4">
        <v>0</v>
      </c>
      <c r="G4" t="s">
        <v>18</v>
      </c>
    </row>
    <row r="5" spans="1:8" x14ac:dyDescent="0.25">
      <c r="A5" s="7">
        <v>38808</v>
      </c>
      <c r="D5">
        <v>0</v>
      </c>
      <c r="G5" t="s">
        <v>19</v>
      </c>
    </row>
    <row r="6" spans="1:8" x14ac:dyDescent="0.25">
      <c r="A6" s="7">
        <v>38838</v>
      </c>
      <c r="D6">
        <v>0</v>
      </c>
      <c r="G6" t="s">
        <v>226</v>
      </c>
    </row>
    <row r="7" spans="1:8" x14ac:dyDescent="0.25">
      <c r="A7" s="7">
        <v>38869</v>
      </c>
      <c r="D7">
        <v>0</v>
      </c>
    </row>
    <row r="8" spans="1:8" x14ac:dyDescent="0.25">
      <c r="A8" s="7">
        <v>38899</v>
      </c>
      <c r="D8">
        <v>0</v>
      </c>
      <c r="G8" t="s">
        <v>225</v>
      </c>
      <c r="H8" t="s">
        <v>227</v>
      </c>
    </row>
    <row r="9" spans="1:8" x14ac:dyDescent="0.25">
      <c r="A9" s="7">
        <v>38930</v>
      </c>
      <c r="D9">
        <v>0</v>
      </c>
    </row>
    <row r="10" spans="1:8" x14ac:dyDescent="0.25">
      <c r="A10" s="7">
        <v>38961</v>
      </c>
      <c r="D10">
        <v>0</v>
      </c>
    </row>
    <row r="11" spans="1:8" x14ac:dyDescent="0.25">
      <c r="A11" s="7">
        <v>38991</v>
      </c>
      <c r="D11">
        <v>0</v>
      </c>
    </row>
    <row r="12" spans="1:8" x14ac:dyDescent="0.25">
      <c r="A12" s="7">
        <v>39022</v>
      </c>
      <c r="D12">
        <v>0</v>
      </c>
    </row>
    <row r="13" spans="1:8" x14ac:dyDescent="0.25">
      <c r="A13" s="7">
        <v>39052</v>
      </c>
      <c r="D13">
        <v>0</v>
      </c>
    </row>
    <row r="14" spans="1:8" x14ac:dyDescent="0.25">
      <c r="A14" s="7">
        <v>39083</v>
      </c>
      <c r="D14">
        <v>0</v>
      </c>
    </row>
    <row r="15" spans="1:8" x14ac:dyDescent="0.25">
      <c r="A15" s="7">
        <v>39114</v>
      </c>
      <c r="D15">
        <v>0</v>
      </c>
    </row>
    <row r="16" spans="1:8" x14ac:dyDescent="0.25">
      <c r="A16" s="7">
        <v>39142</v>
      </c>
      <c r="D16">
        <v>0</v>
      </c>
    </row>
    <row r="17" spans="1:4" x14ac:dyDescent="0.25">
      <c r="A17" s="7">
        <v>39173</v>
      </c>
      <c r="D17">
        <v>0</v>
      </c>
    </row>
    <row r="18" spans="1:4" x14ac:dyDescent="0.25">
      <c r="A18" s="7">
        <v>39203</v>
      </c>
      <c r="D18">
        <v>0</v>
      </c>
    </row>
    <row r="19" spans="1:4" x14ac:dyDescent="0.25">
      <c r="A19" s="7">
        <v>39234</v>
      </c>
      <c r="D19">
        <v>0</v>
      </c>
    </row>
    <row r="20" spans="1:4" x14ac:dyDescent="0.25">
      <c r="A20" s="7">
        <v>39264</v>
      </c>
      <c r="D20">
        <v>0</v>
      </c>
    </row>
    <row r="21" spans="1:4" x14ac:dyDescent="0.25">
      <c r="A21" s="7">
        <v>39295</v>
      </c>
      <c r="D21">
        <v>0</v>
      </c>
    </row>
    <row r="22" spans="1:4" x14ac:dyDescent="0.25">
      <c r="A22" s="7">
        <v>39326</v>
      </c>
      <c r="D22">
        <v>0</v>
      </c>
    </row>
    <row r="23" spans="1:4" x14ac:dyDescent="0.25">
      <c r="A23" s="7">
        <v>39356</v>
      </c>
      <c r="D23">
        <v>0</v>
      </c>
    </row>
    <row r="24" spans="1:4" x14ac:dyDescent="0.25">
      <c r="A24" s="7">
        <v>39387</v>
      </c>
      <c r="D24">
        <v>0</v>
      </c>
    </row>
    <row r="25" spans="1:4" x14ac:dyDescent="0.25">
      <c r="A25" s="7">
        <v>39417</v>
      </c>
      <c r="D25">
        <v>0</v>
      </c>
    </row>
    <row r="26" spans="1:4" x14ac:dyDescent="0.25">
      <c r="A26" s="7">
        <v>39448</v>
      </c>
      <c r="D26">
        <v>0</v>
      </c>
    </row>
    <row r="27" spans="1:4" x14ac:dyDescent="0.25">
      <c r="A27" s="7">
        <v>39479</v>
      </c>
      <c r="D27">
        <v>0</v>
      </c>
    </row>
    <row r="28" spans="1:4" x14ac:dyDescent="0.25">
      <c r="A28" s="7">
        <v>39508</v>
      </c>
      <c r="D28">
        <v>0</v>
      </c>
    </row>
    <row r="29" spans="1:4" x14ac:dyDescent="0.25">
      <c r="A29" s="7">
        <v>39539</v>
      </c>
      <c r="D29">
        <v>0</v>
      </c>
    </row>
    <row r="30" spans="1:4" x14ac:dyDescent="0.25">
      <c r="A30" s="7">
        <v>39569</v>
      </c>
      <c r="D30">
        <v>0</v>
      </c>
    </row>
    <row r="31" spans="1:4" x14ac:dyDescent="0.25">
      <c r="A31" s="7">
        <v>39600</v>
      </c>
      <c r="D31">
        <v>0</v>
      </c>
    </row>
    <row r="32" spans="1:4" x14ac:dyDescent="0.25">
      <c r="A32" s="7">
        <v>39630</v>
      </c>
      <c r="D32">
        <v>0</v>
      </c>
    </row>
    <row r="33" spans="1:4" x14ac:dyDescent="0.25">
      <c r="A33" s="7">
        <v>39661</v>
      </c>
      <c r="D33">
        <v>0</v>
      </c>
    </row>
    <row r="34" spans="1:4" x14ac:dyDescent="0.25">
      <c r="A34" s="7">
        <v>39692</v>
      </c>
      <c r="D34">
        <v>0</v>
      </c>
    </row>
    <row r="35" spans="1:4" x14ac:dyDescent="0.25">
      <c r="A35" s="7">
        <v>39722</v>
      </c>
      <c r="D35">
        <v>0</v>
      </c>
    </row>
    <row r="36" spans="1:4" x14ac:dyDescent="0.25">
      <c r="A36" s="7">
        <v>39753</v>
      </c>
      <c r="D36">
        <v>0</v>
      </c>
    </row>
    <row r="37" spans="1:4" x14ac:dyDescent="0.25">
      <c r="A37" s="7">
        <v>39783</v>
      </c>
      <c r="D37">
        <v>0</v>
      </c>
    </row>
    <row r="38" spans="1:4" x14ac:dyDescent="0.25">
      <c r="A38" s="7">
        <v>39814</v>
      </c>
      <c r="D38">
        <v>0</v>
      </c>
    </row>
    <row r="39" spans="1:4" x14ac:dyDescent="0.25">
      <c r="A39" s="7">
        <v>39845</v>
      </c>
      <c r="D39">
        <v>0</v>
      </c>
    </row>
    <row r="40" spans="1:4" x14ac:dyDescent="0.25">
      <c r="A40" s="7">
        <v>39873</v>
      </c>
      <c r="D40">
        <v>0</v>
      </c>
    </row>
    <row r="41" spans="1:4" x14ac:dyDescent="0.25">
      <c r="A41" s="7">
        <v>39904</v>
      </c>
      <c r="D41">
        <v>0</v>
      </c>
    </row>
    <row r="42" spans="1:4" x14ac:dyDescent="0.25">
      <c r="A42" s="7">
        <v>39934</v>
      </c>
      <c r="D42">
        <v>0</v>
      </c>
    </row>
    <row r="43" spans="1:4" x14ac:dyDescent="0.25">
      <c r="A43" s="7">
        <v>39965</v>
      </c>
      <c r="D43">
        <v>0</v>
      </c>
    </row>
    <row r="44" spans="1:4" x14ac:dyDescent="0.25">
      <c r="A44" s="7">
        <v>39995</v>
      </c>
      <c r="D44">
        <v>0</v>
      </c>
    </row>
    <row r="45" spans="1:4" x14ac:dyDescent="0.25">
      <c r="A45" s="7">
        <v>40026</v>
      </c>
      <c r="D45">
        <v>0</v>
      </c>
    </row>
    <row r="46" spans="1:4" x14ac:dyDescent="0.25">
      <c r="A46" s="7">
        <v>40057</v>
      </c>
      <c r="D46">
        <v>0</v>
      </c>
    </row>
    <row r="47" spans="1:4" x14ac:dyDescent="0.25">
      <c r="A47" s="7">
        <v>40087</v>
      </c>
      <c r="D47">
        <v>0</v>
      </c>
    </row>
    <row r="48" spans="1:4" x14ac:dyDescent="0.25">
      <c r="A48" s="7">
        <v>40118</v>
      </c>
      <c r="D48">
        <v>0</v>
      </c>
    </row>
    <row r="49" spans="1:4" x14ac:dyDescent="0.25">
      <c r="A49" s="7">
        <v>40148</v>
      </c>
      <c r="D49">
        <v>0</v>
      </c>
    </row>
    <row r="50" spans="1:4" x14ac:dyDescent="0.25">
      <c r="A50" s="7">
        <v>40179</v>
      </c>
      <c r="D50">
        <v>0</v>
      </c>
    </row>
    <row r="51" spans="1:4" x14ac:dyDescent="0.25">
      <c r="A51" s="7">
        <v>40210</v>
      </c>
      <c r="D51">
        <v>0</v>
      </c>
    </row>
    <row r="52" spans="1:4" x14ac:dyDescent="0.25">
      <c r="A52" s="7">
        <v>40238</v>
      </c>
      <c r="D52">
        <v>0</v>
      </c>
    </row>
    <row r="53" spans="1:4" x14ac:dyDescent="0.25">
      <c r="A53" s="7">
        <v>40269</v>
      </c>
      <c r="D53">
        <v>0</v>
      </c>
    </row>
    <row r="54" spans="1:4" x14ac:dyDescent="0.25">
      <c r="A54" s="7">
        <v>40299</v>
      </c>
      <c r="D54">
        <v>0</v>
      </c>
    </row>
    <row r="55" spans="1:4" x14ac:dyDescent="0.25">
      <c r="A55" s="7">
        <v>40330</v>
      </c>
      <c r="D55">
        <v>0</v>
      </c>
    </row>
    <row r="56" spans="1:4" x14ac:dyDescent="0.25">
      <c r="A56" s="7">
        <v>40360</v>
      </c>
      <c r="D56">
        <v>0</v>
      </c>
    </row>
    <row r="57" spans="1:4" x14ac:dyDescent="0.25">
      <c r="A57" s="7">
        <v>40391</v>
      </c>
      <c r="D57">
        <v>0</v>
      </c>
    </row>
    <row r="58" spans="1:4" x14ac:dyDescent="0.25">
      <c r="A58" s="7">
        <v>40422</v>
      </c>
      <c r="D58">
        <v>0</v>
      </c>
    </row>
    <row r="59" spans="1:4" x14ac:dyDescent="0.25">
      <c r="A59" s="7">
        <v>40452</v>
      </c>
      <c r="D59">
        <v>0</v>
      </c>
    </row>
    <row r="60" spans="1:4" x14ac:dyDescent="0.25">
      <c r="A60" s="7">
        <v>40483</v>
      </c>
      <c r="D60">
        <v>0</v>
      </c>
    </row>
    <row r="61" spans="1:4" x14ac:dyDescent="0.25">
      <c r="A61" s="7">
        <v>40513</v>
      </c>
      <c r="D61">
        <v>0</v>
      </c>
    </row>
    <row r="62" spans="1:4" x14ac:dyDescent="0.25">
      <c r="A62" s="7">
        <v>40544</v>
      </c>
      <c r="D62">
        <v>0</v>
      </c>
    </row>
    <row r="63" spans="1:4" x14ac:dyDescent="0.25">
      <c r="A63" s="7">
        <v>40575</v>
      </c>
      <c r="D63">
        <v>0</v>
      </c>
    </row>
    <row r="64" spans="1:4" x14ac:dyDescent="0.25">
      <c r="A64" s="7">
        <v>40603</v>
      </c>
      <c r="B64" s="5">
        <v>40603</v>
      </c>
      <c r="C64" s="3">
        <v>60</v>
      </c>
      <c r="D64">
        <v>0</v>
      </c>
    </row>
    <row r="65" spans="1:4" x14ac:dyDescent="0.25">
      <c r="A65" s="7">
        <v>40634</v>
      </c>
      <c r="B65" s="5">
        <v>40634</v>
      </c>
      <c r="C65" s="3">
        <v>62.5</v>
      </c>
      <c r="D65">
        <v>0</v>
      </c>
    </row>
    <row r="66" spans="1:4" x14ac:dyDescent="0.25">
      <c r="A66" s="7">
        <v>40664</v>
      </c>
      <c r="B66" s="5">
        <v>40664</v>
      </c>
      <c r="C66" s="3">
        <v>60.3</v>
      </c>
      <c r="D66">
        <v>0</v>
      </c>
    </row>
    <row r="67" spans="1:4" x14ac:dyDescent="0.25">
      <c r="A67" s="7">
        <v>40695</v>
      </c>
      <c r="B67" s="5">
        <v>40695</v>
      </c>
      <c r="C67" s="3">
        <v>61</v>
      </c>
      <c r="D67">
        <v>0</v>
      </c>
    </row>
    <row r="68" spans="1:4" x14ac:dyDescent="0.25">
      <c r="A68" s="7">
        <v>40725</v>
      </c>
      <c r="B68" s="5">
        <v>40725</v>
      </c>
      <c r="C68" s="3">
        <v>60</v>
      </c>
      <c r="D68">
        <v>0</v>
      </c>
    </row>
    <row r="69" spans="1:4" x14ac:dyDescent="0.25">
      <c r="A69" s="7">
        <v>40756</v>
      </c>
      <c r="B69" s="5">
        <v>40756</v>
      </c>
      <c r="C69" s="3">
        <v>59.3</v>
      </c>
      <c r="D69">
        <v>0</v>
      </c>
    </row>
    <row r="70" spans="1:4" x14ac:dyDescent="0.25">
      <c r="A70" s="7">
        <v>40787</v>
      </c>
      <c r="B70" s="5">
        <v>40787</v>
      </c>
      <c r="C70" s="3">
        <v>60.2</v>
      </c>
      <c r="D70">
        <v>0</v>
      </c>
    </row>
    <row r="71" spans="1:4" x14ac:dyDescent="0.25">
      <c r="A71" s="7">
        <v>40817</v>
      </c>
      <c r="B71" s="5">
        <v>40817</v>
      </c>
      <c r="C71" s="3">
        <v>61.2</v>
      </c>
      <c r="D71">
        <v>0</v>
      </c>
    </row>
    <row r="72" spans="1:4" x14ac:dyDescent="0.25">
      <c r="A72" s="7">
        <v>40848</v>
      </c>
      <c r="B72" s="5">
        <v>40848</v>
      </c>
      <c r="C72" s="3">
        <v>61.7</v>
      </c>
      <c r="D72">
        <v>0</v>
      </c>
    </row>
    <row r="73" spans="1:4" x14ac:dyDescent="0.25">
      <c r="A73" s="7">
        <v>40878</v>
      </c>
      <c r="B73" s="5">
        <v>40878</v>
      </c>
      <c r="C73" s="3">
        <v>63.5</v>
      </c>
      <c r="D73">
        <v>0</v>
      </c>
    </row>
    <row r="74" spans="1:4" x14ac:dyDescent="0.25">
      <c r="A74" s="7">
        <v>40909</v>
      </c>
      <c r="B74" s="5">
        <v>40909</v>
      </c>
      <c r="C74" s="3">
        <v>66.2</v>
      </c>
      <c r="D74">
        <v>0</v>
      </c>
    </row>
    <row r="75" spans="1:4" x14ac:dyDescent="0.25">
      <c r="A75" s="7">
        <v>40940</v>
      </c>
      <c r="B75" s="5">
        <v>40940</v>
      </c>
      <c r="C75" s="3">
        <v>66.3</v>
      </c>
      <c r="D75">
        <v>0</v>
      </c>
    </row>
    <row r="76" spans="1:4" x14ac:dyDescent="0.25">
      <c r="A76" s="7">
        <v>40969</v>
      </c>
      <c r="B76" s="5">
        <v>40969</v>
      </c>
      <c r="C76" s="3">
        <v>66.2</v>
      </c>
      <c r="D76">
        <v>0</v>
      </c>
    </row>
    <row r="77" spans="1:4" x14ac:dyDescent="0.25">
      <c r="A77" s="7">
        <v>41000</v>
      </c>
      <c r="B77" s="5">
        <v>41000</v>
      </c>
      <c r="C77" s="3">
        <v>68.2</v>
      </c>
      <c r="D77">
        <v>0</v>
      </c>
    </row>
    <row r="78" spans="1:4" x14ac:dyDescent="0.25">
      <c r="A78" s="7">
        <v>41030</v>
      </c>
      <c r="B78" s="5">
        <v>41030</v>
      </c>
      <c r="C78" s="3">
        <v>69.3</v>
      </c>
      <c r="D78">
        <v>0</v>
      </c>
    </row>
    <row r="79" spans="1:4" x14ac:dyDescent="0.25">
      <c r="A79" s="7">
        <v>41061</v>
      </c>
      <c r="B79" s="5">
        <v>41061</v>
      </c>
      <c r="C79" s="3">
        <v>68.5</v>
      </c>
      <c r="D79">
        <v>0</v>
      </c>
    </row>
    <row r="80" spans="1:4" x14ac:dyDescent="0.25">
      <c r="A80" s="7">
        <v>41091</v>
      </c>
      <c r="B80" s="5">
        <v>41091</v>
      </c>
      <c r="C80" s="3">
        <v>69.5</v>
      </c>
      <c r="D80">
        <v>0</v>
      </c>
    </row>
    <row r="81" spans="1:4" x14ac:dyDescent="0.25">
      <c r="A81" s="7">
        <v>41122</v>
      </c>
      <c r="B81" s="5">
        <v>41122</v>
      </c>
      <c r="C81" s="3">
        <v>68</v>
      </c>
      <c r="D81">
        <v>0</v>
      </c>
    </row>
    <row r="82" spans="1:4" x14ac:dyDescent="0.25">
      <c r="A82" s="7">
        <v>41153</v>
      </c>
      <c r="B82" s="5">
        <v>41153</v>
      </c>
      <c r="C82" s="3">
        <v>71.8</v>
      </c>
      <c r="D82">
        <v>0</v>
      </c>
    </row>
    <row r="83" spans="1:4" x14ac:dyDescent="0.25">
      <c r="A83" s="7">
        <v>41183</v>
      </c>
      <c r="B83" s="5">
        <v>41183</v>
      </c>
      <c r="C83" s="3">
        <v>72.3</v>
      </c>
      <c r="D83">
        <v>0</v>
      </c>
    </row>
    <row r="84" spans="1:4" x14ac:dyDescent="0.25">
      <c r="A84" s="7">
        <v>41214</v>
      </c>
      <c r="B84" s="5">
        <v>41214</v>
      </c>
      <c r="C84" s="3">
        <v>71.7</v>
      </c>
      <c r="D84">
        <v>0</v>
      </c>
    </row>
    <row r="85" spans="1:4" x14ac:dyDescent="0.25">
      <c r="A85" s="7">
        <v>41244</v>
      </c>
      <c r="B85" s="5">
        <v>41244</v>
      </c>
      <c r="C85" s="3">
        <v>72.8</v>
      </c>
      <c r="D85">
        <v>0</v>
      </c>
    </row>
    <row r="86" spans="1:4" x14ac:dyDescent="0.25">
      <c r="A86" s="7">
        <v>41275</v>
      </c>
      <c r="B86" s="5">
        <v>41275</v>
      </c>
      <c r="C86" s="3">
        <v>73.5</v>
      </c>
      <c r="D86">
        <v>0</v>
      </c>
    </row>
    <row r="87" spans="1:4" x14ac:dyDescent="0.25">
      <c r="A87" s="7">
        <v>41306</v>
      </c>
      <c r="B87" s="5">
        <v>41306</v>
      </c>
      <c r="C87" s="3">
        <v>73.7</v>
      </c>
      <c r="D87">
        <v>0</v>
      </c>
    </row>
    <row r="88" spans="1:4" x14ac:dyDescent="0.25">
      <c r="A88" s="7">
        <v>41334</v>
      </c>
      <c r="B88" s="5">
        <v>41334</v>
      </c>
      <c r="C88" s="3">
        <v>74.2</v>
      </c>
      <c r="D88">
        <v>0</v>
      </c>
    </row>
    <row r="89" spans="1:4" x14ac:dyDescent="0.25">
      <c r="A89" s="7">
        <v>41365</v>
      </c>
      <c r="B89" s="5">
        <v>41365</v>
      </c>
      <c r="C89" s="3">
        <v>77.3</v>
      </c>
      <c r="D89">
        <v>0</v>
      </c>
    </row>
    <row r="90" spans="1:4" x14ac:dyDescent="0.25">
      <c r="A90" s="7">
        <v>41395</v>
      </c>
      <c r="B90" s="5">
        <v>41395</v>
      </c>
      <c r="C90" s="3">
        <v>82.2</v>
      </c>
      <c r="D90">
        <v>0</v>
      </c>
    </row>
    <row r="91" spans="1:4" x14ac:dyDescent="0.25">
      <c r="A91" s="7">
        <v>41426</v>
      </c>
      <c r="B91" s="5">
        <v>41426</v>
      </c>
      <c r="C91" s="3">
        <v>79.3</v>
      </c>
      <c r="D91">
        <v>0</v>
      </c>
    </row>
    <row r="92" spans="1:4" x14ac:dyDescent="0.25">
      <c r="A92" s="7">
        <v>41456</v>
      </c>
      <c r="B92" s="5">
        <v>41456</v>
      </c>
      <c r="C92" s="3">
        <v>77.7</v>
      </c>
      <c r="D92">
        <v>0</v>
      </c>
    </row>
    <row r="93" spans="1:4" x14ac:dyDescent="0.25">
      <c r="A93" s="7">
        <v>41487</v>
      </c>
      <c r="B93" s="5">
        <v>41487</v>
      </c>
      <c r="C93" s="3">
        <v>78.3</v>
      </c>
      <c r="D93">
        <v>0</v>
      </c>
    </row>
    <row r="94" spans="1:4" x14ac:dyDescent="0.25">
      <c r="A94" s="7">
        <v>41518</v>
      </c>
      <c r="B94" s="5">
        <v>41518</v>
      </c>
      <c r="C94" s="3">
        <v>78.3</v>
      </c>
      <c r="D94">
        <v>0</v>
      </c>
    </row>
    <row r="95" spans="1:4" x14ac:dyDescent="0.25">
      <c r="A95" s="7">
        <v>41548</v>
      </c>
      <c r="B95" s="5">
        <v>41548</v>
      </c>
      <c r="C95" s="3">
        <v>72.5</v>
      </c>
      <c r="D95">
        <v>0</v>
      </c>
    </row>
    <row r="96" spans="1:4" x14ac:dyDescent="0.25">
      <c r="A96" s="7">
        <v>41579</v>
      </c>
      <c r="B96" s="5">
        <v>41579</v>
      </c>
      <c r="C96" s="3">
        <v>72.8</v>
      </c>
      <c r="D96">
        <v>0</v>
      </c>
    </row>
    <row r="97" spans="1:4" x14ac:dyDescent="0.25">
      <c r="A97" s="7">
        <v>41609</v>
      </c>
      <c r="B97" s="5">
        <v>41609</v>
      </c>
      <c r="C97" s="3">
        <v>72.7</v>
      </c>
      <c r="D97">
        <v>0</v>
      </c>
    </row>
    <row r="98" spans="1:4" x14ac:dyDescent="0.25">
      <c r="A98" s="7">
        <v>41640</v>
      </c>
      <c r="B98" s="5">
        <v>41640</v>
      </c>
      <c r="C98" s="3">
        <v>76.5</v>
      </c>
      <c r="D98">
        <v>0</v>
      </c>
    </row>
    <row r="99" spans="1:4" x14ac:dyDescent="0.25">
      <c r="A99" s="7">
        <v>41671</v>
      </c>
      <c r="B99" s="5">
        <v>41671</v>
      </c>
      <c r="C99" s="3">
        <v>75</v>
      </c>
      <c r="D99">
        <v>0</v>
      </c>
    </row>
    <row r="100" spans="1:4" x14ac:dyDescent="0.25">
      <c r="A100" s="7">
        <v>41699</v>
      </c>
      <c r="B100" s="5">
        <v>41699</v>
      </c>
      <c r="C100" s="3">
        <v>77.7</v>
      </c>
      <c r="D100">
        <v>0</v>
      </c>
    </row>
    <row r="101" spans="1:4" x14ac:dyDescent="0.25">
      <c r="A101" s="7">
        <v>41730</v>
      </c>
      <c r="B101" s="5">
        <v>41730</v>
      </c>
      <c r="C101" s="3">
        <v>82.7</v>
      </c>
      <c r="D101">
        <v>0</v>
      </c>
    </row>
    <row r="102" spans="1:4" x14ac:dyDescent="0.25">
      <c r="A102" s="7">
        <v>41760</v>
      </c>
      <c r="B102" s="5">
        <v>41760</v>
      </c>
      <c r="C102" s="3">
        <v>81.5</v>
      </c>
      <c r="D102">
        <v>0</v>
      </c>
    </row>
    <row r="103" spans="1:4" x14ac:dyDescent="0.25">
      <c r="A103" s="7">
        <v>41791</v>
      </c>
      <c r="B103" s="5">
        <v>41791</v>
      </c>
      <c r="C103" s="3">
        <v>79.8</v>
      </c>
      <c r="D103">
        <v>0</v>
      </c>
    </row>
    <row r="104" spans="1:4" x14ac:dyDescent="0.25">
      <c r="A104" s="7">
        <v>41821</v>
      </c>
      <c r="B104" s="5">
        <v>41821</v>
      </c>
      <c r="C104" s="3">
        <v>79</v>
      </c>
      <c r="D104">
        <v>0</v>
      </c>
    </row>
    <row r="105" spans="1:4" x14ac:dyDescent="0.25">
      <c r="A105" s="7">
        <v>41852</v>
      </c>
      <c r="B105" s="5">
        <v>41852</v>
      </c>
      <c r="C105" s="3">
        <v>75.5</v>
      </c>
      <c r="D105">
        <v>0</v>
      </c>
    </row>
    <row r="106" spans="1:4" x14ac:dyDescent="0.25">
      <c r="A106" s="7">
        <v>41883</v>
      </c>
      <c r="B106" s="5">
        <v>41883</v>
      </c>
      <c r="C106" s="3">
        <v>80.2</v>
      </c>
      <c r="D106">
        <v>0</v>
      </c>
    </row>
    <row r="107" spans="1:4" x14ac:dyDescent="0.25">
      <c r="A107" s="7">
        <v>41913</v>
      </c>
      <c r="B107" s="5">
        <v>41913</v>
      </c>
      <c r="C107" s="3">
        <v>82.5</v>
      </c>
      <c r="D107">
        <v>0</v>
      </c>
    </row>
    <row r="108" spans="1:4" x14ac:dyDescent="0.25">
      <c r="A108" s="7">
        <v>41944</v>
      </c>
      <c r="B108" s="5">
        <v>41944</v>
      </c>
      <c r="C108" s="3">
        <v>81</v>
      </c>
      <c r="D108">
        <v>0</v>
      </c>
    </row>
    <row r="109" spans="1:4" x14ac:dyDescent="0.25">
      <c r="A109" s="7">
        <v>41974</v>
      </c>
      <c r="B109" s="5">
        <v>41974</v>
      </c>
      <c r="C109" s="3">
        <v>81.3</v>
      </c>
      <c r="D109">
        <v>0</v>
      </c>
    </row>
    <row r="110" spans="1:4" x14ac:dyDescent="0.25">
      <c r="A110" s="7">
        <v>42005</v>
      </c>
      <c r="B110" s="5">
        <v>42005</v>
      </c>
      <c r="C110" s="3">
        <v>82.8</v>
      </c>
      <c r="D110">
        <v>0</v>
      </c>
    </row>
    <row r="111" spans="1:4" x14ac:dyDescent="0.25">
      <c r="A111" s="7">
        <v>42036</v>
      </c>
      <c r="B111" s="5">
        <v>42036</v>
      </c>
      <c r="C111" s="3">
        <v>81.5</v>
      </c>
      <c r="D111">
        <v>0</v>
      </c>
    </row>
    <row r="112" spans="1:4" x14ac:dyDescent="0.25">
      <c r="A112" s="7">
        <v>42064</v>
      </c>
      <c r="B112" s="5">
        <v>42064</v>
      </c>
      <c r="C112" s="3">
        <v>81.7</v>
      </c>
      <c r="D112">
        <v>0</v>
      </c>
    </row>
    <row r="113" spans="1:4" x14ac:dyDescent="0.25">
      <c r="A113" s="7">
        <v>42095</v>
      </c>
      <c r="B113" s="5">
        <v>42095</v>
      </c>
      <c r="C113" s="3">
        <v>82.3</v>
      </c>
      <c r="D113">
        <v>0</v>
      </c>
    </row>
    <row r="114" spans="1:4" x14ac:dyDescent="0.25">
      <c r="A114" s="7">
        <v>42125</v>
      </c>
      <c r="B114" s="5">
        <v>42125</v>
      </c>
      <c r="C114" s="3">
        <v>84.3</v>
      </c>
      <c r="D114">
        <v>0</v>
      </c>
    </row>
    <row r="115" spans="1:4" x14ac:dyDescent="0.25">
      <c r="A115" s="7">
        <v>42156</v>
      </c>
      <c r="B115" s="5">
        <v>42156</v>
      </c>
      <c r="C115" s="3">
        <v>84.7</v>
      </c>
      <c r="D115">
        <v>0</v>
      </c>
    </row>
    <row r="116" spans="1:4" x14ac:dyDescent="0.25">
      <c r="A116" s="7">
        <v>42186</v>
      </c>
      <c r="B116" s="5">
        <v>42186</v>
      </c>
      <c r="C116" s="3">
        <v>81.3</v>
      </c>
      <c r="D116">
        <v>0</v>
      </c>
    </row>
    <row r="117" spans="1:4" x14ac:dyDescent="0.25">
      <c r="A117" s="7">
        <v>42217</v>
      </c>
      <c r="B117" s="5">
        <v>42217</v>
      </c>
      <c r="C117" s="3">
        <v>80.8</v>
      </c>
      <c r="D117">
        <v>0</v>
      </c>
    </row>
    <row r="118" spans="1:4" x14ac:dyDescent="0.25">
      <c r="A118" s="7">
        <v>42248</v>
      </c>
      <c r="B118" s="5">
        <v>42248</v>
      </c>
      <c r="C118" s="3">
        <v>83.8</v>
      </c>
      <c r="D118">
        <v>0</v>
      </c>
    </row>
    <row r="119" spans="1:4" x14ac:dyDescent="0.25">
      <c r="A119" s="7">
        <v>42278</v>
      </c>
      <c r="B119" s="5">
        <v>42278</v>
      </c>
      <c r="C119" s="3">
        <v>83.2</v>
      </c>
      <c r="D119">
        <v>0</v>
      </c>
    </row>
    <row r="120" spans="1:4" x14ac:dyDescent="0.25">
      <c r="A120" s="7">
        <v>42309</v>
      </c>
      <c r="B120" s="5">
        <v>42309</v>
      </c>
      <c r="C120" s="3">
        <v>80.8</v>
      </c>
      <c r="D120">
        <v>0</v>
      </c>
    </row>
    <row r="121" spans="1:4" x14ac:dyDescent="0.25">
      <c r="A121" s="7">
        <v>42339</v>
      </c>
      <c r="B121" s="5">
        <v>42339</v>
      </c>
      <c r="C121" s="3">
        <v>83.2</v>
      </c>
      <c r="D121">
        <v>0</v>
      </c>
    </row>
    <row r="122" spans="1:4" x14ac:dyDescent="0.25">
      <c r="A122" s="7">
        <v>42370</v>
      </c>
      <c r="B122" s="5">
        <v>42370</v>
      </c>
      <c r="C122" s="3">
        <v>81.5</v>
      </c>
      <c r="D122">
        <v>0</v>
      </c>
    </row>
    <row r="123" spans="1:4" x14ac:dyDescent="0.25">
      <c r="A123" s="7">
        <v>42401</v>
      </c>
      <c r="B123" s="5">
        <v>42401</v>
      </c>
      <c r="C123" s="3">
        <v>82.7</v>
      </c>
      <c r="D123">
        <v>0</v>
      </c>
    </row>
    <row r="124" spans="1:4" x14ac:dyDescent="0.25">
      <c r="A124" s="7">
        <v>42430</v>
      </c>
      <c r="B124" s="5">
        <v>42430</v>
      </c>
      <c r="C124" s="3">
        <v>80.2</v>
      </c>
      <c r="D124">
        <v>0</v>
      </c>
    </row>
    <row r="125" spans="1:4" x14ac:dyDescent="0.25">
      <c r="A125" s="7">
        <v>42461</v>
      </c>
      <c r="B125" s="5">
        <v>42461</v>
      </c>
      <c r="C125" s="3">
        <v>83.7</v>
      </c>
      <c r="D125">
        <v>0</v>
      </c>
    </row>
    <row r="126" spans="1:4" x14ac:dyDescent="0.25">
      <c r="A126" s="7">
        <v>42491</v>
      </c>
      <c r="B126" s="5">
        <v>42491</v>
      </c>
      <c r="C126" s="3">
        <v>85.3</v>
      </c>
      <c r="D126">
        <v>0</v>
      </c>
    </row>
    <row r="127" spans="1:4" x14ac:dyDescent="0.25">
      <c r="A127" s="7">
        <v>42522</v>
      </c>
      <c r="B127" s="5">
        <v>42522</v>
      </c>
      <c r="C127" s="3">
        <v>83.2</v>
      </c>
      <c r="D127">
        <v>0</v>
      </c>
    </row>
    <row r="128" spans="1:4" x14ac:dyDescent="0.25">
      <c r="A128" s="7">
        <v>42552</v>
      </c>
      <c r="B128" s="5">
        <v>42552</v>
      </c>
      <c r="C128" s="3">
        <v>86.5</v>
      </c>
      <c r="D128">
        <v>0</v>
      </c>
    </row>
    <row r="129" spans="1:4" x14ac:dyDescent="0.25">
      <c r="A129" s="7">
        <v>42583</v>
      </c>
      <c r="B129" s="5">
        <v>42583</v>
      </c>
      <c r="C129" s="3">
        <v>85</v>
      </c>
      <c r="D129">
        <v>0</v>
      </c>
    </row>
    <row r="130" spans="1:4" x14ac:dyDescent="0.25">
      <c r="A130" s="7">
        <v>42614</v>
      </c>
      <c r="B130" s="5">
        <v>42614</v>
      </c>
      <c r="C130" s="3">
        <v>82.8</v>
      </c>
      <c r="D130">
        <v>0</v>
      </c>
    </row>
    <row r="131" spans="1:4" x14ac:dyDescent="0.25">
      <c r="A131" s="7">
        <v>42644</v>
      </c>
      <c r="B131" s="5">
        <v>42644</v>
      </c>
      <c r="C131" s="3">
        <v>81.7</v>
      </c>
      <c r="D131">
        <v>0</v>
      </c>
    </row>
    <row r="132" spans="1:4" x14ac:dyDescent="0.25">
      <c r="A132" s="7">
        <v>42675</v>
      </c>
      <c r="B132" s="5">
        <v>42675</v>
      </c>
      <c r="C132" s="3">
        <v>81.2</v>
      </c>
      <c r="D132">
        <v>0</v>
      </c>
    </row>
    <row r="133" spans="1:4" x14ac:dyDescent="0.25">
      <c r="A133" s="7">
        <v>42705</v>
      </c>
      <c r="B133" s="5">
        <v>42705</v>
      </c>
      <c r="C133" s="3">
        <v>80.7</v>
      </c>
      <c r="D133">
        <v>0</v>
      </c>
    </row>
    <row r="134" spans="1:4" x14ac:dyDescent="0.25">
      <c r="A134" s="7">
        <v>42736</v>
      </c>
      <c r="B134" s="5">
        <v>42736</v>
      </c>
      <c r="C134" s="3">
        <v>82.7</v>
      </c>
      <c r="D134">
        <v>0</v>
      </c>
    </row>
    <row r="135" spans="1:4" x14ac:dyDescent="0.25">
      <c r="A135" s="7">
        <v>42767</v>
      </c>
      <c r="B135" s="5">
        <v>42767</v>
      </c>
      <c r="C135" s="3">
        <v>88.3</v>
      </c>
      <c r="D135">
        <v>0</v>
      </c>
    </row>
    <row r="136" spans="1:4" x14ac:dyDescent="0.25">
      <c r="A136" s="7">
        <v>42795</v>
      </c>
      <c r="B136" s="5">
        <v>42795</v>
      </c>
      <c r="C136" s="3">
        <v>84.5</v>
      </c>
      <c r="D136">
        <v>0</v>
      </c>
    </row>
    <row r="137" spans="1:4" x14ac:dyDescent="0.25">
      <c r="A137" s="7">
        <v>42826</v>
      </c>
      <c r="B137" s="5">
        <v>42826</v>
      </c>
      <c r="C137" s="3">
        <v>86.7</v>
      </c>
      <c r="D137">
        <v>0</v>
      </c>
    </row>
    <row r="138" spans="1:4" x14ac:dyDescent="0.25">
      <c r="A138" s="7">
        <v>42856</v>
      </c>
      <c r="B138" s="5">
        <v>42856</v>
      </c>
      <c r="C138" s="3">
        <v>86.2</v>
      </c>
      <c r="D138">
        <v>0</v>
      </c>
    </row>
    <row r="139" spans="1:4" x14ac:dyDescent="0.25">
      <c r="A139" s="7">
        <v>42887</v>
      </c>
      <c r="B139" s="5">
        <v>42887</v>
      </c>
      <c r="C139" s="3">
        <v>88.3</v>
      </c>
      <c r="D139">
        <v>0</v>
      </c>
    </row>
    <row r="140" spans="1:4" x14ac:dyDescent="0.25">
      <c r="A140" s="7">
        <v>42917</v>
      </c>
      <c r="B140" s="5">
        <v>42917</v>
      </c>
      <c r="C140" s="3">
        <v>86.8</v>
      </c>
      <c r="D140">
        <v>0</v>
      </c>
    </row>
    <row r="141" spans="1:4" x14ac:dyDescent="0.25">
      <c r="A141" s="7">
        <v>42948</v>
      </c>
      <c r="B141" s="5">
        <v>42948</v>
      </c>
      <c r="C141" s="3">
        <v>88</v>
      </c>
      <c r="D141">
        <v>0</v>
      </c>
    </row>
    <row r="142" spans="1:4" x14ac:dyDescent="0.25">
      <c r="A142" s="7">
        <v>42979</v>
      </c>
      <c r="B142" s="5">
        <v>42979</v>
      </c>
      <c r="C142" s="3">
        <v>88.3</v>
      </c>
      <c r="D142">
        <v>0</v>
      </c>
    </row>
    <row r="143" spans="1:4" x14ac:dyDescent="0.25">
      <c r="A143" s="7">
        <v>43009</v>
      </c>
      <c r="B143" s="5">
        <v>43009</v>
      </c>
      <c r="C143" s="3">
        <v>85.2</v>
      </c>
      <c r="D143">
        <v>0</v>
      </c>
    </row>
    <row r="144" spans="1:4" x14ac:dyDescent="0.25">
      <c r="A144" s="7">
        <v>43040</v>
      </c>
      <c r="B144" s="5">
        <v>43040</v>
      </c>
      <c r="C144" s="3">
        <v>87.8</v>
      </c>
      <c r="D144">
        <v>0</v>
      </c>
    </row>
    <row r="145" spans="1:4" x14ac:dyDescent="0.25">
      <c r="A145" s="7">
        <v>43070</v>
      </c>
      <c r="B145" s="5">
        <v>43070</v>
      </c>
      <c r="C145" s="3">
        <v>85.8</v>
      </c>
      <c r="D145">
        <v>0</v>
      </c>
    </row>
    <row r="146" spans="1:4" x14ac:dyDescent="0.25">
      <c r="A146" s="7">
        <v>43101</v>
      </c>
      <c r="B146" s="5">
        <v>43101</v>
      </c>
      <c r="C146" s="3">
        <v>89.5</v>
      </c>
      <c r="D146">
        <v>0</v>
      </c>
    </row>
    <row r="147" spans="1:4" x14ac:dyDescent="0.25">
      <c r="A147" s="7">
        <v>43132</v>
      </c>
      <c r="B147" s="5">
        <v>43132</v>
      </c>
      <c r="C147" s="3">
        <v>85.8</v>
      </c>
      <c r="D147">
        <v>0</v>
      </c>
    </row>
    <row r="148" spans="1:4" x14ac:dyDescent="0.25">
      <c r="A148" s="7">
        <v>43160</v>
      </c>
      <c r="B148" s="5">
        <v>43160</v>
      </c>
      <c r="C148" s="3">
        <v>88.3</v>
      </c>
      <c r="D148">
        <v>0</v>
      </c>
    </row>
    <row r="149" spans="1:4" x14ac:dyDescent="0.25">
      <c r="A149" s="7">
        <v>43191</v>
      </c>
      <c r="B149" s="5">
        <v>43191</v>
      </c>
      <c r="C149" s="3">
        <v>91.7</v>
      </c>
      <c r="D149">
        <v>0</v>
      </c>
    </row>
    <row r="150" spans="1:4" x14ac:dyDescent="0.25">
      <c r="A150" s="7">
        <v>43221</v>
      </c>
      <c r="B150" s="5">
        <v>43221</v>
      </c>
      <c r="C150" s="3">
        <v>92.3</v>
      </c>
      <c r="D150">
        <v>0</v>
      </c>
    </row>
    <row r="151" spans="1:4" x14ac:dyDescent="0.25">
      <c r="A151" s="7">
        <v>43252</v>
      </c>
      <c r="B151" s="5">
        <v>43252</v>
      </c>
      <c r="C151" s="3">
        <v>90.7</v>
      </c>
      <c r="D151">
        <v>0</v>
      </c>
    </row>
    <row r="152" spans="1:4" x14ac:dyDescent="0.25">
      <c r="A152" s="7">
        <v>43282</v>
      </c>
      <c r="B152" s="5">
        <v>43282</v>
      </c>
      <c r="C152" s="3">
        <v>86.5</v>
      </c>
      <c r="D152">
        <v>0</v>
      </c>
    </row>
    <row r="153" spans="1:4" x14ac:dyDescent="0.25">
      <c r="A153" s="7">
        <v>43313</v>
      </c>
      <c r="B153" s="5">
        <v>43313</v>
      </c>
      <c r="C153" s="3">
        <v>88</v>
      </c>
      <c r="D153">
        <v>0</v>
      </c>
    </row>
    <row r="154" spans="1:4" x14ac:dyDescent="0.25">
      <c r="A154" s="7">
        <v>43344</v>
      </c>
      <c r="B154" s="5">
        <v>43344</v>
      </c>
      <c r="C154" s="3">
        <v>87.7</v>
      </c>
      <c r="D154">
        <v>0</v>
      </c>
    </row>
    <row r="155" spans="1:4" x14ac:dyDescent="0.25">
      <c r="A155" s="7">
        <v>43374</v>
      </c>
      <c r="B155" s="5">
        <v>43374</v>
      </c>
      <c r="C155" s="3">
        <v>85.7</v>
      </c>
      <c r="D155">
        <v>0</v>
      </c>
    </row>
    <row r="156" spans="1:4" x14ac:dyDescent="0.25">
      <c r="A156" s="7">
        <v>43405</v>
      </c>
      <c r="B156" s="5">
        <v>43405</v>
      </c>
      <c r="C156" s="3">
        <v>86.2</v>
      </c>
      <c r="D156">
        <v>0</v>
      </c>
    </row>
    <row r="157" spans="1:4" x14ac:dyDescent="0.25">
      <c r="A157" s="7">
        <v>43435</v>
      </c>
      <c r="B157" s="5">
        <v>43435</v>
      </c>
      <c r="C157" s="3">
        <v>83.5</v>
      </c>
      <c r="D157">
        <v>0</v>
      </c>
    </row>
    <row r="158" spans="1:4" x14ac:dyDescent="0.25">
      <c r="A158" s="7">
        <v>43466</v>
      </c>
      <c r="B158" s="5">
        <v>43466</v>
      </c>
      <c r="C158" s="3">
        <v>84.7</v>
      </c>
      <c r="D158">
        <v>0</v>
      </c>
    </row>
    <row r="159" spans="1:4" x14ac:dyDescent="0.25">
      <c r="A159" s="7">
        <v>43497</v>
      </c>
      <c r="B159" s="5">
        <v>43497</v>
      </c>
      <c r="C159" s="3">
        <v>84.3</v>
      </c>
      <c r="D159">
        <v>0</v>
      </c>
    </row>
    <row r="160" spans="1:4" x14ac:dyDescent="0.25">
      <c r="A160" s="7">
        <v>43525</v>
      </c>
      <c r="B160" s="5">
        <v>43525</v>
      </c>
      <c r="C160" s="3">
        <v>89.8</v>
      </c>
      <c r="D160">
        <v>0</v>
      </c>
    </row>
    <row r="161" spans="1:4" x14ac:dyDescent="0.25">
      <c r="A161" s="7">
        <v>43556</v>
      </c>
      <c r="B161" s="5">
        <v>43556</v>
      </c>
      <c r="C161" s="3">
        <v>88.3</v>
      </c>
      <c r="D161">
        <v>0</v>
      </c>
    </row>
    <row r="162" spans="1:4" x14ac:dyDescent="0.25">
      <c r="A162" s="7">
        <v>43586</v>
      </c>
      <c r="B162" s="5">
        <v>43586</v>
      </c>
      <c r="C162" s="3">
        <v>92</v>
      </c>
      <c r="D162">
        <v>0</v>
      </c>
    </row>
    <row r="163" spans="1:4" x14ac:dyDescent="0.25">
      <c r="A163" s="7">
        <v>43617</v>
      </c>
      <c r="B163" s="5">
        <v>43617</v>
      </c>
      <c r="C163" s="3">
        <v>91.5</v>
      </c>
      <c r="D163">
        <v>0</v>
      </c>
    </row>
    <row r="164" spans="1:4" x14ac:dyDescent="0.25">
      <c r="A164" s="7">
        <v>43647</v>
      </c>
      <c r="B164" s="5">
        <v>43647</v>
      </c>
      <c r="C164" s="3">
        <v>93.7</v>
      </c>
      <c r="D164">
        <v>0</v>
      </c>
    </row>
    <row r="165" spans="1:4" x14ac:dyDescent="0.25">
      <c r="A165" s="7">
        <v>43678</v>
      </c>
      <c r="B165" s="5">
        <v>43678</v>
      </c>
      <c r="C165" s="3">
        <v>93.8</v>
      </c>
      <c r="D165">
        <v>0</v>
      </c>
    </row>
    <row r="166" spans="1:4" x14ac:dyDescent="0.25">
      <c r="A166" s="7">
        <v>43709</v>
      </c>
      <c r="B166" s="5">
        <v>43709</v>
      </c>
      <c r="C166" s="3">
        <v>91.5</v>
      </c>
      <c r="D166">
        <v>0</v>
      </c>
    </row>
    <row r="167" spans="1:4" x14ac:dyDescent="0.25">
      <c r="A167" s="7">
        <v>43739</v>
      </c>
      <c r="B167" s="5">
        <v>43739</v>
      </c>
      <c r="C167" s="3">
        <v>88.8</v>
      </c>
      <c r="D167">
        <v>0</v>
      </c>
    </row>
    <row r="168" spans="1:4" x14ac:dyDescent="0.25">
      <c r="A168" s="7">
        <v>43770</v>
      </c>
      <c r="B168" s="5">
        <v>43770</v>
      </c>
      <c r="C168" s="3">
        <v>91.5</v>
      </c>
      <c r="D168">
        <v>0</v>
      </c>
    </row>
    <row r="169" spans="1:4" x14ac:dyDescent="0.25">
      <c r="A169" s="7">
        <v>43800</v>
      </c>
      <c r="B169" s="5">
        <v>43800</v>
      </c>
      <c r="C169" s="3">
        <v>91.7</v>
      </c>
      <c r="D169">
        <v>0</v>
      </c>
    </row>
    <row r="170" spans="1:4" x14ac:dyDescent="0.25">
      <c r="A170" s="7">
        <v>43831</v>
      </c>
      <c r="B170" s="5">
        <v>43831</v>
      </c>
      <c r="C170" s="3">
        <v>93</v>
      </c>
      <c r="D170">
        <v>0</v>
      </c>
    </row>
    <row r="171" spans="1:4" x14ac:dyDescent="0.25">
      <c r="A171" s="7">
        <v>43862</v>
      </c>
      <c r="B171" s="5">
        <v>43862</v>
      </c>
      <c r="C171" s="3">
        <v>92.5</v>
      </c>
      <c r="D171">
        <v>0</v>
      </c>
    </row>
    <row r="172" spans="1:4" x14ac:dyDescent="0.25">
      <c r="A172" s="7">
        <v>43891</v>
      </c>
      <c r="B172" s="5">
        <v>43891</v>
      </c>
      <c r="C172" s="3">
        <v>80.8</v>
      </c>
      <c r="D172">
        <v>0</v>
      </c>
    </row>
    <row r="173" spans="1:4" x14ac:dyDescent="0.25">
      <c r="A173" s="7">
        <v>43922</v>
      </c>
      <c r="B173" s="5">
        <v>43922</v>
      </c>
      <c r="C173" s="3">
        <v>63</v>
      </c>
      <c r="D173">
        <v>0</v>
      </c>
    </row>
    <row r="174" spans="1:4" x14ac:dyDescent="0.25">
      <c r="A174" s="7">
        <v>43952</v>
      </c>
      <c r="B174" s="5">
        <v>43952</v>
      </c>
      <c r="C174" s="3">
        <v>67.5</v>
      </c>
      <c r="D174">
        <v>0</v>
      </c>
    </row>
    <row r="175" spans="1:4" x14ac:dyDescent="0.25">
      <c r="A175" s="7">
        <v>43983</v>
      </c>
      <c r="B175" s="5">
        <v>43983</v>
      </c>
      <c r="C175" s="3">
        <v>76.5</v>
      </c>
      <c r="D175">
        <v>0</v>
      </c>
    </row>
    <row r="176" spans="1:4" x14ac:dyDescent="0.25">
      <c r="A176" s="7">
        <v>44013</v>
      </c>
      <c r="B176" s="5">
        <v>44013</v>
      </c>
      <c r="C176" s="3">
        <v>74.2</v>
      </c>
      <c r="D176">
        <v>0</v>
      </c>
    </row>
    <row r="177" spans="1:4" x14ac:dyDescent="0.25">
      <c r="A177" s="7">
        <v>44044</v>
      </c>
      <c r="B177" s="5">
        <v>44044</v>
      </c>
      <c r="C177" s="3">
        <v>77.5</v>
      </c>
      <c r="D177">
        <v>0</v>
      </c>
    </row>
    <row r="178" spans="1:4" x14ac:dyDescent="0.25">
      <c r="A178" s="7">
        <v>44075</v>
      </c>
      <c r="B178" s="5">
        <v>44075</v>
      </c>
      <c r="C178" s="3">
        <v>81</v>
      </c>
      <c r="D178">
        <v>0</v>
      </c>
    </row>
    <row r="179" spans="1:4" x14ac:dyDescent="0.25">
      <c r="A179" s="7">
        <v>44105</v>
      </c>
      <c r="B179" s="5">
        <v>44105</v>
      </c>
      <c r="C179" s="3">
        <v>81.7</v>
      </c>
      <c r="D179">
        <v>0</v>
      </c>
    </row>
    <row r="180" spans="1:4" x14ac:dyDescent="0.25">
      <c r="A180" s="7">
        <v>44136</v>
      </c>
      <c r="B180" s="5">
        <v>44136</v>
      </c>
      <c r="C180" s="3">
        <v>80</v>
      </c>
      <c r="D180">
        <v>0</v>
      </c>
    </row>
    <row r="181" spans="1:4" x14ac:dyDescent="0.25">
      <c r="A181" s="7">
        <v>44166</v>
      </c>
      <c r="B181" s="5">
        <v>44166</v>
      </c>
      <c r="C181" s="3">
        <v>74</v>
      </c>
      <c r="D181">
        <v>0</v>
      </c>
    </row>
    <row r="182" spans="1:4" x14ac:dyDescent="0.25">
      <c r="A182" s="7">
        <v>44197</v>
      </c>
      <c r="B182" s="5">
        <v>44197</v>
      </c>
      <c r="C182" s="3">
        <v>77.7</v>
      </c>
      <c r="D182">
        <v>0</v>
      </c>
    </row>
    <row r="183" spans="1:4" x14ac:dyDescent="0.25">
      <c r="A183" s="7">
        <v>44228</v>
      </c>
      <c r="B183" s="5">
        <v>44228</v>
      </c>
      <c r="C183" s="3">
        <v>76.5</v>
      </c>
      <c r="D183">
        <v>0</v>
      </c>
    </row>
    <row r="184" spans="1:4" x14ac:dyDescent="0.25">
      <c r="A184" s="7">
        <v>44256</v>
      </c>
      <c r="B184" s="5">
        <v>44256</v>
      </c>
      <c r="C184" s="3">
        <v>81.7</v>
      </c>
      <c r="D184">
        <v>0</v>
      </c>
    </row>
    <row r="185" spans="1:4" x14ac:dyDescent="0.25">
      <c r="A185" s="7">
        <v>44287</v>
      </c>
      <c r="B185" s="5">
        <v>44287</v>
      </c>
      <c r="C185" s="3">
        <v>79</v>
      </c>
      <c r="D185">
        <v>0</v>
      </c>
    </row>
    <row r="186" spans="1:4" x14ac:dyDescent="0.25">
      <c r="A186" s="7">
        <v>44317</v>
      </c>
      <c r="B186" s="5">
        <v>44317</v>
      </c>
      <c r="C186" s="3">
        <v>80</v>
      </c>
      <c r="D186">
        <v>0</v>
      </c>
    </row>
    <row r="187" spans="1:4" x14ac:dyDescent="0.25">
      <c r="A187" s="7">
        <v>44348</v>
      </c>
      <c r="B187" s="5">
        <v>44348</v>
      </c>
      <c r="C187" s="3">
        <v>79.7</v>
      </c>
      <c r="D187">
        <v>0</v>
      </c>
    </row>
    <row r="188" spans="1:4" x14ac:dyDescent="0.25">
      <c r="A188" s="7">
        <v>44378</v>
      </c>
      <c r="B188" s="5">
        <v>44378</v>
      </c>
      <c r="C188" s="3">
        <v>75.8</v>
      </c>
      <c r="D188">
        <v>0</v>
      </c>
    </row>
    <row r="189" spans="1:4" x14ac:dyDescent="0.25">
      <c r="A189" s="7">
        <v>44409</v>
      </c>
      <c r="B189" s="5">
        <v>44409</v>
      </c>
      <c r="C189" s="3">
        <v>75.7</v>
      </c>
      <c r="D189">
        <v>0</v>
      </c>
    </row>
    <row r="190" spans="1:4" x14ac:dyDescent="0.25">
      <c r="A190" s="7">
        <v>44440</v>
      </c>
      <c r="B190" s="5">
        <v>44440</v>
      </c>
      <c r="C190" s="3">
        <v>74.5</v>
      </c>
      <c r="D190">
        <v>0</v>
      </c>
    </row>
    <row r="191" spans="1:4" x14ac:dyDescent="0.25">
      <c r="A191" s="7">
        <v>44470</v>
      </c>
      <c r="B191" s="5">
        <v>44470</v>
      </c>
      <c r="C191" s="3">
        <v>75.5</v>
      </c>
      <c r="D191">
        <v>0</v>
      </c>
    </row>
    <row r="192" spans="1:4" x14ac:dyDescent="0.25">
      <c r="A192" s="7">
        <v>44501</v>
      </c>
      <c r="B192" s="5">
        <v>44501</v>
      </c>
      <c r="C192" s="3">
        <v>74.7</v>
      </c>
      <c r="D192">
        <v>0</v>
      </c>
    </row>
    <row r="193" spans="1:4" x14ac:dyDescent="0.25">
      <c r="A193" s="7">
        <v>44531</v>
      </c>
      <c r="B193" s="5">
        <v>44531</v>
      </c>
      <c r="C193" s="3">
        <v>74.2</v>
      </c>
      <c r="D193">
        <v>0</v>
      </c>
    </row>
    <row r="194" spans="1:4" x14ac:dyDescent="0.25">
      <c r="A194" s="7">
        <v>44562</v>
      </c>
      <c r="B194" s="5">
        <v>44562</v>
      </c>
      <c r="C194" s="3">
        <v>71.8</v>
      </c>
      <c r="D194">
        <v>0</v>
      </c>
    </row>
    <row r="195" spans="1:4" x14ac:dyDescent="0.25">
      <c r="A195" s="7">
        <v>44593</v>
      </c>
      <c r="B195" s="5">
        <v>44593</v>
      </c>
      <c r="C195" s="3">
        <v>75.3</v>
      </c>
      <c r="D195">
        <v>0</v>
      </c>
    </row>
    <row r="196" spans="1:4" x14ac:dyDescent="0.25">
      <c r="A196" s="7">
        <v>44621</v>
      </c>
      <c r="B196" s="5">
        <v>44621</v>
      </c>
      <c r="C196" s="3">
        <v>73.2</v>
      </c>
      <c r="D196">
        <v>0</v>
      </c>
    </row>
    <row r="197" spans="1:4" x14ac:dyDescent="0.25">
      <c r="A197" s="7">
        <v>44652</v>
      </c>
      <c r="B197" s="5">
        <v>44652</v>
      </c>
      <c r="C197" s="3">
        <v>68.5</v>
      </c>
      <c r="D197">
        <v>0</v>
      </c>
    </row>
    <row r="198" spans="1:4" x14ac:dyDescent="0.25">
      <c r="A198" s="7">
        <v>44682</v>
      </c>
      <c r="B198" s="5">
        <v>44682</v>
      </c>
      <c r="C198" s="3">
        <v>68.2</v>
      </c>
      <c r="D198">
        <v>0</v>
      </c>
    </row>
    <row r="199" spans="1:4" x14ac:dyDescent="0.25">
      <c r="A199" s="7">
        <v>44713</v>
      </c>
      <c r="B199" s="5">
        <v>44713</v>
      </c>
      <c r="C199" s="3">
        <v>64.8</v>
      </c>
      <c r="D199">
        <v>0</v>
      </c>
    </row>
    <row r="200" spans="1:4" x14ac:dyDescent="0.25">
      <c r="A200" s="7">
        <v>44743</v>
      </c>
      <c r="B200" s="5">
        <v>44743</v>
      </c>
      <c r="C200" s="3">
        <v>62.8</v>
      </c>
      <c r="D200">
        <v>0</v>
      </c>
    </row>
    <row r="201" spans="1:4" x14ac:dyDescent="0.25">
      <c r="A201" s="7">
        <v>44774</v>
      </c>
      <c r="B201" s="5">
        <v>44774</v>
      </c>
      <c r="C201" s="3">
        <v>62</v>
      </c>
      <c r="D201">
        <v>0</v>
      </c>
    </row>
    <row r="202" spans="1:4" x14ac:dyDescent="0.25">
      <c r="A202" s="7">
        <v>44805</v>
      </c>
      <c r="B202" s="5">
        <v>44805</v>
      </c>
      <c r="C202" s="3">
        <v>60.8</v>
      </c>
      <c r="D202">
        <v>0</v>
      </c>
    </row>
    <row r="203" spans="1:4" x14ac:dyDescent="0.25">
      <c r="A203" s="7">
        <v>44835</v>
      </c>
      <c r="B203" s="5">
        <v>44835</v>
      </c>
      <c r="C203" s="3">
        <v>56.7</v>
      </c>
      <c r="D203">
        <v>0</v>
      </c>
    </row>
    <row r="204" spans="1:4" x14ac:dyDescent="0.25">
      <c r="A204" s="7">
        <v>44866</v>
      </c>
      <c r="B204" s="5">
        <v>44866</v>
      </c>
      <c r="C204" s="3">
        <v>57.3</v>
      </c>
      <c r="D204">
        <v>0</v>
      </c>
    </row>
    <row r="205" spans="1:4" x14ac:dyDescent="0.25">
      <c r="A205" s="7">
        <v>44896</v>
      </c>
      <c r="B205" s="5">
        <v>44896</v>
      </c>
      <c r="C205" s="3">
        <v>61</v>
      </c>
      <c r="D205">
        <v>0</v>
      </c>
    </row>
    <row r="206" spans="1:4" x14ac:dyDescent="0.25">
      <c r="A206" s="7">
        <v>44927</v>
      </c>
      <c r="B206" s="5">
        <v>44927</v>
      </c>
      <c r="C206" s="3">
        <v>61.6</v>
      </c>
      <c r="D206">
        <v>0</v>
      </c>
    </row>
    <row r="207" spans="1:4" x14ac:dyDescent="0.25">
      <c r="A207" s="7">
        <v>44958</v>
      </c>
      <c r="B207" s="5">
        <v>44958</v>
      </c>
      <c r="C207" s="3">
        <v>58</v>
      </c>
      <c r="D207">
        <v>0</v>
      </c>
    </row>
    <row r="208" spans="1:4" x14ac:dyDescent="0.25">
      <c r="A208" s="7">
        <v>44986</v>
      </c>
      <c r="B208" s="5">
        <v>44986</v>
      </c>
      <c r="C208" s="3">
        <v>61.3</v>
      </c>
      <c r="D208">
        <v>0</v>
      </c>
    </row>
    <row r="209" spans="1:4" x14ac:dyDescent="0.25">
      <c r="A209" s="7">
        <v>45017</v>
      </c>
      <c r="B209" s="5">
        <v>45017</v>
      </c>
      <c r="C209" s="3">
        <v>66.8</v>
      </c>
      <c r="D209">
        <v>0</v>
      </c>
    </row>
    <row r="210" spans="1:4" x14ac:dyDescent="0.25">
      <c r="A210" s="7">
        <v>45047</v>
      </c>
      <c r="B210" s="5">
        <v>45047</v>
      </c>
      <c r="C210" s="3">
        <v>65.599999999999994</v>
      </c>
      <c r="D210">
        <v>0</v>
      </c>
    </row>
    <row r="211" spans="1:4" x14ac:dyDescent="0.25">
      <c r="A211" s="7">
        <v>45078</v>
      </c>
      <c r="B211" s="5">
        <v>45078</v>
      </c>
      <c r="C211" s="3">
        <v>66</v>
      </c>
      <c r="D211">
        <v>0</v>
      </c>
    </row>
    <row r="212" spans="1:4" x14ac:dyDescent="0.25">
      <c r="A212" s="7">
        <v>45108</v>
      </c>
      <c r="B212" s="5">
        <v>45108</v>
      </c>
      <c r="C212" s="3">
        <v>66.8</v>
      </c>
      <c r="D212">
        <v>0</v>
      </c>
    </row>
    <row r="213" spans="1:4" x14ac:dyDescent="0.25">
      <c r="A213" s="7">
        <v>45139</v>
      </c>
      <c r="B213" s="5">
        <v>45139</v>
      </c>
      <c r="C213" s="3">
        <v>66.900000000000006</v>
      </c>
      <c r="D213">
        <v>0</v>
      </c>
    </row>
    <row r="214" spans="1:4" x14ac:dyDescent="0.25">
      <c r="A214" s="7">
        <v>45170</v>
      </c>
      <c r="B214" s="5">
        <v>45170</v>
      </c>
      <c r="C214" s="3">
        <v>64.5</v>
      </c>
      <c r="D214">
        <v>0</v>
      </c>
    </row>
    <row r="215" spans="1:4" x14ac:dyDescent="0.25">
      <c r="A215" s="7">
        <v>45200</v>
      </c>
      <c r="B215" s="5">
        <v>45200</v>
      </c>
      <c r="C215" s="3">
        <v>64.900000000000006</v>
      </c>
      <c r="D215">
        <v>0</v>
      </c>
    </row>
    <row r="216" spans="1:4" x14ac:dyDescent="0.25">
      <c r="A216" s="7">
        <v>45231</v>
      </c>
      <c r="B216" s="5">
        <v>45231</v>
      </c>
      <c r="C216" s="3">
        <v>64.3</v>
      </c>
      <c r="D216">
        <v>0</v>
      </c>
    </row>
    <row r="217" spans="1:4" x14ac:dyDescent="0.25">
      <c r="A217" s="7">
        <v>45261</v>
      </c>
      <c r="B217" s="5">
        <v>45261</v>
      </c>
      <c r="C217" s="3">
        <v>67.2</v>
      </c>
      <c r="D217">
        <v>0</v>
      </c>
    </row>
    <row r="218" spans="1:4" x14ac:dyDescent="0.25">
      <c r="A218" s="7">
        <v>45292</v>
      </c>
      <c r="B218" s="5">
        <v>45292</v>
      </c>
      <c r="C218" s="3">
        <v>70.7</v>
      </c>
      <c r="D218">
        <v>0</v>
      </c>
    </row>
    <row r="219" spans="1:4" x14ac:dyDescent="0.25">
      <c r="A219" s="7">
        <v>45323</v>
      </c>
      <c r="B219" s="5">
        <v>45323</v>
      </c>
      <c r="C219" s="3">
        <v>72.8</v>
      </c>
      <c r="D219">
        <v>0</v>
      </c>
    </row>
    <row r="220" spans="1:4" x14ac:dyDescent="0.25">
      <c r="A220" s="7">
        <v>45352</v>
      </c>
      <c r="B220" s="5">
        <v>45352</v>
      </c>
      <c r="C220" s="3">
        <v>71.900000000000006</v>
      </c>
      <c r="D220">
        <v>0</v>
      </c>
    </row>
    <row r="221" spans="1:4" x14ac:dyDescent="0.25">
      <c r="A221" s="7">
        <v>45383</v>
      </c>
      <c r="B221" s="5">
        <v>45383</v>
      </c>
      <c r="C221" s="3">
        <v>71.900000000000006</v>
      </c>
      <c r="D221">
        <v>0</v>
      </c>
    </row>
    <row r="222" spans="1:4" x14ac:dyDescent="0.25">
      <c r="A222" s="7">
        <v>45413</v>
      </c>
      <c r="B222" s="5">
        <v>45413</v>
      </c>
      <c r="C222" s="3">
        <v>69.400000000000006</v>
      </c>
      <c r="D222">
        <v>0</v>
      </c>
    </row>
    <row r="223" spans="1:4" x14ac:dyDescent="0.25">
      <c r="A223" s="7">
        <v>45444</v>
      </c>
      <c r="B223" s="5">
        <v>45444</v>
      </c>
      <c r="C223" s="3">
        <v>72.599999999999994</v>
      </c>
      <c r="D223">
        <v>0</v>
      </c>
    </row>
    <row r="224" spans="1:4" x14ac:dyDescent="0.25">
      <c r="A224" s="7">
        <v>45474</v>
      </c>
      <c r="B224" s="5">
        <v>45474</v>
      </c>
      <c r="C224" s="3">
        <v>71.5</v>
      </c>
      <c r="D224">
        <v>0</v>
      </c>
    </row>
    <row r="225" spans="1:4" x14ac:dyDescent="0.25">
      <c r="A225" s="7">
        <v>45505</v>
      </c>
      <c r="B225" s="5">
        <v>45505</v>
      </c>
      <c r="C225" s="3">
        <v>72.099999999999994</v>
      </c>
      <c r="D225">
        <v>0</v>
      </c>
    </row>
    <row r="226" spans="1:4" x14ac:dyDescent="0.25">
      <c r="A226" s="7">
        <v>45536</v>
      </c>
      <c r="B226" s="5">
        <v>45536</v>
      </c>
      <c r="C226" s="3">
        <v>73.900000000000006</v>
      </c>
      <c r="D226">
        <v>0</v>
      </c>
    </row>
    <row r="227" spans="1:4" x14ac:dyDescent="0.25">
      <c r="A227" s="7">
        <v>45566</v>
      </c>
      <c r="B227" s="5">
        <v>45566</v>
      </c>
      <c r="C227" s="3">
        <v>74.599999999999994</v>
      </c>
      <c r="D227">
        <v>0</v>
      </c>
    </row>
    <row r="228" spans="1:4" x14ac:dyDescent="0.25">
      <c r="A228" s="7">
        <v>45597</v>
      </c>
      <c r="B228" s="5">
        <v>45597</v>
      </c>
      <c r="C228" s="3">
        <v>75</v>
      </c>
      <c r="D228">
        <v>0</v>
      </c>
    </row>
    <row r="229" spans="1:4" x14ac:dyDescent="0.25">
      <c r="A229" s="7">
        <v>45627</v>
      </c>
      <c r="B229" s="5">
        <v>45627</v>
      </c>
      <c r="C229" s="3">
        <v>73.099999999999994</v>
      </c>
      <c r="D229">
        <v>0</v>
      </c>
    </row>
    <row r="230" spans="1:4" x14ac:dyDescent="0.25">
      <c r="A230" s="7">
        <v>45658</v>
      </c>
      <c r="B230" s="5">
        <v>45658</v>
      </c>
      <c r="C230" s="3">
        <v>73.400000000000006</v>
      </c>
      <c r="D230">
        <v>0</v>
      </c>
    </row>
    <row r="231" spans="1:4" x14ac:dyDescent="0.25">
      <c r="A231" s="7">
        <v>45689</v>
      </c>
      <c r="B231" s="5">
        <v>45689</v>
      </c>
      <c r="C231" s="3">
        <v>71.599999999999994</v>
      </c>
      <c r="D231">
        <v>0</v>
      </c>
    </row>
    <row r="232" spans="1:4" x14ac:dyDescent="0.25">
      <c r="A232" s="7">
        <v>45717</v>
      </c>
      <c r="B232" s="5">
        <v>45717</v>
      </c>
      <c r="C232" s="3">
        <v>68.099999999999994</v>
      </c>
      <c r="D232">
        <v>0</v>
      </c>
    </row>
    <row r="233" spans="1:4" x14ac:dyDescent="0.25">
      <c r="A233" s="7">
        <v>45748</v>
      </c>
      <c r="B233" s="5">
        <v>45748</v>
      </c>
      <c r="C233" s="3">
        <v>69.2</v>
      </c>
      <c r="D233">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9CAC2-5257-4F62-BCD0-50E711323A46}">
  <sheetPr>
    <tabColor rgb="FFFF0000"/>
  </sheetPr>
  <dimension ref="A1:J437"/>
  <sheetViews>
    <sheetView workbookViewId="0">
      <pane xSplit="2" ySplit="13" topLeftCell="F125" activePane="bottomRight" state="frozen"/>
      <selection pane="topRight" activeCell="C1" sqref="C1"/>
      <selection pane="bottomLeft" activeCell="A14" sqref="A14"/>
      <selection pane="bottomRight" activeCell="C2" sqref="C2"/>
    </sheetView>
  </sheetViews>
  <sheetFormatPr defaultRowHeight="15" x14ac:dyDescent="0.25"/>
  <cols>
    <col min="3" max="4" width="20.85546875" customWidth="1"/>
    <col min="5" max="5" width="9.28515625" customWidth="1"/>
    <col min="9" max="10" width="26.5703125" customWidth="1"/>
  </cols>
  <sheetData>
    <row r="1" spans="1:10" x14ac:dyDescent="0.25">
      <c r="A1" s="1" t="s">
        <v>241</v>
      </c>
      <c r="B1" s="1" t="s">
        <v>0</v>
      </c>
      <c r="C1" t="s">
        <v>239</v>
      </c>
      <c r="D1" t="s">
        <v>240</v>
      </c>
      <c r="G1" s="1" t="s">
        <v>40</v>
      </c>
      <c r="H1" s="1" t="s">
        <v>0</v>
      </c>
      <c r="I1" t="s">
        <v>239</v>
      </c>
      <c r="J1" t="s">
        <v>240</v>
      </c>
    </row>
    <row r="2" spans="1:10" x14ac:dyDescent="0.25">
      <c r="A2" t="s">
        <v>1</v>
      </c>
      <c r="C2" t="s">
        <v>249</v>
      </c>
      <c r="D2" t="s">
        <v>250</v>
      </c>
      <c r="G2" t="s">
        <v>1</v>
      </c>
      <c r="I2" t="s">
        <v>249</v>
      </c>
      <c r="J2" t="s">
        <v>250</v>
      </c>
    </row>
    <row r="3" spans="1:10" x14ac:dyDescent="0.25">
      <c r="A3" t="s">
        <v>2</v>
      </c>
      <c r="C3" t="s">
        <v>254</v>
      </c>
      <c r="D3" t="s">
        <v>254</v>
      </c>
      <c r="G3" t="s">
        <v>2</v>
      </c>
      <c r="I3" t="s">
        <v>248</v>
      </c>
      <c r="J3" t="s">
        <v>248</v>
      </c>
    </row>
    <row r="4" spans="1:10" x14ac:dyDescent="0.25">
      <c r="A4" t="s">
        <v>3</v>
      </c>
      <c r="C4" t="s">
        <v>253</v>
      </c>
      <c r="D4" t="s">
        <v>253</v>
      </c>
      <c r="G4" t="s">
        <v>3</v>
      </c>
      <c r="I4" t="s">
        <v>247</v>
      </c>
      <c r="J4" t="s">
        <v>247</v>
      </c>
    </row>
    <row r="5" spans="1:10" x14ac:dyDescent="0.25">
      <c r="A5" t="s">
        <v>4</v>
      </c>
      <c r="C5" t="s">
        <v>246</v>
      </c>
      <c r="D5" t="s">
        <v>246</v>
      </c>
      <c r="G5" t="s">
        <v>4</v>
      </c>
      <c r="I5" t="s">
        <v>246</v>
      </c>
      <c r="J5" t="s">
        <v>246</v>
      </c>
    </row>
    <row r="6" spans="1:10" x14ac:dyDescent="0.25">
      <c r="A6" t="s">
        <v>5</v>
      </c>
      <c r="C6" t="s">
        <v>245</v>
      </c>
      <c r="D6" t="s">
        <v>245</v>
      </c>
      <c r="G6" t="s">
        <v>5</v>
      </c>
      <c r="I6" t="s">
        <v>245</v>
      </c>
      <c r="J6" t="s">
        <v>245</v>
      </c>
    </row>
    <row r="7" spans="1:10" x14ac:dyDescent="0.25">
      <c r="A7" t="s">
        <v>6</v>
      </c>
      <c r="C7" t="s">
        <v>244</v>
      </c>
      <c r="D7" t="s">
        <v>244</v>
      </c>
      <c r="G7" t="s">
        <v>6</v>
      </c>
      <c r="I7" t="s">
        <v>244</v>
      </c>
      <c r="J7" t="s">
        <v>244</v>
      </c>
    </row>
    <row r="8" spans="1:10" x14ac:dyDescent="0.25">
      <c r="A8" t="s">
        <v>7</v>
      </c>
      <c r="C8" t="s">
        <v>252</v>
      </c>
      <c r="D8" t="s">
        <v>252</v>
      </c>
      <c r="G8" t="s">
        <v>7</v>
      </c>
      <c r="I8" t="s">
        <v>48</v>
      </c>
      <c r="J8" t="s">
        <v>48</v>
      </c>
    </row>
    <row r="9" spans="1:10" x14ac:dyDescent="0.25">
      <c r="A9" t="s">
        <v>8</v>
      </c>
      <c r="C9" t="s">
        <v>49</v>
      </c>
      <c r="D9" t="s">
        <v>49</v>
      </c>
      <c r="G9" t="s">
        <v>8</v>
      </c>
      <c r="I9" t="s">
        <v>49</v>
      </c>
      <c r="J9" t="s">
        <v>49</v>
      </c>
    </row>
    <row r="10" spans="1:10" x14ac:dyDescent="0.25">
      <c r="A10" t="s">
        <v>9</v>
      </c>
      <c r="C10" t="s">
        <v>21</v>
      </c>
      <c r="D10" t="s">
        <v>21</v>
      </c>
      <c r="G10" t="s">
        <v>9</v>
      </c>
      <c r="I10" t="s">
        <v>21</v>
      </c>
      <c r="J10" t="s">
        <v>21</v>
      </c>
    </row>
    <row r="11" spans="1:10" x14ac:dyDescent="0.25">
      <c r="A11" t="s">
        <v>10</v>
      </c>
      <c r="C11" t="s">
        <v>243</v>
      </c>
      <c r="D11" t="s">
        <v>243</v>
      </c>
      <c r="G11" t="s">
        <v>10</v>
      </c>
      <c r="I11" t="s">
        <v>243</v>
      </c>
      <c r="J11" t="s">
        <v>243</v>
      </c>
    </row>
    <row r="12" spans="1:10" x14ac:dyDescent="0.25">
      <c r="A12" t="s">
        <v>11</v>
      </c>
      <c r="C12" t="s">
        <v>242</v>
      </c>
      <c r="D12" t="s">
        <v>242</v>
      </c>
      <c r="G12" t="s">
        <v>11</v>
      </c>
      <c r="I12" t="s">
        <v>242</v>
      </c>
      <c r="J12" t="s">
        <v>242</v>
      </c>
    </row>
    <row r="13" spans="1:10" x14ac:dyDescent="0.25">
      <c r="A13" t="s">
        <v>12</v>
      </c>
      <c r="C13" t="s">
        <v>13</v>
      </c>
      <c r="D13" t="s">
        <v>13</v>
      </c>
      <c r="G13" t="s">
        <v>12</v>
      </c>
      <c r="I13" t="s">
        <v>13</v>
      </c>
      <c r="J13" t="s">
        <v>13</v>
      </c>
    </row>
    <row r="14" spans="1:10" x14ac:dyDescent="0.25">
      <c r="A14" t="s">
        <v>251</v>
      </c>
      <c r="B14" s="51">
        <v>32904</v>
      </c>
      <c r="C14" s="52">
        <v>5.8805000000000003E-2</v>
      </c>
      <c r="D14" s="52">
        <v>3.2364799999999999E-2</v>
      </c>
      <c r="G14" t="s">
        <v>53</v>
      </c>
      <c r="H14" s="51">
        <v>32963</v>
      </c>
      <c r="I14" s="52">
        <v>0.15852626666666667</v>
      </c>
      <c r="J14" s="52">
        <v>2.2584766666666669E-2</v>
      </c>
    </row>
    <row r="15" spans="1:10" x14ac:dyDescent="0.25">
      <c r="A15" t="s">
        <v>255</v>
      </c>
      <c r="B15" s="51">
        <v>32932</v>
      </c>
      <c r="C15" s="52">
        <v>0.15787200000000001</v>
      </c>
      <c r="D15" s="52">
        <v>2.2500000000000001E-5</v>
      </c>
      <c r="G15" t="s">
        <v>54</v>
      </c>
      <c r="H15" s="51">
        <v>33054</v>
      </c>
      <c r="I15" s="52">
        <v>0.25441313333333332</v>
      </c>
      <c r="J15" s="52">
        <v>0.15338923333333335</v>
      </c>
    </row>
    <row r="16" spans="1:10" x14ac:dyDescent="0.25">
      <c r="A16" t="s">
        <v>256</v>
      </c>
      <c r="B16" s="51">
        <v>32963</v>
      </c>
      <c r="C16" s="52">
        <v>0.25890180000000002</v>
      </c>
      <c r="D16" s="52">
        <v>3.5367000000000003E-2</v>
      </c>
      <c r="G16" t="s">
        <v>55</v>
      </c>
      <c r="H16" s="51">
        <v>33146</v>
      </c>
      <c r="I16" s="52">
        <v>0.22225260000000002</v>
      </c>
      <c r="J16" s="52">
        <v>0.2739858</v>
      </c>
    </row>
    <row r="17" spans="1:10" x14ac:dyDescent="0.25">
      <c r="A17" t="s">
        <v>257</v>
      </c>
      <c r="B17" s="51">
        <v>32993</v>
      </c>
      <c r="C17" s="52">
        <v>0.32683640000000003</v>
      </c>
      <c r="D17" s="52">
        <v>0.24416750000000001</v>
      </c>
      <c r="G17" t="s">
        <v>56</v>
      </c>
      <c r="H17" s="51">
        <v>33238</v>
      </c>
      <c r="I17" s="52">
        <v>2.0923766666666663E-2</v>
      </c>
      <c r="J17" s="52">
        <v>0.1586717</v>
      </c>
    </row>
    <row r="18" spans="1:10" x14ac:dyDescent="0.25">
      <c r="A18" t="s">
        <v>258</v>
      </c>
      <c r="B18" s="51">
        <v>33024</v>
      </c>
      <c r="C18" s="52">
        <v>0.2066472</v>
      </c>
      <c r="D18" s="52">
        <v>0.1212246</v>
      </c>
      <c r="G18" t="s">
        <v>57</v>
      </c>
      <c r="H18" s="51">
        <v>33328</v>
      </c>
      <c r="I18" s="52">
        <v>-0.43219346666666664</v>
      </c>
      <c r="J18" s="52">
        <v>-0.43054063333333331</v>
      </c>
    </row>
    <row r="19" spans="1:10" x14ac:dyDescent="0.25">
      <c r="A19" t="s">
        <v>259</v>
      </c>
      <c r="B19" s="51">
        <v>33054</v>
      </c>
      <c r="C19" s="52">
        <v>0.22975580000000001</v>
      </c>
      <c r="D19" s="52">
        <v>9.4775600000000002E-2</v>
      </c>
      <c r="G19" t="s">
        <v>58</v>
      </c>
      <c r="H19" s="51">
        <v>33419</v>
      </c>
      <c r="I19" s="52">
        <v>-0.44401320000000005</v>
      </c>
      <c r="J19" s="52">
        <v>-0.48874516666666667</v>
      </c>
    </row>
    <row r="20" spans="1:10" x14ac:dyDescent="0.25">
      <c r="A20" t="s">
        <v>260</v>
      </c>
      <c r="B20" s="51">
        <v>33085</v>
      </c>
      <c r="C20" s="52">
        <v>7.9049900000000006E-2</v>
      </c>
      <c r="D20" s="52">
        <v>0.12223440000000001</v>
      </c>
      <c r="G20" t="s">
        <v>59</v>
      </c>
      <c r="H20" s="51">
        <v>33511</v>
      </c>
      <c r="I20" s="52">
        <v>-0.40654273333333335</v>
      </c>
      <c r="J20" s="52">
        <v>-0.45051449999999998</v>
      </c>
    </row>
    <row r="21" spans="1:10" x14ac:dyDescent="0.25">
      <c r="A21" t="s">
        <v>261</v>
      </c>
      <c r="B21" s="51">
        <v>33116</v>
      </c>
      <c r="C21" s="52">
        <v>0.25323319999999999</v>
      </c>
      <c r="D21" s="52">
        <v>0.31526910000000002</v>
      </c>
      <c r="G21" t="s">
        <v>60</v>
      </c>
      <c r="H21" s="51">
        <v>33603</v>
      </c>
      <c r="I21" s="52">
        <v>-0.63001276666666672</v>
      </c>
      <c r="J21" s="52">
        <v>-0.6605591666666667</v>
      </c>
    </row>
    <row r="22" spans="1:10" x14ac:dyDescent="0.25">
      <c r="A22" t="s">
        <v>262</v>
      </c>
      <c r="B22" s="51">
        <v>33146</v>
      </c>
      <c r="C22" s="52">
        <v>0.33447470000000001</v>
      </c>
      <c r="D22" s="52">
        <v>0.38445390000000002</v>
      </c>
      <c r="G22" t="s">
        <v>61</v>
      </c>
      <c r="H22" s="51">
        <v>33694</v>
      </c>
      <c r="I22" s="52">
        <v>-0.77240353333333334</v>
      </c>
      <c r="J22" s="52">
        <v>-0.61367879999999997</v>
      </c>
    </row>
    <row r="23" spans="1:10" x14ac:dyDescent="0.25">
      <c r="A23" t="s">
        <v>263</v>
      </c>
      <c r="B23" s="51">
        <v>33177</v>
      </c>
      <c r="C23" s="52">
        <v>0.1824153</v>
      </c>
      <c r="D23" s="52">
        <v>0.29000009999999998</v>
      </c>
      <c r="G23" t="s">
        <v>62</v>
      </c>
      <c r="H23" s="51">
        <v>33785</v>
      </c>
      <c r="I23" s="52">
        <v>-0.51900516666666674</v>
      </c>
      <c r="J23" s="52">
        <v>-0.40152530000000003</v>
      </c>
    </row>
    <row r="24" spans="1:10" x14ac:dyDescent="0.25">
      <c r="A24" t="s">
        <v>264</v>
      </c>
      <c r="B24" s="51">
        <v>33207</v>
      </c>
      <c r="C24" s="52">
        <v>-1.09537E-2</v>
      </c>
      <c r="D24" s="52">
        <v>0.1378038</v>
      </c>
      <c r="G24" t="s">
        <v>63</v>
      </c>
      <c r="H24" s="51">
        <v>33877</v>
      </c>
      <c r="I24" s="52">
        <v>-0.73960696666666659</v>
      </c>
      <c r="J24" s="52">
        <v>-0.63368060000000004</v>
      </c>
    </row>
    <row r="25" spans="1:10" x14ac:dyDescent="0.25">
      <c r="A25" t="s">
        <v>265</v>
      </c>
      <c r="B25" s="51">
        <v>33238</v>
      </c>
      <c r="C25" s="52">
        <v>-0.1086903</v>
      </c>
      <c r="D25" s="52">
        <v>4.8211200000000003E-2</v>
      </c>
      <c r="G25" t="s">
        <v>64</v>
      </c>
      <c r="H25" s="51">
        <v>33969</v>
      </c>
      <c r="I25" s="52">
        <v>-0.69057650000000004</v>
      </c>
      <c r="J25" s="52">
        <v>-0.39818599999999998</v>
      </c>
    </row>
    <row r="26" spans="1:10" x14ac:dyDescent="0.25">
      <c r="A26" t="s">
        <v>266</v>
      </c>
      <c r="B26" s="51">
        <v>33269</v>
      </c>
      <c r="C26" s="52">
        <v>-0.27681230000000001</v>
      </c>
      <c r="D26" s="52">
        <v>-0.2427821</v>
      </c>
      <c r="G26" t="s">
        <v>65</v>
      </c>
      <c r="H26" s="51">
        <v>34059</v>
      </c>
      <c r="I26" s="52">
        <v>-0.57392406666666662</v>
      </c>
      <c r="J26" s="52">
        <v>-0.1308541</v>
      </c>
    </row>
    <row r="27" spans="1:10" x14ac:dyDescent="0.25">
      <c r="A27" t="s">
        <v>267</v>
      </c>
      <c r="B27" s="51">
        <v>33297</v>
      </c>
      <c r="C27" s="52">
        <v>-0.4830468</v>
      </c>
      <c r="D27" s="52">
        <v>-0.4759874</v>
      </c>
      <c r="G27" t="s">
        <v>66</v>
      </c>
      <c r="H27" s="51">
        <v>34150</v>
      </c>
      <c r="I27" s="52">
        <v>-0.6584274</v>
      </c>
      <c r="J27" s="52">
        <v>-0.31448300000000001</v>
      </c>
    </row>
    <row r="28" spans="1:10" x14ac:dyDescent="0.25">
      <c r="A28" t="s">
        <v>268</v>
      </c>
      <c r="B28" s="51">
        <v>33328</v>
      </c>
      <c r="C28" s="52">
        <v>-0.53672129999999996</v>
      </c>
      <c r="D28" s="52">
        <v>-0.57285240000000004</v>
      </c>
      <c r="G28" t="s">
        <v>67</v>
      </c>
      <c r="H28" s="51">
        <v>34242</v>
      </c>
      <c r="I28" s="52">
        <v>-0.67011556666666661</v>
      </c>
      <c r="J28" s="52">
        <v>-0.16366786666666666</v>
      </c>
    </row>
    <row r="29" spans="1:10" x14ac:dyDescent="0.25">
      <c r="A29" t="s">
        <v>269</v>
      </c>
      <c r="B29" s="51">
        <v>33358</v>
      </c>
      <c r="C29" s="52">
        <v>-0.51561049999999997</v>
      </c>
      <c r="D29" s="52">
        <v>-0.63237500000000002</v>
      </c>
      <c r="G29" t="s">
        <v>68</v>
      </c>
      <c r="H29" s="51">
        <v>34334</v>
      </c>
      <c r="I29" s="52">
        <v>-0.61593873333333338</v>
      </c>
      <c r="J29" s="52">
        <v>-0.15957723333333332</v>
      </c>
    </row>
    <row r="30" spans="1:10" x14ac:dyDescent="0.25">
      <c r="A30" t="s">
        <v>270</v>
      </c>
      <c r="B30" s="51">
        <v>33389</v>
      </c>
      <c r="C30" s="52">
        <v>-0.4953882</v>
      </c>
      <c r="D30" s="52">
        <v>-0.49408020000000002</v>
      </c>
      <c r="G30" t="s">
        <v>69</v>
      </c>
      <c r="H30" s="51">
        <v>34424</v>
      </c>
      <c r="I30" s="52">
        <v>-0.25729136666666669</v>
      </c>
      <c r="J30" s="52">
        <v>1.3729500000000006E-2</v>
      </c>
    </row>
    <row r="31" spans="1:10" x14ac:dyDescent="0.25">
      <c r="A31" t="s">
        <v>271</v>
      </c>
      <c r="B31" s="51">
        <v>33419</v>
      </c>
      <c r="C31" s="52">
        <v>-0.32104090000000002</v>
      </c>
      <c r="D31" s="52">
        <v>-0.33978029999999998</v>
      </c>
      <c r="G31" t="s">
        <v>70</v>
      </c>
      <c r="H31" s="51">
        <v>34515</v>
      </c>
      <c r="I31" s="52">
        <v>0.28591596666666669</v>
      </c>
      <c r="J31" s="52">
        <v>0.57705519999999999</v>
      </c>
    </row>
    <row r="32" spans="1:10" x14ac:dyDescent="0.25">
      <c r="A32" t="s">
        <v>272</v>
      </c>
      <c r="B32" s="51">
        <v>33450</v>
      </c>
      <c r="C32" s="52">
        <v>-0.3626955</v>
      </c>
      <c r="D32" s="52">
        <v>-0.32497969999999998</v>
      </c>
      <c r="G32" t="s">
        <v>71</v>
      </c>
      <c r="H32" s="51">
        <v>34607</v>
      </c>
      <c r="I32" s="52">
        <v>0.31922613333333333</v>
      </c>
      <c r="J32" s="52">
        <v>0.59467873333333332</v>
      </c>
    </row>
    <row r="33" spans="1:10" x14ac:dyDescent="0.25">
      <c r="A33" t="s">
        <v>273</v>
      </c>
      <c r="B33" s="51">
        <v>33481</v>
      </c>
      <c r="C33" s="52">
        <v>-0.41601339999999998</v>
      </c>
      <c r="D33" s="52">
        <v>-0.4663021</v>
      </c>
      <c r="G33" t="s">
        <v>72</v>
      </c>
      <c r="H33" s="51">
        <v>34699</v>
      </c>
      <c r="I33" s="52">
        <v>0.34815960000000001</v>
      </c>
      <c r="J33" s="52">
        <v>0.5875167</v>
      </c>
    </row>
    <row r="34" spans="1:10" x14ac:dyDescent="0.25">
      <c r="A34" t="s">
        <v>274</v>
      </c>
      <c r="B34" s="51">
        <v>33511</v>
      </c>
      <c r="C34" s="52">
        <v>-0.44091930000000001</v>
      </c>
      <c r="D34" s="52">
        <v>-0.56026169999999997</v>
      </c>
      <c r="G34" t="s">
        <v>73</v>
      </c>
      <c r="H34" s="51">
        <v>34789</v>
      </c>
      <c r="I34" s="52">
        <v>0.40208939999999999</v>
      </c>
      <c r="J34" s="52">
        <v>0.47651456666666664</v>
      </c>
    </row>
    <row r="35" spans="1:10" x14ac:dyDescent="0.25">
      <c r="A35" t="s">
        <v>275</v>
      </c>
      <c r="B35" s="51">
        <v>33542</v>
      </c>
      <c r="C35" s="52">
        <v>-0.55103199999999997</v>
      </c>
      <c r="D35" s="52">
        <v>-0.67329950000000005</v>
      </c>
      <c r="G35" t="s">
        <v>74</v>
      </c>
      <c r="H35" s="51">
        <v>34880</v>
      </c>
      <c r="I35" s="52">
        <v>-0.1284014</v>
      </c>
      <c r="J35" s="52">
        <v>-0.28536166666666668</v>
      </c>
    </row>
    <row r="36" spans="1:10" x14ac:dyDescent="0.25">
      <c r="A36" t="s">
        <v>276</v>
      </c>
      <c r="B36" s="51">
        <v>33572</v>
      </c>
      <c r="C36" s="52">
        <v>-0.51839150000000001</v>
      </c>
      <c r="D36" s="52">
        <v>-0.53049480000000004</v>
      </c>
      <c r="G36" t="s">
        <v>75</v>
      </c>
      <c r="H36" s="51">
        <v>34972</v>
      </c>
      <c r="I36" s="52">
        <v>-0.50210506666666666</v>
      </c>
      <c r="J36" s="52">
        <v>-0.6364896333333333</v>
      </c>
    </row>
    <row r="37" spans="1:10" x14ac:dyDescent="0.25">
      <c r="A37" t="s">
        <v>277</v>
      </c>
      <c r="B37" s="51">
        <v>33603</v>
      </c>
      <c r="C37" s="52">
        <v>-0.82061479999999998</v>
      </c>
      <c r="D37" s="52">
        <v>-0.7778832</v>
      </c>
      <c r="G37" t="s">
        <v>76</v>
      </c>
      <c r="H37" s="51">
        <v>35064</v>
      </c>
      <c r="I37" s="52">
        <v>-0.49328663333333339</v>
      </c>
      <c r="J37" s="52">
        <v>-0.65287093333333335</v>
      </c>
    </row>
    <row r="38" spans="1:10" x14ac:dyDescent="0.25">
      <c r="A38" t="s">
        <v>278</v>
      </c>
      <c r="B38" s="51">
        <v>33634</v>
      </c>
      <c r="C38" s="52">
        <v>-0.84062409999999999</v>
      </c>
      <c r="D38" s="52">
        <v>-0.76333200000000001</v>
      </c>
      <c r="G38" t="s">
        <v>77</v>
      </c>
      <c r="H38" s="51">
        <v>35155</v>
      </c>
      <c r="I38" s="52">
        <v>-0.54363263333333334</v>
      </c>
      <c r="J38" s="52">
        <v>-0.78129216666666679</v>
      </c>
    </row>
    <row r="39" spans="1:10" x14ac:dyDescent="0.25">
      <c r="A39" t="s">
        <v>279</v>
      </c>
      <c r="B39" s="51">
        <v>33663</v>
      </c>
      <c r="C39" s="52">
        <v>-0.82648829999999995</v>
      </c>
      <c r="D39" s="52">
        <v>-0.64209830000000001</v>
      </c>
      <c r="G39" t="s">
        <v>78</v>
      </c>
      <c r="H39" s="51">
        <v>35246</v>
      </c>
      <c r="I39" s="52">
        <v>-0.34473053333333331</v>
      </c>
      <c r="J39" s="52">
        <v>-0.30145959999999999</v>
      </c>
    </row>
    <row r="40" spans="1:10" x14ac:dyDescent="0.25">
      <c r="A40" t="s">
        <v>280</v>
      </c>
      <c r="B40" s="51">
        <v>33694</v>
      </c>
      <c r="C40" s="52">
        <v>-0.65009819999999996</v>
      </c>
      <c r="D40" s="52">
        <v>-0.4356061</v>
      </c>
      <c r="G40" t="s">
        <v>79</v>
      </c>
      <c r="H40" s="51">
        <v>35338</v>
      </c>
      <c r="I40" s="52">
        <v>-0.16273693333333336</v>
      </c>
      <c r="J40" s="52">
        <v>8.0651333333333339E-2</v>
      </c>
    </row>
    <row r="41" spans="1:10" x14ac:dyDescent="0.25">
      <c r="A41" t="s">
        <v>281</v>
      </c>
      <c r="B41" s="51">
        <v>33724</v>
      </c>
      <c r="C41" s="52">
        <v>-0.54610429999999999</v>
      </c>
      <c r="D41" s="52">
        <v>-0.37310339999999997</v>
      </c>
      <c r="G41" t="s">
        <v>80</v>
      </c>
      <c r="H41" s="51">
        <v>35430</v>
      </c>
      <c r="I41" s="52">
        <v>-0.45715500000000003</v>
      </c>
      <c r="J41" s="52">
        <v>-0.2077036333333333</v>
      </c>
    </row>
    <row r="42" spans="1:10" x14ac:dyDescent="0.25">
      <c r="A42" t="s">
        <v>282</v>
      </c>
      <c r="B42" s="51">
        <v>33755</v>
      </c>
      <c r="C42" s="52">
        <v>-0.50263400000000003</v>
      </c>
      <c r="D42" s="52">
        <v>-0.3655466</v>
      </c>
      <c r="G42" t="s">
        <v>81</v>
      </c>
      <c r="H42" s="51">
        <v>35520</v>
      </c>
      <c r="I42" s="52">
        <v>-0.52268000000000003</v>
      </c>
      <c r="J42" s="52">
        <v>-0.18818253333333335</v>
      </c>
    </row>
    <row r="43" spans="1:10" x14ac:dyDescent="0.25">
      <c r="A43" t="s">
        <v>283</v>
      </c>
      <c r="B43" s="51">
        <v>33785</v>
      </c>
      <c r="C43" s="52">
        <v>-0.50827719999999998</v>
      </c>
      <c r="D43" s="52">
        <v>-0.4659259</v>
      </c>
      <c r="G43" t="s">
        <v>82</v>
      </c>
      <c r="H43" s="51">
        <v>35611</v>
      </c>
      <c r="I43" s="52">
        <v>-0.50602279999999999</v>
      </c>
      <c r="J43" s="52">
        <v>-0.16845100000000002</v>
      </c>
    </row>
    <row r="44" spans="1:10" x14ac:dyDescent="0.25">
      <c r="A44" t="s">
        <v>284</v>
      </c>
      <c r="B44" s="51">
        <v>33816</v>
      </c>
      <c r="C44" s="52">
        <v>-0.69388590000000006</v>
      </c>
      <c r="D44" s="52">
        <v>-0.61301680000000003</v>
      </c>
      <c r="G44" t="s">
        <v>83</v>
      </c>
      <c r="H44" s="51">
        <v>35703</v>
      </c>
      <c r="I44" s="52">
        <v>-0.82250749999999995</v>
      </c>
      <c r="J44" s="52">
        <v>-0.56430186666666671</v>
      </c>
    </row>
    <row r="45" spans="1:10" x14ac:dyDescent="0.25">
      <c r="A45" t="s">
        <v>285</v>
      </c>
      <c r="B45" s="51">
        <v>33847</v>
      </c>
      <c r="C45" s="52">
        <v>-0.72503839999999997</v>
      </c>
      <c r="D45" s="52">
        <v>-0.62316839999999996</v>
      </c>
      <c r="G45" t="s">
        <v>84</v>
      </c>
      <c r="H45" s="51">
        <v>35795</v>
      </c>
      <c r="I45" s="52">
        <v>-0.73385439999999991</v>
      </c>
      <c r="J45" s="52">
        <v>-0.31902076666666668</v>
      </c>
    </row>
    <row r="46" spans="1:10" x14ac:dyDescent="0.25">
      <c r="A46" t="s">
        <v>286</v>
      </c>
      <c r="B46" s="51">
        <v>33877</v>
      </c>
      <c r="C46" s="52">
        <v>-0.79989659999999996</v>
      </c>
      <c r="D46" s="52">
        <v>-0.66485660000000002</v>
      </c>
      <c r="G46" t="s">
        <v>85</v>
      </c>
      <c r="H46" s="51">
        <v>35885</v>
      </c>
      <c r="I46" s="52">
        <v>-0.63934859999999993</v>
      </c>
      <c r="J46" s="52">
        <v>-0.27920456666666665</v>
      </c>
    </row>
    <row r="47" spans="1:10" x14ac:dyDescent="0.25">
      <c r="A47" t="s">
        <v>287</v>
      </c>
      <c r="B47" s="51">
        <v>33908</v>
      </c>
      <c r="C47" s="52">
        <v>-0.79067719999999997</v>
      </c>
      <c r="D47" s="52">
        <v>-0.53563300000000003</v>
      </c>
      <c r="G47" t="s">
        <v>86</v>
      </c>
      <c r="H47" s="51">
        <v>35976</v>
      </c>
      <c r="I47" s="52">
        <v>-0.57914860000000001</v>
      </c>
      <c r="J47" s="52">
        <v>-0.31921799999999995</v>
      </c>
    </row>
    <row r="48" spans="1:10" x14ac:dyDescent="0.25">
      <c r="A48" t="s">
        <v>288</v>
      </c>
      <c r="B48" s="51">
        <v>33938</v>
      </c>
      <c r="C48" s="52">
        <v>-0.69717269999999998</v>
      </c>
      <c r="D48" s="52">
        <v>-0.4831259</v>
      </c>
      <c r="G48" t="s">
        <v>87</v>
      </c>
      <c r="H48" s="51">
        <v>36068</v>
      </c>
      <c r="I48" s="52">
        <v>-0.18829249999999997</v>
      </c>
      <c r="J48" s="52">
        <v>0.21291913333333334</v>
      </c>
    </row>
    <row r="49" spans="1:10" x14ac:dyDescent="0.25">
      <c r="A49" t="s">
        <v>289</v>
      </c>
      <c r="B49" s="51">
        <v>33969</v>
      </c>
      <c r="C49" s="52">
        <v>-0.58387960000000005</v>
      </c>
      <c r="D49" s="52">
        <v>-0.17579910000000001</v>
      </c>
      <c r="G49" t="s">
        <v>88</v>
      </c>
      <c r="H49" s="51">
        <v>36160</v>
      </c>
      <c r="I49" s="52">
        <v>-0.51620773333333336</v>
      </c>
      <c r="J49" s="52">
        <v>-0.19590673333333333</v>
      </c>
    </row>
    <row r="50" spans="1:10" x14ac:dyDescent="0.25">
      <c r="A50" t="s">
        <v>290</v>
      </c>
      <c r="B50" s="51">
        <v>34000</v>
      </c>
      <c r="C50" s="52">
        <v>-0.54129309999999997</v>
      </c>
      <c r="D50" s="52">
        <v>-7.0169300000000004E-2</v>
      </c>
      <c r="G50" t="s">
        <v>89</v>
      </c>
      <c r="H50" s="51">
        <v>36250</v>
      </c>
      <c r="I50" s="52">
        <v>-0.74779509999999993</v>
      </c>
      <c r="J50" s="52">
        <v>-0.45076630000000001</v>
      </c>
    </row>
    <row r="51" spans="1:10" x14ac:dyDescent="0.25">
      <c r="A51" t="s">
        <v>291</v>
      </c>
      <c r="B51" s="51">
        <v>34028</v>
      </c>
      <c r="C51" s="52">
        <v>-0.54080510000000004</v>
      </c>
      <c r="D51" s="52">
        <v>-6.2872800000000006E-2</v>
      </c>
      <c r="G51" t="s">
        <v>90</v>
      </c>
      <c r="H51" s="51">
        <v>36341</v>
      </c>
      <c r="I51" s="52">
        <v>-0.74438196666666678</v>
      </c>
      <c r="J51" s="52">
        <v>-0.38452346666666665</v>
      </c>
    </row>
    <row r="52" spans="1:10" x14ac:dyDescent="0.25">
      <c r="A52" t="s">
        <v>292</v>
      </c>
      <c r="B52" s="51">
        <v>34059</v>
      </c>
      <c r="C52" s="52">
        <v>-0.63967399999999996</v>
      </c>
      <c r="D52" s="52">
        <v>-0.25952019999999998</v>
      </c>
      <c r="G52" t="s">
        <v>91</v>
      </c>
      <c r="H52" s="51">
        <v>36433</v>
      </c>
      <c r="I52" s="52">
        <v>-0.49410300000000001</v>
      </c>
      <c r="J52" s="52">
        <v>-0.35820253333333335</v>
      </c>
    </row>
    <row r="53" spans="1:10" x14ac:dyDescent="0.25">
      <c r="A53" t="s">
        <v>293</v>
      </c>
      <c r="B53" s="51">
        <v>34089</v>
      </c>
      <c r="C53" s="52">
        <v>-0.62566659999999996</v>
      </c>
      <c r="D53" s="52">
        <v>-0.26879530000000001</v>
      </c>
      <c r="G53" t="s">
        <v>92</v>
      </c>
      <c r="H53" s="51">
        <v>36525</v>
      </c>
      <c r="I53" s="52">
        <v>-0.60821689999999995</v>
      </c>
      <c r="J53" s="52">
        <v>-0.29793319999999995</v>
      </c>
    </row>
    <row r="54" spans="1:10" x14ac:dyDescent="0.25">
      <c r="A54" t="s">
        <v>294</v>
      </c>
      <c r="B54" s="51">
        <v>34120</v>
      </c>
      <c r="C54" s="52">
        <v>-0.67101379999999999</v>
      </c>
      <c r="D54" s="52">
        <v>-0.34079379999999998</v>
      </c>
      <c r="G54" t="s">
        <v>93</v>
      </c>
      <c r="H54" s="51">
        <v>36616</v>
      </c>
      <c r="I54" s="52">
        <v>-0.55621383333333341</v>
      </c>
      <c r="J54" s="52">
        <v>-0.15334203333333332</v>
      </c>
    </row>
    <row r="55" spans="1:10" x14ac:dyDescent="0.25">
      <c r="A55" t="s">
        <v>295</v>
      </c>
      <c r="B55" s="51">
        <v>34150</v>
      </c>
      <c r="C55" s="52">
        <v>-0.67860180000000003</v>
      </c>
      <c r="D55" s="52">
        <v>-0.33385989999999999</v>
      </c>
      <c r="G55" t="s">
        <v>94</v>
      </c>
      <c r="H55" s="51">
        <v>36707</v>
      </c>
      <c r="I55" s="52">
        <v>-0.30541246666666672</v>
      </c>
      <c r="J55" s="52">
        <v>5.1847866666666666E-2</v>
      </c>
    </row>
    <row r="56" spans="1:10" x14ac:dyDescent="0.25">
      <c r="A56" t="s">
        <v>296</v>
      </c>
      <c r="B56" s="51">
        <v>34181</v>
      </c>
      <c r="C56" s="52">
        <v>-0.62469010000000003</v>
      </c>
      <c r="D56" s="52">
        <v>-0.1665229</v>
      </c>
      <c r="G56" t="s">
        <v>95</v>
      </c>
      <c r="H56" s="51">
        <v>36799</v>
      </c>
      <c r="I56" s="52">
        <v>-0.23832780000000001</v>
      </c>
      <c r="J56" s="52">
        <v>-8.1095966666666672E-2</v>
      </c>
    </row>
    <row r="57" spans="1:10" x14ac:dyDescent="0.25">
      <c r="A57" t="s">
        <v>297</v>
      </c>
      <c r="B57" s="51">
        <v>34212</v>
      </c>
      <c r="C57" s="52">
        <v>-0.67870129999999995</v>
      </c>
      <c r="D57" s="52">
        <v>-0.1807521</v>
      </c>
      <c r="G57" t="s">
        <v>96</v>
      </c>
      <c r="H57" s="51">
        <v>36891</v>
      </c>
      <c r="I57" s="52">
        <v>5.6035666666666706E-3</v>
      </c>
      <c r="J57" s="52">
        <v>0.23756573333333333</v>
      </c>
    </row>
    <row r="58" spans="1:10" x14ac:dyDescent="0.25">
      <c r="A58" t="s">
        <v>298</v>
      </c>
      <c r="B58" s="51">
        <v>34242</v>
      </c>
      <c r="C58" s="52">
        <v>-0.70695529999999995</v>
      </c>
      <c r="D58" s="52">
        <v>-0.14372860000000001</v>
      </c>
      <c r="G58" t="s">
        <v>97</v>
      </c>
      <c r="H58" s="51">
        <v>36981</v>
      </c>
      <c r="I58" s="52">
        <v>1.2350066666666664E-2</v>
      </c>
      <c r="J58" s="52">
        <v>0.21203133333333335</v>
      </c>
    </row>
    <row r="59" spans="1:10" x14ac:dyDescent="0.25">
      <c r="A59" t="s">
        <v>299</v>
      </c>
      <c r="B59" s="51">
        <v>34273</v>
      </c>
      <c r="C59" s="52">
        <v>-0.73739129999999997</v>
      </c>
      <c r="D59" s="52">
        <v>-0.2019494</v>
      </c>
      <c r="G59" t="s">
        <v>98</v>
      </c>
      <c r="H59" s="51">
        <v>37072</v>
      </c>
      <c r="I59" s="52">
        <v>-3.1925533333333332E-2</v>
      </c>
      <c r="J59" s="52">
        <v>-3.5115333333333304E-3</v>
      </c>
    </row>
    <row r="60" spans="1:10" x14ac:dyDescent="0.25">
      <c r="A60" t="s">
        <v>300</v>
      </c>
      <c r="B60" s="51">
        <v>34303</v>
      </c>
      <c r="C60" s="52">
        <v>-0.58516630000000003</v>
      </c>
      <c r="D60" s="52">
        <v>-0.12664139999999999</v>
      </c>
      <c r="G60" t="s">
        <v>99</v>
      </c>
      <c r="H60" s="51">
        <v>37164</v>
      </c>
      <c r="I60" s="52">
        <v>7.1660600000000005E-2</v>
      </c>
      <c r="J60" s="52">
        <v>0.10836153333333332</v>
      </c>
    </row>
    <row r="61" spans="1:10" x14ac:dyDescent="0.25">
      <c r="A61" t="s">
        <v>301</v>
      </c>
      <c r="B61" s="51">
        <v>34334</v>
      </c>
      <c r="C61" s="52">
        <v>-0.52525860000000002</v>
      </c>
      <c r="D61" s="52">
        <v>-0.15014089999999999</v>
      </c>
      <c r="G61" t="s">
        <v>100</v>
      </c>
      <c r="H61" s="51">
        <v>37256</v>
      </c>
      <c r="I61" s="52">
        <v>-5.8136433333333327E-2</v>
      </c>
      <c r="J61" s="52">
        <v>-0.23790199999999997</v>
      </c>
    </row>
    <row r="62" spans="1:10" x14ac:dyDescent="0.25">
      <c r="A62" t="s">
        <v>302</v>
      </c>
      <c r="B62" s="51">
        <v>34365</v>
      </c>
      <c r="C62" s="52">
        <v>-0.45142379999999999</v>
      </c>
      <c r="D62" s="52">
        <v>-0.1653048</v>
      </c>
      <c r="G62" t="s">
        <v>101</v>
      </c>
      <c r="H62" s="51">
        <v>37346</v>
      </c>
      <c r="I62" s="52">
        <v>4.3636666666666659E-3</v>
      </c>
      <c r="J62" s="52">
        <v>-0.20791179999999998</v>
      </c>
    </row>
    <row r="63" spans="1:10" x14ac:dyDescent="0.25">
      <c r="A63" t="s">
        <v>303</v>
      </c>
      <c r="B63" s="51">
        <v>34393</v>
      </c>
      <c r="C63" s="52">
        <v>-0.28107549999999998</v>
      </c>
      <c r="D63" s="52">
        <v>-4.1907800000000002E-2</v>
      </c>
      <c r="G63" t="s">
        <v>102</v>
      </c>
      <c r="H63" s="51">
        <v>37437</v>
      </c>
      <c r="I63" s="52">
        <v>0.13853859999999998</v>
      </c>
      <c r="J63" s="52">
        <v>-3.7881299999999993E-2</v>
      </c>
    </row>
    <row r="64" spans="1:10" x14ac:dyDescent="0.25">
      <c r="A64" t="s">
        <v>304</v>
      </c>
      <c r="B64" s="51">
        <v>34424</v>
      </c>
      <c r="C64" s="52">
        <v>-3.9374800000000001E-2</v>
      </c>
      <c r="D64" s="52">
        <v>0.24840110000000001</v>
      </c>
      <c r="G64" t="s">
        <v>103</v>
      </c>
      <c r="H64" s="51">
        <v>37529</v>
      </c>
      <c r="I64" s="52">
        <v>0.2559534</v>
      </c>
      <c r="J64" s="52">
        <v>3.2828766666666669E-2</v>
      </c>
    </row>
    <row r="65" spans="1:10" x14ac:dyDescent="0.25">
      <c r="A65" t="s">
        <v>305</v>
      </c>
      <c r="B65" s="51">
        <v>34454</v>
      </c>
      <c r="C65" s="52">
        <v>0.1133193</v>
      </c>
      <c r="D65" s="52">
        <v>0.36856070000000002</v>
      </c>
      <c r="G65" t="s">
        <v>104</v>
      </c>
      <c r="H65" s="51">
        <v>37621</v>
      </c>
      <c r="I65" s="52">
        <v>0.13347583333333332</v>
      </c>
      <c r="J65" s="52">
        <v>-4.7332666666666688E-3</v>
      </c>
    </row>
    <row r="66" spans="1:10" x14ac:dyDescent="0.25">
      <c r="A66" t="s">
        <v>306</v>
      </c>
      <c r="B66" s="51">
        <v>34485</v>
      </c>
      <c r="C66" s="52">
        <v>0.2951956</v>
      </c>
      <c r="D66" s="52">
        <v>0.60165559999999996</v>
      </c>
      <c r="G66" t="s">
        <v>105</v>
      </c>
      <c r="H66" s="51">
        <v>37711</v>
      </c>
      <c r="I66" s="52">
        <v>1.6440299999999998E-2</v>
      </c>
      <c r="J66" s="52">
        <v>-0.13030903333333332</v>
      </c>
    </row>
    <row r="67" spans="1:10" x14ac:dyDescent="0.25">
      <c r="A67" t="s">
        <v>307</v>
      </c>
      <c r="B67" s="51">
        <v>34515</v>
      </c>
      <c r="C67" s="52">
        <v>0.44923299999999999</v>
      </c>
      <c r="D67" s="52">
        <v>0.76094930000000005</v>
      </c>
      <c r="G67" t="s">
        <v>106</v>
      </c>
      <c r="H67" s="51">
        <v>37802</v>
      </c>
      <c r="I67" s="52">
        <v>-0.53421789999999991</v>
      </c>
      <c r="J67" s="52">
        <v>-0.73037266666666667</v>
      </c>
    </row>
    <row r="68" spans="1:10" x14ac:dyDescent="0.25">
      <c r="A68" t="s">
        <v>308</v>
      </c>
      <c r="B68" s="51">
        <v>34546</v>
      </c>
      <c r="C68" s="52">
        <v>0.40346759999999998</v>
      </c>
      <c r="D68" s="52">
        <v>0.66901250000000001</v>
      </c>
      <c r="G68" t="s">
        <v>107</v>
      </c>
      <c r="H68" s="51">
        <v>37894</v>
      </c>
      <c r="I68" s="52">
        <v>-0.80511299999999997</v>
      </c>
      <c r="J68" s="52">
        <v>-1.1000811333333333</v>
      </c>
    </row>
    <row r="69" spans="1:10" x14ac:dyDescent="0.25">
      <c r="A69" t="s">
        <v>309</v>
      </c>
      <c r="B69" s="51">
        <v>34577</v>
      </c>
      <c r="C69" s="52">
        <v>0.2729145</v>
      </c>
      <c r="D69" s="52">
        <v>0.5584403</v>
      </c>
      <c r="G69" t="s">
        <v>108</v>
      </c>
      <c r="H69" s="51">
        <v>37986</v>
      </c>
      <c r="I69" s="52">
        <v>-1.0025212666666667</v>
      </c>
      <c r="J69" s="52">
        <v>-1.2078914000000001</v>
      </c>
    </row>
    <row r="70" spans="1:10" x14ac:dyDescent="0.25">
      <c r="A70" t="s">
        <v>310</v>
      </c>
      <c r="B70" s="51">
        <v>34607</v>
      </c>
      <c r="C70" s="52">
        <v>0.2812963</v>
      </c>
      <c r="D70" s="52">
        <v>0.55658339999999995</v>
      </c>
      <c r="G70" t="s">
        <v>109</v>
      </c>
      <c r="H70" s="51">
        <v>38077</v>
      </c>
      <c r="I70" s="52">
        <v>-1.3223293999999999</v>
      </c>
      <c r="J70" s="52">
        <v>-1.4276695000000001</v>
      </c>
    </row>
    <row r="71" spans="1:10" x14ac:dyDescent="0.25">
      <c r="A71" t="s">
        <v>311</v>
      </c>
      <c r="B71" s="51">
        <v>34638</v>
      </c>
      <c r="C71" s="52">
        <v>0.24600430000000001</v>
      </c>
      <c r="D71" s="52">
        <v>0.53559420000000002</v>
      </c>
      <c r="G71" t="s">
        <v>110</v>
      </c>
      <c r="H71" s="51">
        <v>38168</v>
      </c>
      <c r="I71" s="52">
        <v>-1.0759321666666668</v>
      </c>
      <c r="J71" s="52">
        <v>-0.85672206666666673</v>
      </c>
    </row>
    <row r="72" spans="1:10" x14ac:dyDescent="0.25">
      <c r="A72" t="s">
        <v>312</v>
      </c>
      <c r="B72" s="51">
        <v>34668</v>
      </c>
      <c r="C72" s="52">
        <v>0.37278460000000002</v>
      </c>
      <c r="D72" s="52">
        <v>0.61419939999999995</v>
      </c>
      <c r="G72" t="s">
        <v>111</v>
      </c>
      <c r="H72" s="51">
        <v>38260</v>
      </c>
      <c r="I72" s="52">
        <v>-0.90147943333333336</v>
      </c>
      <c r="J72" s="52">
        <v>-0.50481293333333332</v>
      </c>
    </row>
    <row r="73" spans="1:10" x14ac:dyDescent="0.25">
      <c r="A73" t="s">
        <v>313</v>
      </c>
      <c r="B73" s="51">
        <v>34699</v>
      </c>
      <c r="C73" s="52">
        <v>0.42568990000000001</v>
      </c>
      <c r="D73" s="52">
        <v>0.61275650000000004</v>
      </c>
      <c r="G73" t="s">
        <v>112</v>
      </c>
      <c r="H73" s="51">
        <v>38352</v>
      </c>
      <c r="I73" s="52">
        <v>-1.1431545666666665</v>
      </c>
      <c r="J73" s="52">
        <v>-0.64843113333333335</v>
      </c>
    </row>
    <row r="74" spans="1:10" x14ac:dyDescent="0.25">
      <c r="A74" t="s">
        <v>314</v>
      </c>
      <c r="B74" s="51">
        <v>34730</v>
      </c>
      <c r="C74" s="52">
        <v>0.50167830000000002</v>
      </c>
      <c r="D74" s="52">
        <v>0.66602220000000001</v>
      </c>
      <c r="G74" t="s">
        <v>113</v>
      </c>
      <c r="H74" s="51">
        <v>38442</v>
      </c>
      <c r="I74" s="52">
        <v>-1.2163133000000002</v>
      </c>
      <c r="J74" s="52">
        <v>-0.52716646666666678</v>
      </c>
    </row>
    <row r="75" spans="1:10" x14ac:dyDescent="0.25">
      <c r="A75" t="s">
        <v>315</v>
      </c>
      <c r="B75" s="51">
        <v>34758</v>
      </c>
      <c r="C75" s="52">
        <v>0.43626229999999999</v>
      </c>
      <c r="D75" s="52">
        <v>0.52813520000000003</v>
      </c>
      <c r="G75" t="s">
        <v>114</v>
      </c>
      <c r="H75" s="51">
        <v>38533</v>
      </c>
      <c r="I75" s="52">
        <v>-1.0960116666666666</v>
      </c>
      <c r="J75" s="52">
        <v>-0.52665363333333326</v>
      </c>
    </row>
    <row r="76" spans="1:10" x14ac:dyDescent="0.25">
      <c r="A76" t="s">
        <v>316</v>
      </c>
      <c r="B76" s="51">
        <v>34789</v>
      </c>
      <c r="C76" s="52">
        <v>0.2683276</v>
      </c>
      <c r="D76" s="52">
        <v>0.23538629999999999</v>
      </c>
      <c r="G76" t="s">
        <v>115</v>
      </c>
      <c r="H76" s="51">
        <v>38625</v>
      </c>
      <c r="I76" s="52">
        <v>-1.1166917333333333</v>
      </c>
      <c r="J76" s="52">
        <v>-0.61921173333333335</v>
      </c>
    </row>
    <row r="77" spans="1:10" x14ac:dyDescent="0.25">
      <c r="A77" t="s">
        <v>317</v>
      </c>
      <c r="B77" s="51">
        <v>34819</v>
      </c>
      <c r="C77" s="52">
        <v>0.1054301</v>
      </c>
      <c r="D77" s="52">
        <v>1.31789E-2</v>
      </c>
      <c r="G77" t="s">
        <v>116</v>
      </c>
      <c r="H77" s="51">
        <v>38717</v>
      </c>
      <c r="I77" s="52">
        <v>-0.84490370000000004</v>
      </c>
      <c r="J77" s="52">
        <v>-0.24090840000000002</v>
      </c>
    </row>
    <row r="78" spans="1:10" x14ac:dyDescent="0.25">
      <c r="A78" t="s">
        <v>318</v>
      </c>
      <c r="B78" s="51">
        <v>34850</v>
      </c>
      <c r="C78" s="52">
        <v>-0.1249397</v>
      </c>
      <c r="D78" s="52">
        <v>-0.2804625</v>
      </c>
      <c r="G78" t="s">
        <v>117</v>
      </c>
      <c r="H78" s="51">
        <v>38807</v>
      </c>
      <c r="I78" s="52">
        <v>-0.74801276666666661</v>
      </c>
      <c r="J78" s="52">
        <v>-0.20510726666666668</v>
      </c>
    </row>
    <row r="79" spans="1:10" x14ac:dyDescent="0.25">
      <c r="A79" t="s">
        <v>319</v>
      </c>
      <c r="B79" s="51">
        <v>34880</v>
      </c>
      <c r="C79" s="52">
        <v>-0.36569459999999998</v>
      </c>
      <c r="D79" s="52">
        <v>-0.58880140000000003</v>
      </c>
      <c r="G79" t="s">
        <v>118</v>
      </c>
      <c r="H79" s="51">
        <v>38898</v>
      </c>
      <c r="I79" s="52">
        <v>-0.52334333333333338</v>
      </c>
      <c r="J79" s="52">
        <v>-0.23698403333333332</v>
      </c>
    </row>
    <row r="80" spans="1:10" x14ac:dyDescent="0.25">
      <c r="A80" t="s">
        <v>320</v>
      </c>
      <c r="B80" s="51">
        <v>34911</v>
      </c>
      <c r="C80" s="52">
        <v>-0.4850371</v>
      </c>
      <c r="D80" s="52">
        <v>-0.6727339</v>
      </c>
      <c r="G80" t="s">
        <v>119</v>
      </c>
      <c r="H80" s="51">
        <v>38990</v>
      </c>
      <c r="I80" s="52">
        <v>-0.4071224</v>
      </c>
      <c r="J80" s="52">
        <v>-0.19372043333333333</v>
      </c>
    </row>
    <row r="81" spans="1:10" x14ac:dyDescent="0.25">
      <c r="A81" t="s">
        <v>321</v>
      </c>
      <c r="B81" s="51">
        <v>34942</v>
      </c>
      <c r="C81" s="52">
        <v>-0.49094470000000001</v>
      </c>
      <c r="D81" s="52">
        <v>-0.59297060000000001</v>
      </c>
      <c r="G81" t="s">
        <v>120</v>
      </c>
      <c r="H81" s="51">
        <v>39082</v>
      </c>
      <c r="I81" s="52">
        <v>-0.5562071666666667</v>
      </c>
      <c r="J81" s="52">
        <v>-0.46193156666666663</v>
      </c>
    </row>
    <row r="82" spans="1:10" x14ac:dyDescent="0.25">
      <c r="A82" t="s">
        <v>322</v>
      </c>
      <c r="B82" s="51">
        <v>34972</v>
      </c>
      <c r="C82" s="52">
        <v>-0.53033339999999995</v>
      </c>
      <c r="D82" s="52">
        <v>-0.64376440000000001</v>
      </c>
      <c r="G82" t="s">
        <v>121</v>
      </c>
      <c r="H82" s="51">
        <v>39172</v>
      </c>
      <c r="I82" s="52">
        <v>-0.53533830000000004</v>
      </c>
      <c r="J82" s="52">
        <v>-0.4332048</v>
      </c>
    </row>
    <row r="83" spans="1:10" x14ac:dyDescent="0.25">
      <c r="A83" t="s">
        <v>323</v>
      </c>
      <c r="B83" s="51">
        <v>35003</v>
      </c>
      <c r="C83" s="52">
        <v>-0.43096390000000001</v>
      </c>
      <c r="D83" s="52">
        <v>-0.51465190000000005</v>
      </c>
      <c r="G83" t="s">
        <v>122</v>
      </c>
      <c r="H83" s="51">
        <v>39263</v>
      </c>
      <c r="I83" s="52">
        <v>-0.61350553333333335</v>
      </c>
      <c r="J83" s="52">
        <v>-0.5474216666666667</v>
      </c>
    </row>
    <row r="84" spans="1:10" x14ac:dyDescent="0.25">
      <c r="A84" t="s">
        <v>324</v>
      </c>
      <c r="B84" s="51">
        <v>35033</v>
      </c>
      <c r="C84" s="52">
        <v>-0.49813429999999997</v>
      </c>
      <c r="D84" s="52">
        <v>-0.68327210000000005</v>
      </c>
      <c r="G84" t="s">
        <v>123</v>
      </c>
      <c r="H84" s="51">
        <v>39355</v>
      </c>
      <c r="I84" s="52">
        <v>-0.46383139999999995</v>
      </c>
      <c r="J84" s="52">
        <v>-0.41560383333333339</v>
      </c>
    </row>
    <row r="85" spans="1:10" x14ac:dyDescent="0.25">
      <c r="A85" t="s">
        <v>325</v>
      </c>
      <c r="B85" s="51">
        <v>35064</v>
      </c>
      <c r="C85" s="52">
        <v>-0.55076170000000002</v>
      </c>
      <c r="D85" s="52">
        <v>-0.76068880000000005</v>
      </c>
      <c r="G85" t="s">
        <v>124</v>
      </c>
      <c r="H85" s="51">
        <v>39447</v>
      </c>
      <c r="I85" s="52">
        <v>-0.60317673333333344</v>
      </c>
      <c r="J85" s="52">
        <v>-0.46314303333333334</v>
      </c>
    </row>
    <row r="86" spans="1:10" x14ac:dyDescent="0.25">
      <c r="A86" t="s">
        <v>326</v>
      </c>
      <c r="B86" s="51">
        <v>35095</v>
      </c>
      <c r="C86" s="52">
        <v>-0.55779979999999996</v>
      </c>
      <c r="D86" s="52">
        <v>-0.81586720000000001</v>
      </c>
      <c r="G86" t="s">
        <v>125</v>
      </c>
      <c r="H86" s="51">
        <v>39538</v>
      </c>
      <c r="I86" s="52">
        <v>-0.4909713</v>
      </c>
      <c r="J86" s="52">
        <v>-0.3348008666666667</v>
      </c>
    </row>
    <row r="87" spans="1:10" x14ac:dyDescent="0.25">
      <c r="A87" t="s">
        <v>327</v>
      </c>
      <c r="B87" s="51">
        <v>35124</v>
      </c>
      <c r="C87" s="52">
        <v>-0.56259859999999995</v>
      </c>
      <c r="D87" s="52">
        <v>-0.8189592</v>
      </c>
      <c r="G87" t="s">
        <v>126</v>
      </c>
      <c r="H87" s="51">
        <v>39629</v>
      </c>
      <c r="I87" s="52">
        <v>-0.52897689999999997</v>
      </c>
      <c r="J87" s="52">
        <v>-0.27137876666666666</v>
      </c>
    </row>
    <row r="88" spans="1:10" x14ac:dyDescent="0.25">
      <c r="A88" t="s">
        <v>328</v>
      </c>
      <c r="B88" s="51">
        <v>35155</v>
      </c>
      <c r="C88" s="52">
        <v>-0.51049949999999999</v>
      </c>
      <c r="D88" s="52">
        <v>-0.70905010000000002</v>
      </c>
      <c r="G88" t="s">
        <v>127</v>
      </c>
      <c r="H88" s="51">
        <v>39721</v>
      </c>
      <c r="I88" s="52">
        <v>-2.3361666666666578E-3</v>
      </c>
      <c r="J88" s="52">
        <v>0.17758320000000002</v>
      </c>
    </row>
    <row r="89" spans="1:10" x14ac:dyDescent="0.25">
      <c r="A89" t="s">
        <v>329</v>
      </c>
      <c r="B89" s="51">
        <v>35185</v>
      </c>
      <c r="C89" s="52">
        <v>-0.42943219999999999</v>
      </c>
      <c r="D89" s="52">
        <v>-0.51572750000000001</v>
      </c>
      <c r="G89" t="s">
        <v>128</v>
      </c>
      <c r="H89" s="51">
        <v>39813</v>
      </c>
      <c r="I89" s="52">
        <v>1.2757767</v>
      </c>
      <c r="J89" s="52">
        <v>1.5470082333333333</v>
      </c>
    </row>
    <row r="90" spans="1:10" x14ac:dyDescent="0.25">
      <c r="A90" t="s">
        <v>330</v>
      </c>
      <c r="B90" s="51">
        <v>35216</v>
      </c>
      <c r="C90" s="52">
        <v>-0.34762539999999997</v>
      </c>
      <c r="D90" s="52">
        <v>-0.30825219999999998</v>
      </c>
      <c r="G90" t="s">
        <v>129</v>
      </c>
      <c r="H90" s="51">
        <v>39903</v>
      </c>
      <c r="I90" s="52">
        <v>1.8107361666666666</v>
      </c>
      <c r="J90" s="52">
        <v>1.9402561333333332</v>
      </c>
    </row>
    <row r="91" spans="1:10" x14ac:dyDescent="0.25">
      <c r="A91" t="s">
        <v>331</v>
      </c>
      <c r="B91" s="51">
        <v>35246</v>
      </c>
      <c r="C91" s="52">
        <v>-0.25713399999999997</v>
      </c>
      <c r="D91" s="52">
        <v>-8.0399100000000001E-2</v>
      </c>
      <c r="G91" t="s">
        <v>130</v>
      </c>
      <c r="H91" s="51">
        <v>39994</v>
      </c>
      <c r="I91" s="52">
        <v>1.4495592000000002</v>
      </c>
      <c r="J91" s="52">
        <v>1.5822877</v>
      </c>
    </row>
    <row r="92" spans="1:10" x14ac:dyDescent="0.25">
      <c r="A92" t="s">
        <v>332</v>
      </c>
      <c r="B92" s="51">
        <v>35277</v>
      </c>
      <c r="C92" s="52">
        <v>-6.8467899999999998E-2</v>
      </c>
      <c r="D92" s="52">
        <v>0.17507700000000001</v>
      </c>
      <c r="G92" t="s">
        <v>131</v>
      </c>
      <c r="H92" s="51">
        <v>40086</v>
      </c>
      <c r="I92" s="52">
        <v>0.82894656666666666</v>
      </c>
      <c r="J92" s="52">
        <v>0.67127493333333332</v>
      </c>
    </row>
    <row r="93" spans="1:10" x14ac:dyDescent="0.25">
      <c r="A93" t="s">
        <v>333</v>
      </c>
      <c r="B93" s="51">
        <v>35308</v>
      </c>
      <c r="C93" s="52">
        <v>-0.13575690000000001</v>
      </c>
      <c r="D93" s="52">
        <v>8.8911599999999993E-2</v>
      </c>
      <c r="G93" t="s">
        <v>132</v>
      </c>
      <c r="H93" s="51">
        <v>40178</v>
      </c>
      <c r="I93" s="52">
        <v>0.3555297</v>
      </c>
      <c r="J93" s="52">
        <v>-0.77894306666666668</v>
      </c>
    </row>
    <row r="94" spans="1:10" x14ac:dyDescent="0.25">
      <c r="A94" t="s">
        <v>334</v>
      </c>
      <c r="B94" s="51">
        <v>35338</v>
      </c>
      <c r="C94" s="52">
        <v>-0.28398600000000002</v>
      </c>
      <c r="D94" s="52">
        <v>-2.2034600000000001E-2</v>
      </c>
      <c r="G94" t="s">
        <v>133</v>
      </c>
      <c r="H94" s="51">
        <v>40268</v>
      </c>
      <c r="I94" s="52">
        <v>0.12663666666666668</v>
      </c>
      <c r="J94" s="52">
        <v>-1.3123446999999999</v>
      </c>
    </row>
    <row r="95" spans="1:10" x14ac:dyDescent="0.25">
      <c r="A95" t="s">
        <v>335</v>
      </c>
      <c r="B95" s="51">
        <v>35369</v>
      </c>
      <c r="C95" s="52">
        <v>-0.33986820000000001</v>
      </c>
      <c r="D95" s="52">
        <v>-0.1545038</v>
      </c>
      <c r="G95" t="s">
        <v>134</v>
      </c>
      <c r="H95" s="51">
        <v>40359</v>
      </c>
      <c r="I95" s="52">
        <v>8.4242999999999998E-2</v>
      </c>
      <c r="J95" s="52">
        <v>-0.88764480000000001</v>
      </c>
    </row>
    <row r="96" spans="1:10" x14ac:dyDescent="0.25">
      <c r="A96" t="s">
        <v>336</v>
      </c>
      <c r="B96" s="51">
        <v>35399</v>
      </c>
      <c r="C96" s="52">
        <v>-0.48528070000000001</v>
      </c>
      <c r="D96" s="52">
        <v>-0.2299715</v>
      </c>
      <c r="G96" t="s">
        <v>135</v>
      </c>
      <c r="H96" s="51">
        <v>40451</v>
      </c>
      <c r="I96" s="52">
        <v>-3.6441366666666662E-2</v>
      </c>
      <c r="J96" s="52">
        <v>-0.34324616666666669</v>
      </c>
    </row>
    <row r="97" spans="1:10" x14ac:dyDescent="0.25">
      <c r="A97" t="s">
        <v>337</v>
      </c>
      <c r="B97" s="51">
        <v>35430</v>
      </c>
      <c r="C97" s="52">
        <v>-0.54631609999999997</v>
      </c>
      <c r="D97" s="52">
        <v>-0.2386356</v>
      </c>
      <c r="G97" t="s">
        <v>136</v>
      </c>
      <c r="H97" s="51">
        <v>40543</v>
      </c>
      <c r="I97" s="52">
        <v>-0.48188930000000002</v>
      </c>
      <c r="J97" s="52">
        <v>-0.4284135</v>
      </c>
    </row>
    <row r="98" spans="1:10" x14ac:dyDescent="0.25">
      <c r="A98" t="s">
        <v>338</v>
      </c>
      <c r="B98" s="51">
        <v>35461</v>
      </c>
      <c r="C98" s="52">
        <v>-0.6283552</v>
      </c>
      <c r="D98" s="52">
        <v>-0.3202219</v>
      </c>
      <c r="G98" t="s">
        <v>137</v>
      </c>
      <c r="H98" s="51">
        <v>40633</v>
      </c>
      <c r="I98" s="52">
        <v>-0.66337556666666664</v>
      </c>
      <c r="J98" s="52">
        <v>-0.4296811333333333</v>
      </c>
    </row>
    <row r="99" spans="1:10" x14ac:dyDescent="0.25">
      <c r="A99" t="s">
        <v>339</v>
      </c>
      <c r="B99" s="51">
        <v>35489</v>
      </c>
      <c r="C99" s="52">
        <v>-0.53747120000000004</v>
      </c>
      <c r="D99" s="52">
        <v>-0.20557539999999999</v>
      </c>
      <c r="G99" t="s">
        <v>138</v>
      </c>
      <c r="H99" s="51">
        <v>40724</v>
      </c>
      <c r="I99" s="52">
        <v>-0.95396159999999997</v>
      </c>
      <c r="J99" s="52">
        <v>-0.61210333333333333</v>
      </c>
    </row>
    <row r="100" spans="1:10" x14ac:dyDescent="0.25">
      <c r="A100" t="s">
        <v>340</v>
      </c>
      <c r="B100" s="51">
        <v>35520</v>
      </c>
      <c r="C100" s="52">
        <v>-0.4022136</v>
      </c>
      <c r="D100" s="52">
        <v>-3.8750300000000001E-2</v>
      </c>
      <c r="G100" t="s">
        <v>139</v>
      </c>
      <c r="H100" s="51">
        <v>40816</v>
      </c>
      <c r="I100" s="52">
        <v>-0.91976106666666668</v>
      </c>
      <c r="J100" s="52">
        <v>-0.42034706666666666</v>
      </c>
    </row>
    <row r="101" spans="1:10" x14ac:dyDescent="0.25">
      <c r="A101" t="s">
        <v>341</v>
      </c>
      <c r="B101" s="51">
        <v>35550</v>
      </c>
      <c r="C101" s="52">
        <v>-0.40202270000000001</v>
      </c>
      <c r="D101" s="52">
        <v>-5.5879900000000003E-2</v>
      </c>
      <c r="G101" t="s">
        <v>140</v>
      </c>
      <c r="H101" s="51">
        <v>40908</v>
      </c>
      <c r="I101" s="52">
        <v>-0.90647719999999998</v>
      </c>
      <c r="J101" s="52">
        <v>1.384656666666668E-2</v>
      </c>
    </row>
    <row r="102" spans="1:10" x14ac:dyDescent="0.25">
      <c r="A102" t="s">
        <v>342</v>
      </c>
      <c r="B102" s="51">
        <v>35581</v>
      </c>
      <c r="C102" s="52">
        <v>-0.4642867</v>
      </c>
      <c r="D102" s="52">
        <v>-0.1194322</v>
      </c>
      <c r="G102" t="s">
        <v>141</v>
      </c>
      <c r="H102" s="51">
        <v>40999</v>
      </c>
      <c r="I102" s="52">
        <v>-0.89874473333333338</v>
      </c>
      <c r="J102" s="52">
        <v>1.2656366666666669E-2</v>
      </c>
    </row>
    <row r="103" spans="1:10" x14ac:dyDescent="0.25">
      <c r="A103" t="s">
        <v>343</v>
      </c>
      <c r="B103" s="51">
        <v>35611</v>
      </c>
      <c r="C103" s="52">
        <v>-0.65175899999999998</v>
      </c>
      <c r="D103" s="52">
        <v>-0.33004090000000003</v>
      </c>
      <c r="G103" t="s">
        <v>142</v>
      </c>
      <c r="H103" s="51">
        <v>41090</v>
      </c>
      <c r="I103" s="52">
        <v>-0.63365030000000011</v>
      </c>
      <c r="J103" s="52">
        <v>0.12302146666666668</v>
      </c>
    </row>
    <row r="104" spans="1:10" x14ac:dyDescent="0.25">
      <c r="A104" t="s">
        <v>344</v>
      </c>
      <c r="B104" s="51">
        <v>35642</v>
      </c>
      <c r="C104" s="52">
        <v>-0.86965510000000001</v>
      </c>
      <c r="D104" s="52">
        <v>-0.66596230000000001</v>
      </c>
      <c r="G104" t="s">
        <v>143</v>
      </c>
      <c r="H104" s="51">
        <v>41182</v>
      </c>
      <c r="I104" s="52">
        <v>-0.5012648666666667</v>
      </c>
      <c r="J104" s="52">
        <v>-0.12794406666666666</v>
      </c>
    </row>
    <row r="105" spans="1:10" x14ac:dyDescent="0.25">
      <c r="A105" t="s">
        <v>345</v>
      </c>
      <c r="B105" s="51">
        <v>35673</v>
      </c>
      <c r="C105" s="52">
        <v>-0.73721970000000003</v>
      </c>
      <c r="D105" s="52">
        <v>-0.49871310000000002</v>
      </c>
      <c r="G105" t="s">
        <v>144</v>
      </c>
      <c r="H105" s="51">
        <v>41274</v>
      </c>
      <c r="I105" s="52">
        <v>-0.59904766666666676</v>
      </c>
      <c r="J105" s="52">
        <v>-0.4475705333333333</v>
      </c>
    </row>
    <row r="106" spans="1:10" x14ac:dyDescent="0.25">
      <c r="A106" t="s">
        <v>346</v>
      </c>
      <c r="B106" s="51">
        <v>35703</v>
      </c>
      <c r="C106" s="52">
        <v>-0.86064770000000002</v>
      </c>
      <c r="D106" s="52">
        <v>-0.52823019999999998</v>
      </c>
      <c r="G106" t="s">
        <v>145</v>
      </c>
      <c r="H106" s="51">
        <v>41364</v>
      </c>
      <c r="I106" s="52">
        <v>-0.78783293333333326</v>
      </c>
      <c r="J106" s="52">
        <v>-0.55474606666666659</v>
      </c>
    </row>
    <row r="107" spans="1:10" x14ac:dyDescent="0.25">
      <c r="A107" t="s">
        <v>347</v>
      </c>
      <c r="B107" s="51">
        <v>35734</v>
      </c>
      <c r="C107" s="52">
        <v>-0.72797610000000001</v>
      </c>
      <c r="D107" s="52">
        <v>-0.3652145</v>
      </c>
      <c r="G107" t="s">
        <v>146</v>
      </c>
      <c r="H107" s="51">
        <v>41455</v>
      </c>
      <c r="I107" s="52">
        <v>-0.81671799999999994</v>
      </c>
      <c r="J107" s="52">
        <v>-0.58293913333333336</v>
      </c>
    </row>
    <row r="108" spans="1:10" x14ac:dyDescent="0.25">
      <c r="A108" t="s">
        <v>348</v>
      </c>
      <c r="B108" s="51">
        <v>35764</v>
      </c>
      <c r="C108" s="52">
        <v>-0.7467511</v>
      </c>
      <c r="D108" s="52">
        <v>-0.29914479999999999</v>
      </c>
      <c r="G108" t="s">
        <v>147</v>
      </c>
      <c r="H108" s="51">
        <v>41547</v>
      </c>
      <c r="I108" s="52">
        <v>-0.62277066666666669</v>
      </c>
      <c r="J108" s="52">
        <v>-0.38444163333333337</v>
      </c>
    </row>
    <row r="109" spans="1:10" x14ac:dyDescent="0.25">
      <c r="A109" t="s">
        <v>349</v>
      </c>
      <c r="B109" s="51">
        <v>35795</v>
      </c>
      <c r="C109" s="52">
        <v>-0.72683600000000004</v>
      </c>
      <c r="D109" s="52">
        <v>-0.29270299999999999</v>
      </c>
      <c r="G109" t="s">
        <v>148</v>
      </c>
      <c r="H109" s="51">
        <v>41639</v>
      </c>
      <c r="I109" s="52">
        <v>-0.73746573333333332</v>
      </c>
      <c r="J109" s="52">
        <v>-0.4464195666666666</v>
      </c>
    </row>
    <row r="110" spans="1:10" x14ac:dyDescent="0.25">
      <c r="A110" t="s">
        <v>350</v>
      </c>
      <c r="B110" s="51">
        <v>35826</v>
      </c>
      <c r="C110" s="52">
        <v>-0.62655760000000005</v>
      </c>
      <c r="D110" s="52">
        <v>-0.15099119999999999</v>
      </c>
      <c r="G110" t="s">
        <v>149</v>
      </c>
      <c r="H110" s="51">
        <v>41729</v>
      </c>
      <c r="I110" s="52">
        <v>-0.69343173333333341</v>
      </c>
      <c r="J110" s="52">
        <v>-0.30142256666666672</v>
      </c>
    </row>
    <row r="111" spans="1:10" x14ac:dyDescent="0.25">
      <c r="A111" t="s">
        <v>351</v>
      </c>
      <c r="B111" s="51">
        <v>35854</v>
      </c>
      <c r="C111" s="52">
        <v>-0.62697190000000003</v>
      </c>
      <c r="D111" s="52">
        <v>-0.25213799999999997</v>
      </c>
      <c r="G111" t="s">
        <v>150</v>
      </c>
      <c r="H111" s="51">
        <v>41820</v>
      </c>
      <c r="I111" s="52">
        <v>-0.81042416666666661</v>
      </c>
      <c r="J111" s="52">
        <v>-0.39702930000000003</v>
      </c>
    </row>
    <row r="112" spans="1:10" x14ac:dyDescent="0.25">
      <c r="A112" t="s">
        <v>352</v>
      </c>
      <c r="B112" s="51">
        <v>35885</v>
      </c>
      <c r="C112" s="52">
        <v>-0.66451629999999995</v>
      </c>
      <c r="D112" s="52">
        <v>-0.4344845</v>
      </c>
      <c r="G112" t="s">
        <v>151</v>
      </c>
      <c r="H112" s="51">
        <v>41912</v>
      </c>
      <c r="I112" s="52">
        <v>-0.85922263333333326</v>
      </c>
      <c r="J112" s="52">
        <v>-0.51010119999999992</v>
      </c>
    </row>
    <row r="113" spans="1:10" x14ac:dyDescent="0.25">
      <c r="A113" t="s">
        <v>353</v>
      </c>
      <c r="B113" s="51">
        <v>35915</v>
      </c>
      <c r="C113" s="52">
        <v>-0.67798190000000003</v>
      </c>
      <c r="D113" s="52">
        <v>-0.46141450000000001</v>
      </c>
      <c r="G113" t="s">
        <v>152</v>
      </c>
      <c r="H113" s="51">
        <v>42004</v>
      </c>
      <c r="I113" s="52">
        <v>-0.68613006666666665</v>
      </c>
      <c r="J113" s="52">
        <v>-0.25438653333333333</v>
      </c>
    </row>
    <row r="114" spans="1:10" x14ac:dyDescent="0.25">
      <c r="A114" t="s">
        <v>354</v>
      </c>
      <c r="B114" s="51">
        <v>35946</v>
      </c>
      <c r="C114" s="52">
        <v>-0.52360479999999998</v>
      </c>
      <c r="D114" s="52">
        <v>-0.28388409999999997</v>
      </c>
      <c r="G114" t="s">
        <v>153</v>
      </c>
      <c r="H114" s="51">
        <v>42094</v>
      </c>
      <c r="I114" s="52">
        <v>-0.34663569999999999</v>
      </c>
      <c r="J114" s="52">
        <v>3.6984333333333341E-3</v>
      </c>
    </row>
    <row r="115" spans="1:10" x14ac:dyDescent="0.25">
      <c r="A115" t="s">
        <v>355</v>
      </c>
      <c r="B115" s="51">
        <v>35976</v>
      </c>
      <c r="C115" s="52">
        <v>-0.53585910000000003</v>
      </c>
      <c r="D115" s="52">
        <v>-0.2123554</v>
      </c>
      <c r="G115" t="s">
        <v>154</v>
      </c>
      <c r="H115" s="51">
        <v>42185</v>
      </c>
      <c r="I115" s="52">
        <v>-0.15733623333333335</v>
      </c>
      <c r="J115" s="52">
        <v>0.21924036666666669</v>
      </c>
    </row>
    <row r="116" spans="1:10" x14ac:dyDescent="0.25">
      <c r="A116" t="s">
        <v>356</v>
      </c>
      <c r="B116" s="51">
        <v>36007</v>
      </c>
      <c r="C116" s="52">
        <v>-0.45752619999999999</v>
      </c>
      <c r="D116" s="52">
        <v>-8.8468999999999996E-3</v>
      </c>
      <c r="G116" t="s">
        <v>155</v>
      </c>
      <c r="H116" s="51">
        <v>42277</v>
      </c>
      <c r="I116" s="52">
        <v>0.15817166666666668</v>
      </c>
      <c r="J116" s="52">
        <v>0.49527939999999998</v>
      </c>
    </row>
    <row r="117" spans="1:10" x14ac:dyDescent="0.25">
      <c r="A117" t="s">
        <v>357</v>
      </c>
      <c r="B117" s="51">
        <v>36038</v>
      </c>
      <c r="C117" s="52">
        <v>8.7998E-3</v>
      </c>
      <c r="D117" s="52">
        <v>0.3567071</v>
      </c>
      <c r="G117" t="s">
        <v>156</v>
      </c>
      <c r="H117" s="51">
        <v>42369</v>
      </c>
      <c r="I117" s="52">
        <v>0.21616529999999998</v>
      </c>
      <c r="J117" s="52">
        <v>0.4076495</v>
      </c>
    </row>
    <row r="118" spans="1:10" x14ac:dyDescent="0.25">
      <c r="A118" t="s">
        <v>358</v>
      </c>
      <c r="B118" s="51">
        <v>36068</v>
      </c>
      <c r="C118" s="52">
        <v>-0.11615109999999999</v>
      </c>
      <c r="D118" s="52">
        <v>0.29089720000000002</v>
      </c>
      <c r="G118" t="s">
        <v>157</v>
      </c>
      <c r="H118" s="51">
        <v>42460</v>
      </c>
      <c r="I118" s="52">
        <v>0.44393900000000003</v>
      </c>
      <c r="J118" s="52">
        <v>0.43020419999999998</v>
      </c>
    </row>
    <row r="119" spans="1:10" x14ac:dyDescent="0.25">
      <c r="A119" t="s">
        <v>359</v>
      </c>
      <c r="B119" s="51">
        <v>36099</v>
      </c>
      <c r="C119" s="52">
        <v>-0.31077290000000002</v>
      </c>
      <c r="D119" s="52">
        <v>1.6543100000000002E-2</v>
      </c>
      <c r="G119" t="s">
        <v>158</v>
      </c>
      <c r="H119" s="51">
        <v>42551</v>
      </c>
      <c r="I119" s="52">
        <v>8.4942300000000012E-2</v>
      </c>
      <c r="J119" s="52">
        <v>4.0726933333333333E-2</v>
      </c>
    </row>
    <row r="120" spans="1:10" x14ac:dyDescent="0.25">
      <c r="A120" t="s">
        <v>360</v>
      </c>
      <c r="B120" s="51">
        <v>36129</v>
      </c>
      <c r="C120" s="52">
        <v>-0.51900060000000003</v>
      </c>
      <c r="D120" s="52">
        <v>-0.19607830000000001</v>
      </c>
      <c r="G120" t="s">
        <v>159</v>
      </c>
      <c r="H120" s="51">
        <v>42643</v>
      </c>
      <c r="I120" s="52">
        <v>-0.11697986666666667</v>
      </c>
      <c r="J120" s="52">
        <v>-0.27282899999999999</v>
      </c>
    </row>
    <row r="121" spans="1:10" x14ac:dyDescent="0.25">
      <c r="A121" t="s">
        <v>361</v>
      </c>
      <c r="B121" s="51">
        <v>36160</v>
      </c>
      <c r="C121" s="52">
        <v>-0.71884970000000004</v>
      </c>
      <c r="D121" s="52">
        <v>-0.40818500000000002</v>
      </c>
      <c r="G121" t="s">
        <v>160</v>
      </c>
      <c r="H121" s="51">
        <v>42735</v>
      </c>
      <c r="I121" s="52">
        <v>-5.2547266666666669E-2</v>
      </c>
      <c r="J121" s="52">
        <v>-0.23209086666666667</v>
      </c>
    </row>
    <row r="122" spans="1:10" x14ac:dyDescent="0.25">
      <c r="A122" t="s">
        <v>362</v>
      </c>
      <c r="B122" s="51">
        <v>36191</v>
      </c>
      <c r="C122" s="52">
        <v>-0.81812669999999998</v>
      </c>
      <c r="D122" s="52">
        <v>-0.55356249999999996</v>
      </c>
      <c r="G122" t="s">
        <v>161</v>
      </c>
      <c r="H122" s="51">
        <v>42825</v>
      </c>
      <c r="I122" s="52">
        <v>4.9792200000000002E-2</v>
      </c>
      <c r="J122" s="52">
        <v>-0.27090429999999999</v>
      </c>
    </row>
    <row r="123" spans="1:10" x14ac:dyDescent="0.25">
      <c r="A123" t="s">
        <v>363</v>
      </c>
      <c r="B123" s="51">
        <v>36219</v>
      </c>
      <c r="C123" s="52">
        <v>-0.71137649999999997</v>
      </c>
      <c r="D123" s="52">
        <v>-0.42968909999999999</v>
      </c>
      <c r="G123" t="s">
        <v>162</v>
      </c>
      <c r="H123" s="51">
        <v>42916</v>
      </c>
      <c r="I123" s="52">
        <v>-0.15752679999999999</v>
      </c>
      <c r="J123" s="52">
        <v>-0.23354693333333332</v>
      </c>
    </row>
    <row r="124" spans="1:10" x14ac:dyDescent="0.25">
      <c r="A124" t="s">
        <v>364</v>
      </c>
      <c r="B124" s="51">
        <v>36250</v>
      </c>
      <c r="C124" s="52">
        <v>-0.71388209999999996</v>
      </c>
      <c r="D124" s="52">
        <v>-0.36904730000000002</v>
      </c>
      <c r="G124" t="s">
        <v>163</v>
      </c>
      <c r="H124" s="51">
        <v>43008</v>
      </c>
      <c r="I124" s="52">
        <v>-0.44164576666666666</v>
      </c>
      <c r="J124" s="52">
        <v>-0.39689716666666669</v>
      </c>
    </row>
    <row r="125" spans="1:10" x14ac:dyDescent="0.25">
      <c r="A125" t="s">
        <v>365</v>
      </c>
      <c r="B125" s="51">
        <v>36280</v>
      </c>
      <c r="C125" s="52">
        <v>-0.78515159999999995</v>
      </c>
      <c r="D125" s="52">
        <v>-0.37809920000000002</v>
      </c>
      <c r="G125" t="s">
        <v>164</v>
      </c>
      <c r="H125" s="51">
        <v>43100</v>
      </c>
      <c r="I125" s="52">
        <v>-0.64576250000000002</v>
      </c>
      <c r="J125" s="52">
        <v>-0.64275000000000004</v>
      </c>
    </row>
    <row r="126" spans="1:10" x14ac:dyDescent="0.25">
      <c r="A126" t="s">
        <v>366</v>
      </c>
      <c r="B126" s="51">
        <v>36311</v>
      </c>
      <c r="C126" s="52">
        <v>-0.69365770000000004</v>
      </c>
      <c r="D126" s="52">
        <v>-0.37450090000000003</v>
      </c>
      <c r="G126" t="s">
        <v>165</v>
      </c>
      <c r="H126" s="51">
        <v>43190</v>
      </c>
      <c r="I126" s="52">
        <v>-0.71097413333333337</v>
      </c>
      <c r="J126" s="52">
        <v>-0.70642356666666684</v>
      </c>
    </row>
    <row r="127" spans="1:10" x14ac:dyDescent="0.25">
      <c r="A127" t="s">
        <v>367</v>
      </c>
      <c r="B127" s="51">
        <v>36341</v>
      </c>
      <c r="C127" s="52">
        <v>-0.75433660000000002</v>
      </c>
      <c r="D127" s="52">
        <v>-0.4009703</v>
      </c>
      <c r="G127" t="s">
        <v>166</v>
      </c>
      <c r="H127" s="51">
        <v>43281</v>
      </c>
      <c r="I127" s="52">
        <v>-0.56273766666666669</v>
      </c>
      <c r="J127" s="52">
        <v>-0.40730386666666663</v>
      </c>
    </row>
    <row r="128" spans="1:10" x14ac:dyDescent="0.25">
      <c r="A128" t="s">
        <v>368</v>
      </c>
      <c r="B128" s="51">
        <v>36372</v>
      </c>
      <c r="C128" s="52">
        <v>-0.59688200000000002</v>
      </c>
      <c r="D128" s="52">
        <v>-0.27508369999999999</v>
      </c>
      <c r="G128" t="s">
        <v>167</v>
      </c>
      <c r="H128" s="51">
        <v>43373</v>
      </c>
      <c r="I128" s="52">
        <v>-0.51366393333333338</v>
      </c>
      <c r="J128" s="52">
        <v>-0.14978763333333334</v>
      </c>
    </row>
    <row r="129" spans="1:10" x14ac:dyDescent="0.25">
      <c r="A129" t="s">
        <v>369</v>
      </c>
      <c r="B129" s="51">
        <v>36403</v>
      </c>
      <c r="C129" s="52">
        <v>-0.4841337</v>
      </c>
      <c r="D129" s="52">
        <v>-0.47960120000000001</v>
      </c>
      <c r="G129" t="s">
        <v>168</v>
      </c>
      <c r="H129" s="51">
        <v>43465</v>
      </c>
      <c r="I129" s="52">
        <v>-0.11904913333333333</v>
      </c>
      <c r="J129" s="52">
        <v>0.31798909999999997</v>
      </c>
    </row>
    <row r="130" spans="1:10" x14ac:dyDescent="0.25">
      <c r="A130" t="s">
        <v>370</v>
      </c>
      <c r="B130" s="51">
        <v>36433</v>
      </c>
      <c r="C130" s="52">
        <v>-0.40129330000000002</v>
      </c>
      <c r="D130" s="52">
        <v>-0.3199227</v>
      </c>
      <c r="G130" t="s">
        <v>169</v>
      </c>
      <c r="H130" s="51">
        <v>43555</v>
      </c>
      <c r="I130" s="52">
        <v>-0.25364673333333337</v>
      </c>
      <c r="J130" s="52">
        <v>0.18681296666666669</v>
      </c>
    </row>
    <row r="131" spans="1:10" x14ac:dyDescent="0.25">
      <c r="A131" t="s">
        <v>371</v>
      </c>
      <c r="B131" s="51">
        <v>36464</v>
      </c>
      <c r="C131" s="52">
        <v>-0.49101230000000001</v>
      </c>
      <c r="D131" s="52">
        <v>-0.31141780000000002</v>
      </c>
      <c r="G131" t="s">
        <v>170</v>
      </c>
      <c r="H131" s="51">
        <v>43646</v>
      </c>
      <c r="I131" s="52">
        <v>-0.36061173333333335</v>
      </c>
      <c r="J131" s="52">
        <v>-0.10151709999999999</v>
      </c>
    </row>
    <row r="132" spans="1:10" x14ac:dyDescent="0.25">
      <c r="A132" t="s">
        <v>372</v>
      </c>
      <c r="B132" s="51">
        <v>36494</v>
      </c>
      <c r="C132" s="52">
        <v>-0.59580739999999999</v>
      </c>
      <c r="D132" s="52">
        <v>-0.27975830000000002</v>
      </c>
      <c r="G132" t="s">
        <v>171</v>
      </c>
      <c r="H132" s="51">
        <v>43738</v>
      </c>
      <c r="I132" s="52">
        <v>-0.44363250000000004</v>
      </c>
      <c r="J132" s="52">
        <v>-0.30298076666666668</v>
      </c>
    </row>
    <row r="133" spans="1:10" x14ac:dyDescent="0.25">
      <c r="A133" t="s">
        <v>373</v>
      </c>
      <c r="B133" s="51">
        <v>36525</v>
      </c>
      <c r="C133" s="52">
        <v>-0.73783100000000001</v>
      </c>
      <c r="D133" s="52">
        <v>-0.30262349999999999</v>
      </c>
      <c r="G133" t="s">
        <v>172</v>
      </c>
      <c r="H133" s="51">
        <v>43830</v>
      </c>
      <c r="I133" s="52">
        <v>-0.55697816666666666</v>
      </c>
      <c r="J133" s="52">
        <v>-0.66327946666666671</v>
      </c>
    </row>
    <row r="134" spans="1:10" x14ac:dyDescent="0.25">
      <c r="A134" t="s">
        <v>374</v>
      </c>
      <c r="B134" s="51">
        <v>36556</v>
      </c>
      <c r="C134" s="52">
        <v>-0.54718140000000004</v>
      </c>
      <c r="D134" s="52">
        <v>-9.9809499999999995E-2</v>
      </c>
      <c r="G134" t="s">
        <v>173</v>
      </c>
      <c r="H134" s="51">
        <v>43921</v>
      </c>
      <c r="I134" s="52">
        <v>-0.41044166666666665</v>
      </c>
      <c r="J134" s="52">
        <v>-0.45157010000000003</v>
      </c>
    </row>
    <row r="135" spans="1:10" x14ac:dyDescent="0.25">
      <c r="A135" t="s">
        <v>375</v>
      </c>
      <c r="B135" s="51">
        <v>36585</v>
      </c>
      <c r="C135" s="52">
        <v>-0.54318480000000002</v>
      </c>
      <c r="D135" s="52">
        <v>-0.1626136</v>
      </c>
      <c r="G135" t="s">
        <v>174</v>
      </c>
      <c r="H135" s="51">
        <v>44012</v>
      </c>
      <c r="I135" s="52">
        <v>-0.35350909999999997</v>
      </c>
      <c r="J135" s="52">
        <v>-0.29685233333333333</v>
      </c>
    </row>
    <row r="136" spans="1:10" x14ac:dyDescent="0.25">
      <c r="A136" t="s">
        <v>376</v>
      </c>
      <c r="B136" s="51">
        <v>36616</v>
      </c>
      <c r="C136" s="52">
        <v>-0.57827530000000005</v>
      </c>
      <c r="D136" s="52">
        <v>-0.197603</v>
      </c>
      <c r="G136" t="s">
        <v>175</v>
      </c>
      <c r="H136" s="51">
        <v>44104</v>
      </c>
      <c r="I136" s="52">
        <v>-0.79074299999999997</v>
      </c>
      <c r="J136" s="52">
        <v>-0.69062640000000008</v>
      </c>
    </row>
    <row r="137" spans="1:10" x14ac:dyDescent="0.25">
      <c r="A137" t="s">
        <v>377</v>
      </c>
      <c r="B137" s="51">
        <v>36646</v>
      </c>
      <c r="C137" s="52">
        <v>-0.4279617</v>
      </c>
      <c r="D137" s="52">
        <v>-3.0266399999999999E-2</v>
      </c>
      <c r="G137" t="s">
        <v>176</v>
      </c>
      <c r="H137" s="51">
        <v>44196</v>
      </c>
      <c r="I137" s="52">
        <v>-1.1277048333333333</v>
      </c>
      <c r="J137" s="52">
        <v>-0.93913623333333318</v>
      </c>
    </row>
    <row r="138" spans="1:10" x14ac:dyDescent="0.25">
      <c r="A138" t="s">
        <v>378</v>
      </c>
      <c r="B138" s="51">
        <v>36677</v>
      </c>
      <c r="C138" s="52">
        <v>-0.24920870000000001</v>
      </c>
      <c r="D138" s="52">
        <v>8.1871299999999994E-2</v>
      </c>
      <c r="G138" t="s">
        <v>177</v>
      </c>
      <c r="H138" s="51">
        <v>44286</v>
      </c>
      <c r="I138" s="52">
        <v>-1.4511141666666667</v>
      </c>
      <c r="J138" s="52">
        <v>-1.3355366000000002</v>
      </c>
    </row>
    <row r="139" spans="1:10" x14ac:dyDescent="0.25">
      <c r="A139" t="s">
        <v>379</v>
      </c>
      <c r="B139" s="51">
        <v>36707</v>
      </c>
      <c r="C139" s="52">
        <v>-0.239067</v>
      </c>
      <c r="D139" s="52">
        <v>0.10393869999999999</v>
      </c>
      <c r="G139" t="s">
        <v>178</v>
      </c>
      <c r="H139" s="51">
        <v>44377</v>
      </c>
      <c r="I139" s="52">
        <v>-1.6278975333333332</v>
      </c>
      <c r="J139" s="52">
        <v>-1.5633717999999999</v>
      </c>
    </row>
    <row r="140" spans="1:10" x14ac:dyDescent="0.25">
      <c r="A140" t="s">
        <v>380</v>
      </c>
      <c r="B140" s="51">
        <v>36738</v>
      </c>
      <c r="C140" s="52">
        <v>-0.1549644</v>
      </c>
      <c r="D140" s="52">
        <v>6.3106599999999999E-2</v>
      </c>
      <c r="G140" t="s">
        <v>179</v>
      </c>
      <c r="H140" s="51">
        <v>44469</v>
      </c>
      <c r="I140" s="52">
        <v>-1.6995528999999998</v>
      </c>
      <c r="J140" s="52">
        <v>-1.2602858333333333</v>
      </c>
    </row>
    <row r="141" spans="1:10" x14ac:dyDescent="0.25">
      <c r="A141" t="s">
        <v>381</v>
      </c>
      <c r="B141" s="51">
        <v>36769</v>
      </c>
      <c r="C141" s="52">
        <v>-0.35199780000000003</v>
      </c>
      <c r="D141" s="52">
        <v>-0.1832609</v>
      </c>
      <c r="G141" t="s">
        <v>180</v>
      </c>
      <c r="H141" s="51">
        <v>44561</v>
      </c>
      <c r="I141" s="52">
        <v>-1.5668441</v>
      </c>
      <c r="J141" s="52">
        <v>-0.88062703333333336</v>
      </c>
    </row>
    <row r="142" spans="1:10" x14ac:dyDescent="0.25">
      <c r="A142" t="s">
        <v>382</v>
      </c>
      <c r="B142" s="51">
        <v>36799</v>
      </c>
      <c r="C142" s="52">
        <v>-0.20802119999999999</v>
      </c>
      <c r="D142" s="52">
        <v>-0.1231336</v>
      </c>
      <c r="G142" t="s">
        <v>181</v>
      </c>
      <c r="H142" s="51">
        <v>44651</v>
      </c>
      <c r="I142" s="52">
        <v>-1.1270672333333334</v>
      </c>
      <c r="J142" s="52">
        <v>-0.29344796666666667</v>
      </c>
    </row>
    <row r="143" spans="1:10" x14ac:dyDescent="0.25">
      <c r="A143" t="s">
        <v>383</v>
      </c>
      <c r="B143" s="51">
        <v>36830</v>
      </c>
      <c r="C143" s="52">
        <v>-0.17953939999999999</v>
      </c>
      <c r="D143" s="52">
        <v>-1.0144500000000001E-2</v>
      </c>
      <c r="G143" t="s">
        <v>182</v>
      </c>
      <c r="H143" s="51">
        <v>44742</v>
      </c>
      <c r="I143" s="52">
        <v>-0.3159925666666667</v>
      </c>
      <c r="J143" s="52">
        <v>0.49960743333333335</v>
      </c>
    </row>
    <row r="144" spans="1:10" x14ac:dyDescent="0.25">
      <c r="A144" t="s">
        <v>384</v>
      </c>
      <c r="B144" s="51">
        <v>36860</v>
      </c>
      <c r="C144" s="52">
        <v>0.1114291</v>
      </c>
      <c r="D144" s="52">
        <v>0.33915679999999998</v>
      </c>
      <c r="G144" t="s">
        <v>183</v>
      </c>
      <c r="H144" s="51">
        <v>44834</v>
      </c>
      <c r="I144" s="52">
        <v>0.31294869999999997</v>
      </c>
      <c r="J144" s="52">
        <v>1.0717003000000001</v>
      </c>
    </row>
    <row r="145" spans="1:10" x14ac:dyDescent="0.25">
      <c r="A145" t="s">
        <v>385</v>
      </c>
      <c r="B145" s="51">
        <v>36891</v>
      </c>
      <c r="C145" s="52">
        <v>8.4920999999999996E-2</v>
      </c>
      <c r="D145" s="52">
        <v>0.3836849</v>
      </c>
      <c r="G145" t="s">
        <v>184</v>
      </c>
      <c r="H145" s="51">
        <v>44926</v>
      </c>
      <c r="I145" s="52">
        <v>0.87279603333333344</v>
      </c>
      <c r="J145" s="52">
        <v>1.4981640000000001</v>
      </c>
    </row>
    <row r="146" spans="1:10" x14ac:dyDescent="0.25">
      <c r="A146" t="s">
        <v>386</v>
      </c>
      <c r="B146" s="51">
        <v>36922</v>
      </c>
      <c r="C146" s="52">
        <v>-9.6074199999999998E-2</v>
      </c>
      <c r="D146" s="52">
        <v>9.2394599999999993E-2</v>
      </c>
      <c r="G146" t="s">
        <v>185</v>
      </c>
      <c r="H146" s="51">
        <v>45016</v>
      </c>
      <c r="I146" s="52">
        <v>0.6346284333333333</v>
      </c>
      <c r="J146" s="52">
        <v>1.0095364666666666</v>
      </c>
    </row>
    <row r="147" spans="1:10" x14ac:dyDescent="0.25">
      <c r="A147" t="s">
        <v>387</v>
      </c>
      <c r="B147" s="51">
        <v>36950</v>
      </c>
      <c r="C147" s="52">
        <v>-7.7041000000000002E-3</v>
      </c>
      <c r="D147" s="52">
        <v>0.19658220000000001</v>
      </c>
      <c r="G147" t="s">
        <v>186</v>
      </c>
      <c r="H147" s="51">
        <v>45107</v>
      </c>
      <c r="I147" s="52">
        <v>0.56083233333333338</v>
      </c>
      <c r="J147" s="52">
        <v>0.46175586666666674</v>
      </c>
    </row>
    <row r="148" spans="1:10" x14ac:dyDescent="0.25">
      <c r="A148" t="s">
        <v>388</v>
      </c>
      <c r="B148" s="51">
        <v>36981</v>
      </c>
      <c r="C148" s="52">
        <v>0.1408285</v>
      </c>
      <c r="D148" s="52">
        <v>0.34711720000000001</v>
      </c>
      <c r="G148" t="s">
        <v>187</v>
      </c>
      <c r="H148" s="51">
        <v>45199</v>
      </c>
      <c r="I148" s="52">
        <v>0.5662838</v>
      </c>
      <c r="J148" s="52">
        <v>1.8965433333333327E-2</v>
      </c>
    </row>
    <row r="149" spans="1:10" x14ac:dyDescent="0.25">
      <c r="A149" t="s">
        <v>389</v>
      </c>
      <c r="B149" s="51">
        <v>37011</v>
      </c>
      <c r="C149" s="52">
        <v>-1.26801E-2</v>
      </c>
      <c r="D149" s="52">
        <v>8.2625000000000004E-2</v>
      </c>
      <c r="G149" t="s">
        <v>188</v>
      </c>
      <c r="H149" s="51">
        <v>45291</v>
      </c>
      <c r="I149" s="52">
        <v>0.72073013333333336</v>
      </c>
      <c r="J149" s="52">
        <v>-0.12721506666666668</v>
      </c>
    </row>
    <row r="150" spans="1:10" x14ac:dyDescent="0.25">
      <c r="A150" t="s">
        <v>390</v>
      </c>
      <c r="B150" s="51">
        <v>37042</v>
      </c>
      <c r="C150" s="52">
        <v>-6.16593E-2</v>
      </c>
      <c r="D150" s="52">
        <v>-5.7185899999999998E-2</v>
      </c>
      <c r="G150" t="s">
        <v>189</v>
      </c>
      <c r="H150" s="51">
        <v>45382</v>
      </c>
      <c r="I150" s="52">
        <v>0.1886864</v>
      </c>
      <c r="J150" s="52">
        <v>-0.49228770000000005</v>
      </c>
    </row>
    <row r="151" spans="1:10" x14ac:dyDescent="0.25">
      <c r="A151" t="s">
        <v>391</v>
      </c>
      <c r="B151" s="51">
        <v>37072</v>
      </c>
      <c r="C151" s="52">
        <v>-2.14372E-2</v>
      </c>
      <c r="D151" s="52">
        <v>-3.5973699999999997E-2</v>
      </c>
      <c r="G151" t="s">
        <v>190</v>
      </c>
      <c r="H151" s="51">
        <v>45473</v>
      </c>
      <c r="I151" s="52">
        <v>0.16975280000000001</v>
      </c>
      <c r="J151" s="52">
        <v>-0.39223793333333329</v>
      </c>
    </row>
    <row r="152" spans="1:10" x14ac:dyDescent="0.25">
      <c r="A152" t="s">
        <v>392</v>
      </c>
      <c r="B152" s="51">
        <v>37103</v>
      </c>
      <c r="C152" s="52">
        <v>2.6079000000000001E-2</v>
      </c>
      <c r="D152" s="52">
        <v>-3.0448099999999999E-2</v>
      </c>
      <c r="G152" t="s">
        <v>191</v>
      </c>
      <c r="H152" s="51">
        <v>45565</v>
      </c>
      <c r="I152" s="52">
        <v>-0.11134529999999999</v>
      </c>
      <c r="J152" s="52">
        <v>-0.53335576666666673</v>
      </c>
    </row>
    <row r="153" spans="1:10" x14ac:dyDescent="0.25">
      <c r="A153" t="s">
        <v>393</v>
      </c>
      <c r="B153" s="51">
        <v>37134</v>
      </c>
      <c r="C153" s="52">
        <v>2.6994000000000001E-2</v>
      </c>
      <c r="D153" s="52">
        <v>0.16352939999999999</v>
      </c>
      <c r="G153" t="s">
        <v>192</v>
      </c>
      <c r="H153" s="51">
        <v>45657</v>
      </c>
      <c r="I153" s="52">
        <v>-0.3123688</v>
      </c>
      <c r="J153" s="52">
        <v>-0.71737423333333339</v>
      </c>
    </row>
    <row r="154" spans="1:10" x14ac:dyDescent="0.25">
      <c r="A154" t="s">
        <v>394</v>
      </c>
      <c r="B154" s="51">
        <v>37164</v>
      </c>
      <c r="C154" s="52">
        <v>0.16190879999999999</v>
      </c>
      <c r="D154" s="52">
        <v>0.19200329999999999</v>
      </c>
      <c r="G154" t="s">
        <v>193</v>
      </c>
      <c r="H154" s="51">
        <v>45747</v>
      </c>
      <c r="I154" s="52">
        <v>-0.24246526666666668</v>
      </c>
      <c r="J154" s="52">
        <v>-0.16688263333333334</v>
      </c>
    </row>
    <row r="155" spans="1:10" x14ac:dyDescent="0.25">
      <c r="A155" t="s">
        <v>395</v>
      </c>
      <c r="B155" s="51">
        <v>37195</v>
      </c>
      <c r="C155" s="52">
        <v>8.9648599999999995E-2</v>
      </c>
      <c r="D155" s="52">
        <v>5.1367299999999998E-2</v>
      </c>
    </row>
    <row r="156" spans="1:10" x14ac:dyDescent="0.25">
      <c r="A156" t="s">
        <v>396</v>
      </c>
      <c r="B156" s="51">
        <v>37225</v>
      </c>
      <c r="C156" s="52">
        <v>-0.1156445</v>
      </c>
      <c r="D156" s="52">
        <v>-0.36619550000000001</v>
      </c>
    </row>
    <row r="157" spans="1:10" x14ac:dyDescent="0.25">
      <c r="A157" t="s">
        <v>397</v>
      </c>
      <c r="B157" s="51">
        <v>37256</v>
      </c>
      <c r="C157" s="52">
        <v>-0.1484134</v>
      </c>
      <c r="D157" s="52">
        <v>-0.3988778</v>
      </c>
    </row>
    <row r="158" spans="1:10" x14ac:dyDescent="0.25">
      <c r="A158" t="s">
        <v>398</v>
      </c>
      <c r="B158" s="51">
        <v>37287</v>
      </c>
      <c r="C158" s="52">
        <v>-1.22115E-2</v>
      </c>
      <c r="D158" s="52">
        <v>-0.15667420000000001</v>
      </c>
    </row>
    <row r="159" spans="1:10" x14ac:dyDescent="0.25">
      <c r="A159" t="s">
        <v>399</v>
      </c>
      <c r="B159" s="51">
        <v>37315</v>
      </c>
      <c r="C159" s="52">
        <v>4.9170199999999997E-2</v>
      </c>
      <c r="D159" s="52">
        <v>-0.1496189</v>
      </c>
    </row>
    <row r="160" spans="1:10" x14ac:dyDescent="0.25">
      <c r="A160" t="s">
        <v>400</v>
      </c>
      <c r="B160" s="51">
        <v>37346</v>
      </c>
      <c r="C160" s="52">
        <v>-2.3867699999999999E-2</v>
      </c>
      <c r="D160" s="52">
        <v>-0.31744230000000001</v>
      </c>
    </row>
    <row r="161" spans="1:4" x14ac:dyDescent="0.25">
      <c r="A161" t="s">
        <v>401</v>
      </c>
      <c r="B161" s="51">
        <v>37376</v>
      </c>
      <c r="C161" s="52">
        <v>0.1169482</v>
      </c>
      <c r="D161" s="52">
        <v>-8.0370899999999995E-2</v>
      </c>
    </row>
    <row r="162" spans="1:4" x14ac:dyDescent="0.25">
      <c r="A162" t="s">
        <v>402</v>
      </c>
      <c r="B162" s="51">
        <v>37407</v>
      </c>
      <c r="C162" s="52">
        <v>0.10675900000000001</v>
      </c>
      <c r="D162" s="52">
        <v>-5.4477600000000001E-2</v>
      </c>
    </row>
    <row r="163" spans="1:4" x14ac:dyDescent="0.25">
      <c r="A163" t="s">
        <v>403</v>
      </c>
      <c r="B163" s="51">
        <v>37437</v>
      </c>
      <c r="C163" s="52">
        <v>0.19190860000000001</v>
      </c>
      <c r="D163" s="52">
        <v>2.1204600000000001E-2</v>
      </c>
    </row>
    <row r="164" spans="1:4" x14ac:dyDescent="0.25">
      <c r="A164" t="s">
        <v>404</v>
      </c>
      <c r="B164" s="51">
        <v>37468</v>
      </c>
      <c r="C164" s="52">
        <v>0.2512046</v>
      </c>
      <c r="D164" s="52">
        <v>8.3450899999999995E-2</v>
      </c>
    </row>
    <row r="165" spans="1:4" x14ac:dyDescent="0.25">
      <c r="A165" t="s">
        <v>405</v>
      </c>
      <c r="B165" s="51">
        <v>37499</v>
      </c>
      <c r="C165" s="52">
        <v>0.16301650000000001</v>
      </c>
      <c r="D165" s="52">
        <v>-4.8149400000000002E-2</v>
      </c>
    </row>
    <row r="166" spans="1:4" x14ac:dyDescent="0.25">
      <c r="A166" t="s">
        <v>406</v>
      </c>
      <c r="B166" s="51">
        <v>37529</v>
      </c>
      <c r="C166" s="52">
        <v>0.35363909999999998</v>
      </c>
      <c r="D166" s="52">
        <v>6.3184799999999999E-2</v>
      </c>
    </row>
    <row r="167" spans="1:4" x14ac:dyDescent="0.25">
      <c r="A167" t="s">
        <v>407</v>
      </c>
      <c r="B167" s="51">
        <v>37560</v>
      </c>
      <c r="C167" s="52">
        <v>0.20405699999999999</v>
      </c>
      <c r="D167" s="52">
        <v>-2.08173E-2</v>
      </c>
    </row>
    <row r="168" spans="1:4" x14ac:dyDescent="0.25">
      <c r="A168" t="s">
        <v>408</v>
      </c>
      <c r="B168" s="51">
        <v>37590</v>
      </c>
      <c r="C168" s="52">
        <v>5.03773E-2</v>
      </c>
      <c r="D168" s="52">
        <v>-5.23495E-2</v>
      </c>
    </row>
    <row r="169" spans="1:4" x14ac:dyDescent="0.25">
      <c r="A169" t="s">
        <v>409</v>
      </c>
      <c r="B169" s="51">
        <v>37621</v>
      </c>
      <c r="C169" s="52">
        <v>0.14599319999999999</v>
      </c>
      <c r="D169" s="52">
        <v>5.8966999999999999E-2</v>
      </c>
    </row>
    <row r="170" spans="1:4" x14ac:dyDescent="0.25">
      <c r="A170" t="s">
        <v>410</v>
      </c>
      <c r="B170" s="51">
        <v>37652</v>
      </c>
      <c r="C170" s="52">
        <v>5.49177E-2</v>
      </c>
      <c r="D170" s="52">
        <v>-6.3436099999999995E-2</v>
      </c>
    </row>
    <row r="171" spans="1:4" x14ac:dyDescent="0.25">
      <c r="A171" t="s">
        <v>411</v>
      </c>
      <c r="B171" s="51">
        <v>37680</v>
      </c>
      <c r="C171" s="52">
        <v>4.8390299999999997E-2</v>
      </c>
      <c r="D171" s="52">
        <v>-0.13525219999999999</v>
      </c>
    </row>
    <row r="172" spans="1:4" x14ac:dyDescent="0.25">
      <c r="A172" t="s">
        <v>412</v>
      </c>
      <c r="B172" s="51">
        <v>37711</v>
      </c>
      <c r="C172" s="52">
        <v>-5.3987100000000003E-2</v>
      </c>
      <c r="D172" s="52">
        <v>-0.19223879999999999</v>
      </c>
    </row>
    <row r="173" spans="1:4" x14ac:dyDescent="0.25">
      <c r="A173" t="s">
        <v>413</v>
      </c>
      <c r="B173" s="51">
        <v>37741</v>
      </c>
      <c r="C173" s="52">
        <v>-0.28539199999999998</v>
      </c>
      <c r="D173" s="52">
        <v>-0.48550470000000001</v>
      </c>
    </row>
    <row r="174" spans="1:4" x14ac:dyDescent="0.25">
      <c r="A174" t="s">
        <v>414</v>
      </c>
      <c r="B174" s="51">
        <v>37772</v>
      </c>
      <c r="C174" s="52">
        <v>-0.56304359999999998</v>
      </c>
      <c r="D174" s="52">
        <v>-0.73015569999999996</v>
      </c>
    </row>
    <row r="175" spans="1:4" x14ac:dyDescent="0.25">
      <c r="A175" t="s">
        <v>415</v>
      </c>
      <c r="B175" s="51">
        <v>37802</v>
      </c>
      <c r="C175" s="52">
        <v>-0.7542181</v>
      </c>
      <c r="D175" s="52">
        <v>-0.97545760000000004</v>
      </c>
    </row>
    <row r="176" spans="1:4" x14ac:dyDescent="0.25">
      <c r="A176" t="s">
        <v>416</v>
      </c>
      <c r="B176" s="51">
        <v>37833</v>
      </c>
      <c r="C176" s="52">
        <v>-0.85278140000000002</v>
      </c>
      <c r="D176" s="52">
        <v>-1.1432401999999999</v>
      </c>
    </row>
    <row r="177" spans="1:4" x14ac:dyDescent="0.25">
      <c r="A177" t="s">
        <v>417</v>
      </c>
      <c r="B177" s="51">
        <v>37864</v>
      </c>
      <c r="C177" s="52">
        <v>-0.83912819999999999</v>
      </c>
      <c r="D177" s="52">
        <v>-1.0764560999999999</v>
      </c>
    </row>
    <row r="178" spans="1:4" x14ac:dyDescent="0.25">
      <c r="A178" t="s">
        <v>418</v>
      </c>
      <c r="B178" s="51">
        <v>37894</v>
      </c>
      <c r="C178" s="52">
        <v>-0.7234294</v>
      </c>
      <c r="D178" s="52">
        <v>-1.0805471</v>
      </c>
    </row>
    <row r="179" spans="1:4" x14ac:dyDescent="0.25">
      <c r="A179" t="s">
        <v>419</v>
      </c>
      <c r="B179" s="51">
        <v>37925</v>
      </c>
      <c r="C179" s="52">
        <v>-0.81592810000000005</v>
      </c>
      <c r="D179" s="52">
        <v>-1.1140521999999999</v>
      </c>
    </row>
    <row r="180" spans="1:4" x14ac:dyDescent="0.25">
      <c r="A180" t="s">
        <v>420</v>
      </c>
      <c r="B180" s="51">
        <v>37955</v>
      </c>
      <c r="C180" s="52">
        <v>-1.0171836000000001</v>
      </c>
      <c r="D180" s="52">
        <v>-1.1626939000000001</v>
      </c>
    </row>
    <row r="181" spans="1:4" x14ac:dyDescent="0.25">
      <c r="A181" t="s">
        <v>421</v>
      </c>
      <c r="B181" s="51">
        <v>37986</v>
      </c>
      <c r="C181" s="52">
        <v>-1.1744521000000001</v>
      </c>
      <c r="D181" s="52">
        <v>-1.3469281</v>
      </c>
    </row>
    <row r="182" spans="1:4" x14ac:dyDescent="0.25">
      <c r="A182" t="s">
        <v>422</v>
      </c>
      <c r="B182" s="51">
        <v>38017</v>
      </c>
      <c r="C182" s="52">
        <v>-1.2372771</v>
      </c>
      <c r="D182" s="52">
        <v>-1.4051349</v>
      </c>
    </row>
    <row r="183" spans="1:4" x14ac:dyDescent="0.25">
      <c r="A183" t="s">
        <v>423</v>
      </c>
      <c r="B183" s="51">
        <v>38046</v>
      </c>
      <c r="C183" s="52">
        <v>-1.3675029000000001</v>
      </c>
      <c r="D183" s="52">
        <v>-1.4950857</v>
      </c>
    </row>
    <row r="184" spans="1:4" x14ac:dyDescent="0.25">
      <c r="A184" t="s">
        <v>424</v>
      </c>
      <c r="B184" s="51">
        <v>38077</v>
      </c>
      <c r="C184" s="52">
        <v>-1.3622082</v>
      </c>
      <c r="D184" s="52">
        <v>-1.3827879000000001</v>
      </c>
    </row>
    <row r="185" spans="1:4" x14ac:dyDescent="0.25">
      <c r="A185" t="s">
        <v>425</v>
      </c>
      <c r="B185" s="51">
        <v>38107</v>
      </c>
      <c r="C185" s="52">
        <v>-1.1760014000000001</v>
      </c>
      <c r="D185" s="52">
        <v>-1.0951248</v>
      </c>
    </row>
    <row r="186" spans="1:4" x14ac:dyDescent="0.25">
      <c r="A186" t="s">
        <v>426</v>
      </c>
      <c r="B186" s="51">
        <v>38138</v>
      </c>
      <c r="C186" s="52">
        <v>-1.0850736999999999</v>
      </c>
      <c r="D186" s="52">
        <v>-0.85901289999999997</v>
      </c>
    </row>
    <row r="187" spans="1:4" x14ac:dyDescent="0.25">
      <c r="A187" t="s">
        <v>427</v>
      </c>
      <c r="B187" s="51">
        <v>38168</v>
      </c>
      <c r="C187" s="52">
        <v>-0.96672139999999995</v>
      </c>
      <c r="D187" s="52">
        <v>-0.61602849999999998</v>
      </c>
    </row>
    <row r="188" spans="1:4" x14ac:dyDescent="0.25">
      <c r="A188" t="s">
        <v>428</v>
      </c>
      <c r="B188" s="51">
        <v>38199</v>
      </c>
      <c r="C188" s="52">
        <v>-0.81911690000000004</v>
      </c>
      <c r="D188" s="52">
        <v>-0.39659889999999998</v>
      </c>
    </row>
    <row r="189" spans="1:4" x14ac:dyDescent="0.25">
      <c r="A189" t="s">
        <v>429</v>
      </c>
      <c r="B189" s="51">
        <v>38230</v>
      </c>
      <c r="C189" s="52">
        <v>-0.91393000000000002</v>
      </c>
      <c r="D189" s="52">
        <v>-0.49148520000000001</v>
      </c>
    </row>
    <row r="190" spans="1:4" x14ac:dyDescent="0.25">
      <c r="A190" t="s">
        <v>430</v>
      </c>
      <c r="B190" s="51">
        <v>38260</v>
      </c>
      <c r="C190" s="52">
        <v>-0.97139140000000002</v>
      </c>
      <c r="D190" s="52">
        <v>-0.62635470000000004</v>
      </c>
    </row>
    <row r="191" spans="1:4" x14ac:dyDescent="0.25">
      <c r="A191" t="s">
        <v>431</v>
      </c>
      <c r="B191" s="51">
        <v>38291</v>
      </c>
      <c r="C191" s="52">
        <v>-1.0152471000000001</v>
      </c>
      <c r="D191" s="52">
        <v>-0.58661110000000005</v>
      </c>
    </row>
    <row r="192" spans="1:4" x14ac:dyDescent="0.25">
      <c r="A192" t="s">
        <v>432</v>
      </c>
      <c r="B192" s="51">
        <v>38321</v>
      </c>
      <c r="C192" s="52">
        <v>-1.1679504999999999</v>
      </c>
      <c r="D192" s="52">
        <v>-0.67924490000000004</v>
      </c>
    </row>
    <row r="193" spans="1:4" x14ac:dyDescent="0.25">
      <c r="A193" t="s">
        <v>433</v>
      </c>
      <c r="B193" s="51">
        <v>38352</v>
      </c>
      <c r="C193" s="52">
        <v>-1.2462660999999999</v>
      </c>
      <c r="D193" s="52">
        <v>-0.67943739999999997</v>
      </c>
    </row>
    <row r="194" spans="1:4" x14ac:dyDescent="0.25">
      <c r="A194" t="s">
        <v>434</v>
      </c>
      <c r="B194" s="51">
        <v>38383</v>
      </c>
      <c r="C194" s="52">
        <v>-1.2181944</v>
      </c>
      <c r="D194" s="52">
        <v>-0.56562290000000004</v>
      </c>
    </row>
    <row r="195" spans="1:4" x14ac:dyDescent="0.25">
      <c r="A195" t="s">
        <v>435</v>
      </c>
      <c r="B195" s="51">
        <v>38411</v>
      </c>
      <c r="C195" s="52">
        <v>-1.2729291</v>
      </c>
      <c r="D195" s="52">
        <v>-0.55207550000000005</v>
      </c>
    </row>
    <row r="196" spans="1:4" x14ac:dyDescent="0.25">
      <c r="A196" t="s">
        <v>436</v>
      </c>
      <c r="B196" s="51">
        <v>38442</v>
      </c>
      <c r="C196" s="52">
        <v>-1.1578164</v>
      </c>
      <c r="D196" s="52">
        <v>-0.46380100000000002</v>
      </c>
    </row>
    <row r="197" spans="1:4" x14ac:dyDescent="0.25">
      <c r="A197" t="s">
        <v>437</v>
      </c>
      <c r="B197" s="51">
        <v>38472</v>
      </c>
      <c r="C197" s="52">
        <v>-1.0922318</v>
      </c>
      <c r="D197" s="52">
        <v>-0.476964</v>
      </c>
    </row>
    <row r="198" spans="1:4" x14ac:dyDescent="0.25">
      <c r="A198" t="s">
        <v>438</v>
      </c>
      <c r="B198" s="51">
        <v>38503</v>
      </c>
      <c r="C198" s="52">
        <v>-1.0970272999999999</v>
      </c>
      <c r="D198" s="52">
        <v>-0.53804019999999997</v>
      </c>
    </row>
    <row r="199" spans="1:4" x14ac:dyDescent="0.25">
      <c r="A199" t="s">
        <v>439</v>
      </c>
      <c r="B199" s="51">
        <v>38533</v>
      </c>
      <c r="C199" s="52">
        <v>-1.0987758999999999</v>
      </c>
      <c r="D199" s="52">
        <v>-0.56495669999999998</v>
      </c>
    </row>
    <row r="200" spans="1:4" x14ac:dyDescent="0.25">
      <c r="A200" t="s">
        <v>440</v>
      </c>
      <c r="B200" s="51">
        <v>38564</v>
      </c>
      <c r="C200" s="52">
        <v>-1.1784653</v>
      </c>
      <c r="D200" s="52">
        <v>-0.72614679999999998</v>
      </c>
    </row>
    <row r="201" spans="1:4" x14ac:dyDescent="0.25">
      <c r="A201" t="s">
        <v>441</v>
      </c>
      <c r="B201" s="51">
        <v>38595</v>
      </c>
      <c r="C201" s="52">
        <v>-1.0940611</v>
      </c>
      <c r="D201" s="52">
        <v>-0.60535760000000005</v>
      </c>
    </row>
    <row r="202" spans="1:4" x14ac:dyDescent="0.25">
      <c r="A202" t="s">
        <v>442</v>
      </c>
      <c r="B202" s="51">
        <v>38625</v>
      </c>
      <c r="C202" s="52">
        <v>-1.0775488</v>
      </c>
      <c r="D202" s="52">
        <v>-0.52613080000000001</v>
      </c>
    </row>
    <row r="203" spans="1:4" x14ac:dyDescent="0.25">
      <c r="A203" t="s">
        <v>443</v>
      </c>
      <c r="B203" s="51">
        <v>38656</v>
      </c>
      <c r="C203" s="52">
        <v>-0.94559190000000004</v>
      </c>
      <c r="D203" s="52">
        <v>-0.41069440000000002</v>
      </c>
    </row>
    <row r="204" spans="1:4" x14ac:dyDescent="0.25">
      <c r="A204" t="s">
        <v>444</v>
      </c>
      <c r="B204" s="51">
        <v>38686</v>
      </c>
      <c r="C204" s="52">
        <v>-0.85537819999999998</v>
      </c>
      <c r="D204" s="52">
        <v>-0.24489630000000001</v>
      </c>
    </row>
    <row r="205" spans="1:4" x14ac:dyDescent="0.25">
      <c r="A205" t="s">
        <v>445</v>
      </c>
      <c r="B205" s="51">
        <v>38717</v>
      </c>
      <c r="C205" s="52">
        <v>-0.73374099999999998</v>
      </c>
      <c r="D205" s="52">
        <v>-6.71345E-2</v>
      </c>
    </row>
    <row r="206" spans="1:4" x14ac:dyDescent="0.25">
      <c r="A206" t="s">
        <v>446</v>
      </c>
      <c r="B206" s="51">
        <v>38748</v>
      </c>
      <c r="C206" s="52">
        <v>-0.77395829999999999</v>
      </c>
      <c r="D206" s="52">
        <v>-0.1838244</v>
      </c>
    </row>
    <row r="207" spans="1:4" x14ac:dyDescent="0.25">
      <c r="A207" t="s">
        <v>447</v>
      </c>
      <c r="B207" s="51">
        <v>38776</v>
      </c>
      <c r="C207" s="52">
        <v>-0.74535989999999996</v>
      </c>
      <c r="D207" s="52">
        <v>-0.1644185</v>
      </c>
    </row>
    <row r="208" spans="1:4" x14ac:dyDescent="0.25">
      <c r="A208" t="s">
        <v>448</v>
      </c>
      <c r="B208" s="51">
        <v>38807</v>
      </c>
      <c r="C208" s="52">
        <v>-0.72472009999999998</v>
      </c>
      <c r="D208" s="52">
        <v>-0.26707890000000001</v>
      </c>
    </row>
    <row r="209" spans="1:4" x14ac:dyDescent="0.25">
      <c r="A209" t="s">
        <v>449</v>
      </c>
      <c r="B209" s="51">
        <v>38837</v>
      </c>
      <c r="C209" s="52">
        <v>-0.64194600000000002</v>
      </c>
      <c r="D209" s="52">
        <v>-0.30634099999999997</v>
      </c>
    </row>
    <row r="210" spans="1:4" x14ac:dyDescent="0.25">
      <c r="A210" t="s">
        <v>450</v>
      </c>
      <c r="B210" s="51">
        <v>38868</v>
      </c>
      <c r="C210" s="52">
        <v>-0.4961738</v>
      </c>
      <c r="D210" s="52">
        <v>-0.2046859</v>
      </c>
    </row>
    <row r="211" spans="1:4" x14ac:dyDescent="0.25">
      <c r="A211" t="s">
        <v>451</v>
      </c>
      <c r="B211" s="51">
        <v>38898</v>
      </c>
      <c r="C211" s="52">
        <v>-0.43191020000000002</v>
      </c>
      <c r="D211" s="52">
        <v>-0.1999252</v>
      </c>
    </row>
    <row r="212" spans="1:4" x14ac:dyDescent="0.25">
      <c r="A212" t="s">
        <v>452</v>
      </c>
      <c r="B212" s="51">
        <v>38929</v>
      </c>
      <c r="C212" s="52">
        <v>-0.38381860000000001</v>
      </c>
      <c r="D212" s="52">
        <v>-0.1316177</v>
      </c>
    </row>
    <row r="213" spans="1:4" x14ac:dyDescent="0.25">
      <c r="A213" t="s">
        <v>453</v>
      </c>
      <c r="B213" s="51">
        <v>38960</v>
      </c>
      <c r="C213" s="52">
        <v>-0.3873721</v>
      </c>
      <c r="D213" s="52">
        <v>-0.1910172</v>
      </c>
    </row>
    <row r="214" spans="1:4" x14ac:dyDescent="0.25">
      <c r="A214" t="s">
        <v>454</v>
      </c>
      <c r="B214" s="51">
        <v>38990</v>
      </c>
      <c r="C214" s="52">
        <v>-0.45017649999999998</v>
      </c>
      <c r="D214" s="52">
        <v>-0.25852639999999999</v>
      </c>
    </row>
    <row r="215" spans="1:4" x14ac:dyDescent="0.25">
      <c r="A215" t="s">
        <v>455</v>
      </c>
      <c r="B215" s="51">
        <v>39021</v>
      </c>
      <c r="C215" s="52">
        <v>-0.53488440000000004</v>
      </c>
      <c r="D215" s="52">
        <v>-0.39968189999999998</v>
      </c>
    </row>
    <row r="216" spans="1:4" x14ac:dyDescent="0.25">
      <c r="A216" t="s">
        <v>456</v>
      </c>
      <c r="B216" s="51">
        <v>39051</v>
      </c>
      <c r="C216" s="52">
        <v>-0.55823120000000004</v>
      </c>
      <c r="D216" s="52">
        <v>-0.451042</v>
      </c>
    </row>
    <row r="217" spans="1:4" x14ac:dyDescent="0.25">
      <c r="A217" t="s">
        <v>457</v>
      </c>
      <c r="B217" s="51">
        <v>39082</v>
      </c>
      <c r="C217" s="52">
        <v>-0.57550590000000001</v>
      </c>
      <c r="D217" s="52">
        <v>-0.53507079999999996</v>
      </c>
    </row>
    <row r="218" spans="1:4" x14ac:dyDescent="0.25">
      <c r="A218" t="s">
        <v>458</v>
      </c>
      <c r="B218" s="51">
        <v>39113</v>
      </c>
      <c r="C218" s="52">
        <v>-0.60511360000000003</v>
      </c>
      <c r="D218" s="52">
        <v>-0.50056250000000002</v>
      </c>
    </row>
    <row r="219" spans="1:4" x14ac:dyDescent="0.25">
      <c r="A219" t="s">
        <v>459</v>
      </c>
      <c r="B219" s="51">
        <v>39141</v>
      </c>
      <c r="C219" s="52">
        <v>-0.51000670000000004</v>
      </c>
      <c r="D219" s="52">
        <v>-0.41990159999999999</v>
      </c>
    </row>
    <row r="220" spans="1:4" x14ac:dyDescent="0.25">
      <c r="A220" t="s">
        <v>460</v>
      </c>
      <c r="B220" s="51">
        <v>39172</v>
      </c>
      <c r="C220" s="52">
        <v>-0.49089460000000001</v>
      </c>
      <c r="D220" s="52">
        <v>-0.3791503</v>
      </c>
    </row>
    <row r="221" spans="1:4" x14ac:dyDescent="0.25">
      <c r="A221" t="s">
        <v>461</v>
      </c>
      <c r="B221" s="51">
        <v>39202</v>
      </c>
      <c r="C221" s="52">
        <v>-0.60406439999999995</v>
      </c>
      <c r="D221" s="52">
        <v>-0.48186370000000001</v>
      </c>
    </row>
    <row r="222" spans="1:4" x14ac:dyDescent="0.25">
      <c r="A222" t="s">
        <v>462</v>
      </c>
      <c r="B222" s="51">
        <v>39233</v>
      </c>
      <c r="C222" s="52">
        <v>-0.66304149999999995</v>
      </c>
      <c r="D222" s="52">
        <v>-0.61620019999999998</v>
      </c>
    </row>
    <row r="223" spans="1:4" x14ac:dyDescent="0.25">
      <c r="A223" t="s">
        <v>463</v>
      </c>
      <c r="B223" s="51">
        <v>39263</v>
      </c>
      <c r="C223" s="52">
        <v>-0.57341070000000005</v>
      </c>
      <c r="D223" s="52">
        <v>-0.54420109999999999</v>
      </c>
    </row>
    <row r="224" spans="1:4" x14ac:dyDescent="0.25">
      <c r="A224" t="s">
        <v>464</v>
      </c>
      <c r="B224" s="51">
        <v>39294</v>
      </c>
      <c r="C224" s="52">
        <v>-0.46697319999999998</v>
      </c>
      <c r="D224" s="52">
        <v>-0.42210330000000001</v>
      </c>
    </row>
    <row r="225" spans="1:4" x14ac:dyDescent="0.25">
      <c r="A225" t="s">
        <v>465</v>
      </c>
      <c r="B225" s="51">
        <v>39325</v>
      </c>
      <c r="C225" s="52">
        <v>-0.4172882</v>
      </c>
      <c r="D225" s="52">
        <v>-0.38218920000000001</v>
      </c>
    </row>
    <row r="226" spans="1:4" x14ac:dyDescent="0.25">
      <c r="A226" t="s">
        <v>466</v>
      </c>
      <c r="B226" s="51">
        <v>39355</v>
      </c>
      <c r="C226" s="52">
        <v>-0.50723280000000004</v>
      </c>
      <c r="D226" s="52">
        <v>-0.442519</v>
      </c>
    </row>
    <row r="227" spans="1:4" x14ac:dyDescent="0.25">
      <c r="A227" t="s">
        <v>467</v>
      </c>
      <c r="B227" s="51">
        <v>39386</v>
      </c>
      <c r="C227" s="52">
        <v>-0.62105960000000004</v>
      </c>
      <c r="D227" s="52">
        <v>-0.4895969</v>
      </c>
    </row>
    <row r="228" spans="1:4" x14ac:dyDescent="0.25">
      <c r="A228" t="s">
        <v>468</v>
      </c>
      <c r="B228" s="51">
        <v>39416</v>
      </c>
      <c r="C228" s="52">
        <v>-0.5894914</v>
      </c>
      <c r="D228" s="52">
        <v>-0.45523760000000002</v>
      </c>
    </row>
    <row r="229" spans="1:4" x14ac:dyDescent="0.25">
      <c r="A229" t="s">
        <v>469</v>
      </c>
      <c r="B229" s="51">
        <v>39447</v>
      </c>
      <c r="C229" s="52">
        <v>-0.59897920000000004</v>
      </c>
      <c r="D229" s="52">
        <v>-0.44459460000000001</v>
      </c>
    </row>
    <row r="230" spans="1:4" x14ac:dyDescent="0.25">
      <c r="A230" t="s">
        <v>470</v>
      </c>
      <c r="B230" s="51">
        <v>39478</v>
      </c>
      <c r="C230" s="52">
        <v>-0.51510659999999997</v>
      </c>
      <c r="D230" s="52">
        <v>-0.32785520000000001</v>
      </c>
    </row>
    <row r="231" spans="1:4" x14ac:dyDescent="0.25">
      <c r="A231" t="s">
        <v>471</v>
      </c>
      <c r="B231" s="51">
        <v>39507</v>
      </c>
      <c r="C231" s="52">
        <v>-0.45269510000000002</v>
      </c>
      <c r="D231" s="52">
        <v>-0.3175557</v>
      </c>
    </row>
    <row r="232" spans="1:4" x14ac:dyDescent="0.25">
      <c r="A232" t="s">
        <v>472</v>
      </c>
      <c r="B232" s="51">
        <v>39538</v>
      </c>
      <c r="C232" s="52">
        <v>-0.50511220000000001</v>
      </c>
      <c r="D232" s="52">
        <v>-0.35899170000000002</v>
      </c>
    </row>
    <row r="233" spans="1:4" x14ac:dyDescent="0.25">
      <c r="A233" t="s">
        <v>473</v>
      </c>
      <c r="B233" s="51">
        <v>39568</v>
      </c>
      <c r="C233" s="52">
        <v>-0.63116030000000001</v>
      </c>
      <c r="D233" s="52">
        <v>-0.40495900000000001</v>
      </c>
    </row>
    <row r="234" spans="1:4" x14ac:dyDescent="0.25">
      <c r="A234" t="s">
        <v>474</v>
      </c>
      <c r="B234" s="51">
        <v>39599</v>
      </c>
      <c r="C234" s="52">
        <v>-0.59335320000000003</v>
      </c>
      <c r="D234" s="52">
        <v>-0.3035291</v>
      </c>
    </row>
    <row r="235" spans="1:4" x14ac:dyDescent="0.25">
      <c r="A235" t="s">
        <v>475</v>
      </c>
      <c r="B235" s="51">
        <v>39629</v>
      </c>
      <c r="C235" s="52">
        <v>-0.36241719999999999</v>
      </c>
      <c r="D235" s="52">
        <v>-0.1056482</v>
      </c>
    </row>
    <row r="236" spans="1:4" x14ac:dyDescent="0.25">
      <c r="A236" t="s">
        <v>476</v>
      </c>
      <c r="B236" s="51">
        <v>39660</v>
      </c>
      <c r="C236" s="52">
        <v>-0.2059898</v>
      </c>
      <c r="D236" s="52">
        <v>-4.1437000000000002E-2</v>
      </c>
    </row>
    <row r="237" spans="1:4" x14ac:dyDescent="0.25">
      <c r="A237" t="s">
        <v>477</v>
      </c>
      <c r="B237" s="51">
        <v>39691</v>
      </c>
      <c r="C237" s="52">
        <v>-4.6932099999999997E-2</v>
      </c>
      <c r="D237" s="52">
        <v>0.1099202</v>
      </c>
    </row>
    <row r="238" spans="1:4" x14ac:dyDescent="0.25">
      <c r="A238" t="s">
        <v>478</v>
      </c>
      <c r="B238" s="51">
        <v>39721</v>
      </c>
      <c r="C238" s="52">
        <v>0.2459134</v>
      </c>
      <c r="D238" s="52">
        <v>0.46426640000000002</v>
      </c>
    </row>
    <row r="239" spans="1:4" x14ac:dyDescent="0.25">
      <c r="A239" t="s">
        <v>479</v>
      </c>
      <c r="B239" s="51">
        <v>39752</v>
      </c>
      <c r="C239" s="52">
        <v>0.93687220000000004</v>
      </c>
      <c r="D239" s="52">
        <v>1.2170894000000001</v>
      </c>
    </row>
    <row r="240" spans="1:4" x14ac:dyDescent="0.25">
      <c r="A240" t="s">
        <v>480</v>
      </c>
      <c r="B240" s="51">
        <v>39782</v>
      </c>
      <c r="C240" s="52">
        <v>1.4193638</v>
      </c>
      <c r="D240" s="52">
        <v>1.6857633999999999</v>
      </c>
    </row>
    <row r="241" spans="1:4" x14ac:dyDescent="0.25">
      <c r="A241" t="s">
        <v>481</v>
      </c>
      <c r="B241" s="51">
        <v>39813</v>
      </c>
      <c r="C241" s="52">
        <v>1.4710941</v>
      </c>
      <c r="D241" s="52">
        <v>1.7381719</v>
      </c>
    </row>
    <row r="242" spans="1:4" x14ac:dyDescent="0.25">
      <c r="A242" t="s">
        <v>482</v>
      </c>
      <c r="B242" s="51">
        <v>39844</v>
      </c>
      <c r="C242" s="52">
        <v>1.6321677999999999</v>
      </c>
      <c r="D242" s="52">
        <v>1.7977596</v>
      </c>
    </row>
    <row r="243" spans="1:4" x14ac:dyDescent="0.25">
      <c r="A243" t="s">
        <v>483</v>
      </c>
      <c r="B243" s="51">
        <v>39872</v>
      </c>
      <c r="C243" s="52">
        <v>1.9690867999999999</v>
      </c>
      <c r="D243" s="52">
        <v>2.0835393999999998</v>
      </c>
    </row>
    <row r="244" spans="1:4" x14ac:dyDescent="0.25">
      <c r="A244" t="s">
        <v>484</v>
      </c>
      <c r="B244" s="51">
        <v>39903</v>
      </c>
      <c r="C244" s="52">
        <v>1.8309538999999999</v>
      </c>
      <c r="D244" s="52">
        <v>1.9394693999999999</v>
      </c>
    </row>
    <row r="245" spans="1:4" x14ac:dyDescent="0.25">
      <c r="A245" t="s">
        <v>485</v>
      </c>
      <c r="B245" s="51">
        <v>39933</v>
      </c>
      <c r="C245" s="52">
        <v>1.6051158000000001</v>
      </c>
      <c r="D245" s="52">
        <v>1.7844329999999999</v>
      </c>
    </row>
    <row r="246" spans="1:4" x14ac:dyDescent="0.25">
      <c r="A246" t="s">
        <v>486</v>
      </c>
      <c r="B246" s="51">
        <v>39964</v>
      </c>
      <c r="C246" s="52">
        <v>1.4632626</v>
      </c>
      <c r="D246" s="52">
        <v>1.6404614</v>
      </c>
    </row>
    <row r="247" spans="1:4" x14ac:dyDescent="0.25">
      <c r="A247" t="s">
        <v>487</v>
      </c>
      <c r="B247" s="51">
        <v>39994</v>
      </c>
      <c r="C247" s="52">
        <v>1.2802992</v>
      </c>
      <c r="D247" s="52">
        <v>1.3219687</v>
      </c>
    </row>
    <row r="248" spans="1:4" x14ac:dyDescent="0.25">
      <c r="A248" t="s">
        <v>488</v>
      </c>
      <c r="B248" s="51">
        <v>40025</v>
      </c>
      <c r="C248" s="52">
        <v>0.97106190000000003</v>
      </c>
      <c r="D248" s="52">
        <v>0.94200470000000003</v>
      </c>
    </row>
    <row r="249" spans="1:4" x14ac:dyDescent="0.25">
      <c r="A249" t="s">
        <v>489</v>
      </c>
      <c r="B249" s="51">
        <v>40056</v>
      </c>
      <c r="C249" s="52">
        <v>0.88293969999999999</v>
      </c>
      <c r="D249" s="52">
        <v>0.7633491</v>
      </c>
    </row>
    <row r="250" spans="1:4" x14ac:dyDescent="0.25">
      <c r="A250" t="s">
        <v>490</v>
      </c>
      <c r="B250" s="51">
        <v>40086</v>
      </c>
      <c r="C250" s="52">
        <v>0.63283809999999996</v>
      </c>
      <c r="D250" s="52">
        <v>0.308471</v>
      </c>
    </row>
    <row r="251" spans="1:4" x14ac:dyDescent="0.25">
      <c r="A251" t="s">
        <v>491</v>
      </c>
      <c r="B251" s="51">
        <v>40117</v>
      </c>
      <c r="C251" s="52">
        <v>0.53336510000000004</v>
      </c>
      <c r="D251" s="52">
        <v>-0.3195614</v>
      </c>
    </row>
    <row r="252" spans="1:4" x14ac:dyDescent="0.25">
      <c r="A252" t="s">
        <v>492</v>
      </c>
      <c r="B252" s="51">
        <v>40147</v>
      </c>
      <c r="C252" s="52">
        <v>0.35798210000000003</v>
      </c>
      <c r="D252" s="52">
        <v>-0.87687760000000003</v>
      </c>
    </row>
    <row r="253" spans="1:4" x14ac:dyDescent="0.25">
      <c r="A253" t="s">
        <v>493</v>
      </c>
      <c r="B253" s="51">
        <v>40178</v>
      </c>
      <c r="C253" s="52">
        <v>0.17524190000000001</v>
      </c>
      <c r="D253" s="52">
        <v>-1.1403901999999999</v>
      </c>
    </row>
    <row r="254" spans="1:4" x14ac:dyDescent="0.25">
      <c r="A254" t="s">
        <v>494</v>
      </c>
      <c r="B254" s="51">
        <v>40209</v>
      </c>
      <c r="C254" s="52">
        <v>0.2314031</v>
      </c>
      <c r="D254" s="52">
        <v>-1.1566642</v>
      </c>
    </row>
    <row r="255" spans="1:4" x14ac:dyDescent="0.25">
      <c r="A255" t="s">
        <v>495</v>
      </c>
      <c r="B255" s="51">
        <v>40237</v>
      </c>
      <c r="C255" s="52">
        <v>0.1743613</v>
      </c>
      <c r="D255" s="52">
        <v>-1.3797409</v>
      </c>
    </row>
    <row r="256" spans="1:4" x14ac:dyDescent="0.25">
      <c r="A256" t="s">
        <v>496</v>
      </c>
      <c r="B256" s="51">
        <v>40268</v>
      </c>
      <c r="C256" s="52">
        <v>-2.58544E-2</v>
      </c>
      <c r="D256" s="52">
        <v>-1.4006289999999999</v>
      </c>
    </row>
    <row r="257" spans="1:4" x14ac:dyDescent="0.25">
      <c r="A257" t="s">
        <v>497</v>
      </c>
      <c r="B257" s="51">
        <v>40298</v>
      </c>
      <c r="C257" s="52">
        <v>-7.6578300000000002E-2</v>
      </c>
      <c r="D257" s="52">
        <v>-1.2315400000000001</v>
      </c>
    </row>
    <row r="258" spans="1:4" x14ac:dyDescent="0.25">
      <c r="A258" t="s">
        <v>498</v>
      </c>
      <c r="B258" s="51">
        <v>40329</v>
      </c>
      <c r="C258" s="52">
        <v>0.1212068</v>
      </c>
      <c r="D258" s="52">
        <v>-0.87656100000000003</v>
      </c>
    </row>
    <row r="259" spans="1:4" x14ac:dyDescent="0.25">
      <c r="A259" t="s">
        <v>499</v>
      </c>
      <c r="B259" s="51">
        <v>40359</v>
      </c>
      <c r="C259" s="52">
        <v>0.20810049999999999</v>
      </c>
      <c r="D259" s="52">
        <v>-0.55483340000000003</v>
      </c>
    </row>
    <row r="260" spans="1:4" x14ac:dyDescent="0.25">
      <c r="A260" t="s">
        <v>500</v>
      </c>
      <c r="B260" s="51">
        <v>40390</v>
      </c>
      <c r="C260" s="52">
        <v>6.4329600000000001E-2</v>
      </c>
      <c r="D260" s="52">
        <v>-0.38529449999999998</v>
      </c>
    </row>
    <row r="261" spans="1:4" x14ac:dyDescent="0.25">
      <c r="A261" t="s">
        <v>501</v>
      </c>
      <c r="B261" s="51">
        <v>40421</v>
      </c>
      <c r="C261" s="52">
        <v>6.5118800000000004E-2</v>
      </c>
      <c r="D261" s="52">
        <v>-0.25955080000000003</v>
      </c>
    </row>
    <row r="262" spans="1:4" x14ac:dyDescent="0.25">
      <c r="A262" t="s">
        <v>502</v>
      </c>
      <c r="B262" s="51">
        <v>40451</v>
      </c>
      <c r="C262" s="52">
        <v>-0.2387725</v>
      </c>
      <c r="D262" s="52">
        <v>-0.38489319999999999</v>
      </c>
    </row>
    <row r="263" spans="1:4" x14ac:dyDescent="0.25">
      <c r="A263" t="s">
        <v>503</v>
      </c>
      <c r="B263" s="51">
        <v>40482</v>
      </c>
      <c r="C263" s="52">
        <v>-0.3557845</v>
      </c>
      <c r="D263" s="52">
        <v>-0.4287011</v>
      </c>
    </row>
    <row r="264" spans="1:4" x14ac:dyDescent="0.25">
      <c r="A264" t="s">
        <v>504</v>
      </c>
      <c r="B264" s="51">
        <v>40512</v>
      </c>
      <c r="C264" s="52">
        <v>-0.46562340000000002</v>
      </c>
      <c r="D264" s="52">
        <v>-0.41373130000000002</v>
      </c>
    </row>
    <row r="265" spans="1:4" x14ac:dyDescent="0.25">
      <c r="A265" t="s">
        <v>505</v>
      </c>
      <c r="B265" s="51">
        <v>40543</v>
      </c>
      <c r="C265" s="52">
        <v>-0.62426000000000004</v>
      </c>
      <c r="D265" s="52">
        <v>-0.44280809999999998</v>
      </c>
    </row>
    <row r="266" spans="1:4" x14ac:dyDescent="0.25">
      <c r="A266" t="s">
        <v>506</v>
      </c>
      <c r="B266" s="51">
        <v>40574</v>
      </c>
      <c r="C266" s="52">
        <v>-0.57494509999999999</v>
      </c>
      <c r="D266" s="52">
        <v>-0.4187497</v>
      </c>
    </row>
    <row r="267" spans="1:4" x14ac:dyDescent="0.25">
      <c r="A267" t="s">
        <v>507</v>
      </c>
      <c r="B267" s="51">
        <v>40602</v>
      </c>
      <c r="C267" s="52">
        <v>-0.65437190000000001</v>
      </c>
      <c r="D267" s="52">
        <v>-0.46032250000000002</v>
      </c>
    </row>
    <row r="268" spans="1:4" x14ac:dyDescent="0.25">
      <c r="A268" t="s">
        <v>508</v>
      </c>
      <c r="B268" s="51">
        <v>40633</v>
      </c>
      <c r="C268" s="52">
        <v>-0.76080970000000003</v>
      </c>
      <c r="D268" s="52">
        <v>-0.40997119999999998</v>
      </c>
    </row>
    <row r="269" spans="1:4" x14ac:dyDescent="0.25">
      <c r="A269" t="s">
        <v>509</v>
      </c>
      <c r="B269" s="51">
        <v>40663</v>
      </c>
      <c r="C269" s="52">
        <v>-0.86748159999999996</v>
      </c>
      <c r="D269" s="52">
        <v>-0.44251810000000003</v>
      </c>
    </row>
    <row r="270" spans="1:4" x14ac:dyDescent="0.25">
      <c r="A270" t="s">
        <v>510</v>
      </c>
      <c r="B270" s="51">
        <v>40694</v>
      </c>
      <c r="C270" s="52">
        <v>-0.96566030000000003</v>
      </c>
      <c r="D270" s="52">
        <v>-0.64501030000000004</v>
      </c>
    </row>
    <row r="271" spans="1:4" x14ac:dyDescent="0.25">
      <c r="A271" t="s">
        <v>511</v>
      </c>
      <c r="B271" s="51">
        <v>40724</v>
      </c>
      <c r="C271" s="52">
        <v>-1.0287428999999999</v>
      </c>
      <c r="D271" s="52">
        <v>-0.74878160000000005</v>
      </c>
    </row>
    <row r="272" spans="1:4" x14ac:dyDescent="0.25">
      <c r="A272" t="s">
        <v>512</v>
      </c>
      <c r="B272" s="51">
        <v>40755</v>
      </c>
      <c r="C272" s="52">
        <v>-1.026842</v>
      </c>
      <c r="D272" s="52">
        <v>-0.63085840000000004</v>
      </c>
    </row>
    <row r="273" spans="1:4" x14ac:dyDescent="0.25">
      <c r="A273" t="s">
        <v>513</v>
      </c>
      <c r="B273" s="51">
        <v>40786</v>
      </c>
      <c r="C273" s="52">
        <v>-0.96569320000000003</v>
      </c>
      <c r="D273" s="52">
        <v>-0.52798579999999995</v>
      </c>
    </row>
    <row r="274" spans="1:4" x14ac:dyDescent="0.25">
      <c r="A274" t="s">
        <v>514</v>
      </c>
      <c r="B274" s="51">
        <v>40816</v>
      </c>
      <c r="C274" s="52">
        <v>-0.76674799999999999</v>
      </c>
      <c r="D274" s="52">
        <v>-0.102197</v>
      </c>
    </row>
    <row r="275" spans="1:4" x14ac:dyDescent="0.25">
      <c r="A275" t="s">
        <v>515</v>
      </c>
      <c r="B275" s="51">
        <v>40847</v>
      </c>
      <c r="C275" s="52">
        <v>-0.96997140000000004</v>
      </c>
      <c r="D275" s="52">
        <v>-0.15315309999999999</v>
      </c>
    </row>
    <row r="276" spans="1:4" x14ac:dyDescent="0.25">
      <c r="A276" t="s">
        <v>516</v>
      </c>
      <c r="B276" s="51">
        <v>40877</v>
      </c>
      <c r="C276" s="52">
        <v>-0.9455192</v>
      </c>
      <c r="D276" s="52">
        <v>-3.1710000000000001E-4</v>
      </c>
    </row>
    <row r="277" spans="1:4" x14ac:dyDescent="0.25">
      <c r="A277" t="s">
        <v>517</v>
      </c>
      <c r="B277" s="51">
        <v>40908</v>
      </c>
      <c r="C277" s="52">
        <v>-0.80394100000000002</v>
      </c>
      <c r="D277" s="52">
        <v>0.19500990000000001</v>
      </c>
    </row>
    <row r="278" spans="1:4" x14ac:dyDescent="0.25">
      <c r="A278" t="s">
        <v>518</v>
      </c>
      <c r="B278" s="51">
        <v>40939</v>
      </c>
      <c r="C278" s="52">
        <v>-0.84071090000000004</v>
      </c>
      <c r="D278" s="52">
        <v>6.4829200000000003E-2</v>
      </c>
    </row>
    <row r="279" spans="1:4" x14ac:dyDescent="0.25">
      <c r="A279" t="s">
        <v>519</v>
      </c>
      <c r="B279" s="51">
        <v>40968</v>
      </c>
      <c r="C279" s="52">
        <v>-0.95475030000000005</v>
      </c>
      <c r="D279" s="52">
        <v>-4.1371999999999997E-3</v>
      </c>
    </row>
    <row r="280" spans="1:4" x14ac:dyDescent="0.25">
      <c r="A280" t="s">
        <v>520</v>
      </c>
      <c r="B280" s="51">
        <v>40999</v>
      </c>
      <c r="C280" s="52">
        <v>-0.90077300000000005</v>
      </c>
      <c r="D280" s="52">
        <v>-2.2722900000000001E-2</v>
      </c>
    </row>
    <row r="281" spans="1:4" x14ac:dyDescent="0.25">
      <c r="A281" t="s">
        <v>521</v>
      </c>
      <c r="B281" s="51">
        <v>41029</v>
      </c>
      <c r="C281" s="52">
        <v>-0.80079579999999995</v>
      </c>
      <c r="D281" s="52">
        <v>1.5046800000000001E-2</v>
      </c>
    </row>
    <row r="282" spans="1:4" x14ac:dyDescent="0.25">
      <c r="A282" t="s">
        <v>522</v>
      </c>
      <c r="B282" s="51">
        <v>41060</v>
      </c>
      <c r="C282" s="52">
        <v>-0.57765710000000003</v>
      </c>
      <c r="D282" s="52">
        <v>0.19352220000000001</v>
      </c>
    </row>
    <row r="283" spans="1:4" x14ac:dyDescent="0.25">
      <c r="A283" t="s">
        <v>523</v>
      </c>
      <c r="B283" s="51">
        <v>41090</v>
      </c>
      <c r="C283" s="52">
        <v>-0.52249800000000002</v>
      </c>
      <c r="D283" s="52">
        <v>0.16049540000000001</v>
      </c>
    </row>
    <row r="284" spans="1:4" x14ac:dyDescent="0.25">
      <c r="A284" t="s">
        <v>524</v>
      </c>
      <c r="B284" s="51">
        <v>41121</v>
      </c>
      <c r="C284" s="52">
        <v>-0.4456736</v>
      </c>
      <c r="D284" s="52">
        <v>0.1013241</v>
      </c>
    </row>
    <row r="285" spans="1:4" x14ac:dyDescent="0.25">
      <c r="A285" t="s">
        <v>525</v>
      </c>
      <c r="B285" s="51">
        <v>41152</v>
      </c>
      <c r="C285" s="52">
        <v>-0.4883709</v>
      </c>
      <c r="D285" s="52">
        <v>-8.5947700000000002E-2</v>
      </c>
    </row>
    <row r="286" spans="1:4" x14ac:dyDescent="0.25">
      <c r="A286" t="s">
        <v>526</v>
      </c>
      <c r="B286" s="51">
        <v>41182</v>
      </c>
      <c r="C286" s="52">
        <v>-0.56975010000000004</v>
      </c>
      <c r="D286" s="52">
        <v>-0.39920860000000002</v>
      </c>
    </row>
    <row r="287" spans="1:4" x14ac:dyDescent="0.25">
      <c r="A287" t="s">
        <v>527</v>
      </c>
      <c r="B287" s="51">
        <v>41213</v>
      </c>
      <c r="C287" s="52">
        <v>-0.5279682</v>
      </c>
      <c r="D287" s="52">
        <v>-0.30141390000000001</v>
      </c>
    </row>
    <row r="288" spans="1:4" x14ac:dyDescent="0.25">
      <c r="A288" t="s">
        <v>528</v>
      </c>
      <c r="B288" s="51">
        <v>41243</v>
      </c>
      <c r="C288" s="52">
        <v>-0.61091819999999997</v>
      </c>
      <c r="D288" s="52">
        <v>-0.45793709999999999</v>
      </c>
    </row>
    <row r="289" spans="1:4" x14ac:dyDescent="0.25">
      <c r="A289" t="s">
        <v>529</v>
      </c>
      <c r="B289" s="51">
        <v>41274</v>
      </c>
      <c r="C289" s="52">
        <v>-0.65825659999999997</v>
      </c>
      <c r="D289" s="52">
        <v>-0.58336060000000001</v>
      </c>
    </row>
    <row r="290" spans="1:4" x14ac:dyDescent="0.25">
      <c r="A290" t="s">
        <v>530</v>
      </c>
      <c r="B290" s="51">
        <v>41305</v>
      </c>
      <c r="C290" s="52">
        <v>-0.73276189999999997</v>
      </c>
      <c r="D290" s="52">
        <v>-0.58228959999999996</v>
      </c>
    </row>
    <row r="291" spans="1:4" x14ac:dyDescent="0.25">
      <c r="A291" t="s">
        <v>531</v>
      </c>
      <c r="B291" s="51">
        <v>41333</v>
      </c>
      <c r="C291" s="52">
        <v>-0.78763499999999997</v>
      </c>
      <c r="D291" s="52">
        <v>-0.52316549999999995</v>
      </c>
    </row>
    <row r="292" spans="1:4" x14ac:dyDescent="0.25">
      <c r="A292" t="s">
        <v>532</v>
      </c>
      <c r="B292" s="51">
        <v>41364</v>
      </c>
      <c r="C292" s="52">
        <v>-0.84310189999999996</v>
      </c>
      <c r="D292" s="52">
        <v>-0.55878309999999998</v>
      </c>
    </row>
    <row r="293" spans="1:4" x14ac:dyDescent="0.25">
      <c r="A293" t="s">
        <v>533</v>
      </c>
      <c r="B293" s="51">
        <v>41394</v>
      </c>
      <c r="C293" s="52">
        <v>-0.76153059999999995</v>
      </c>
      <c r="D293" s="52">
        <v>-0.47718369999999999</v>
      </c>
    </row>
    <row r="294" spans="1:4" x14ac:dyDescent="0.25">
      <c r="A294" t="s">
        <v>534</v>
      </c>
      <c r="B294" s="51">
        <v>41425</v>
      </c>
      <c r="C294" s="52">
        <v>-0.86411110000000002</v>
      </c>
      <c r="D294" s="52">
        <v>-0.65183000000000002</v>
      </c>
    </row>
    <row r="295" spans="1:4" x14ac:dyDescent="0.25">
      <c r="A295" t="s">
        <v>535</v>
      </c>
      <c r="B295" s="51">
        <v>41455</v>
      </c>
      <c r="C295" s="52">
        <v>-0.82451229999999998</v>
      </c>
      <c r="D295" s="52">
        <v>-0.61980369999999996</v>
      </c>
    </row>
    <row r="296" spans="1:4" x14ac:dyDescent="0.25">
      <c r="A296" t="s">
        <v>536</v>
      </c>
      <c r="B296" s="51">
        <v>41486</v>
      </c>
      <c r="C296" s="52">
        <v>-0.72370809999999997</v>
      </c>
      <c r="D296" s="52">
        <v>-0.54380220000000001</v>
      </c>
    </row>
    <row r="297" spans="1:4" x14ac:dyDescent="0.25">
      <c r="A297" t="s">
        <v>537</v>
      </c>
      <c r="B297" s="51">
        <v>41517</v>
      </c>
      <c r="C297" s="52">
        <v>-0.54110480000000005</v>
      </c>
      <c r="D297" s="52">
        <v>-0.29508390000000001</v>
      </c>
    </row>
    <row r="298" spans="1:4" x14ac:dyDescent="0.25">
      <c r="A298" t="s">
        <v>538</v>
      </c>
      <c r="B298" s="51">
        <v>41547</v>
      </c>
      <c r="C298" s="52">
        <v>-0.60349909999999996</v>
      </c>
      <c r="D298" s="52">
        <v>-0.31443880000000002</v>
      </c>
    </row>
    <row r="299" spans="1:4" x14ac:dyDescent="0.25">
      <c r="A299" t="s">
        <v>539</v>
      </c>
      <c r="B299" s="51">
        <v>41578</v>
      </c>
      <c r="C299" s="52">
        <v>-0.66244919999999996</v>
      </c>
      <c r="D299" s="52">
        <v>-0.39823829999999999</v>
      </c>
    </row>
    <row r="300" spans="1:4" x14ac:dyDescent="0.25">
      <c r="A300" t="s">
        <v>540</v>
      </c>
      <c r="B300" s="51">
        <v>41608</v>
      </c>
      <c r="C300" s="52">
        <v>-0.71706150000000002</v>
      </c>
      <c r="D300" s="52">
        <v>-0.41541679999999997</v>
      </c>
    </row>
    <row r="301" spans="1:4" x14ac:dyDescent="0.25">
      <c r="A301" t="s">
        <v>541</v>
      </c>
      <c r="B301" s="51">
        <v>41639</v>
      </c>
      <c r="C301" s="52">
        <v>-0.83288649999999997</v>
      </c>
      <c r="D301" s="52">
        <v>-0.52560359999999995</v>
      </c>
    </row>
    <row r="302" spans="1:4" x14ac:dyDescent="0.25">
      <c r="A302" t="s">
        <v>542</v>
      </c>
      <c r="B302" s="51">
        <v>41670</v>
      </c>
      <c r="C302" s="52">
        <v>-0.63608949999999997</v>
      </c>
      <c r="D302" s="52">
        <v>-0.28056720000000002</v>
      </c>
    </row>
    <row r="303" spans="1:4" x14ac:dyDescent="0.25">
      <c r="A303" t="s">
        <v>543</v>
      </c>
      <c r="B303" s="51">
        <v>41698</v>
      </c>
      <c r="C303" s="52">
        <v>-0.67600970000000005</v>
      </c>
      <c r="D303" s="52">
        <v>-0.30448389999999997</v>
      </c>
    </row>
    <row r="304" spans="1:4" x14ac:dyDescent="0.25">
      <c r="A304" t="s">
        <v>544</v>
      </c>
      <c r="B304" s="51">
        <v>41729</v>
      </c>
      <c r="C304" s="52">
        <v>-0.76819599999999999</v>
      </c>
      <c r="D304" s="52">
        <v>-0.31921660000000002</v>
      </c>
    </row>
    <row r="305" spans="1:4" x14ac:dyDescent="0.25">
      <c r="A305" t="s">
        <v>545</v>
      </c>
      <c r="B305" s="51">
        <v>41759</v>
      </c>
      <c r="C305" s="52">
        <v>-0.71366160000000001</v>
      </c>
      <c r="D305" s="52">
        <v>-0.33131389999999999</v>
      </c>
    </row>
    <row r="306" spans="1:4" x14ac:dyDescent="0.25">
      <c r="A306" t="s">
        <v>546</v>
      </c>
      <c r="B306" s="51">
        <v>41790</v>
      </c>
      <c r="C306" s="52">
        <v>-0.78256510000000001</v>
      </c>
      <c r="D306" s="52">
        <v>-0.35490500000000003</v>
      </c>
    </row>
    <row r="307" spans="1:4" x14ac:dyDescent="0.25">
      <c r="A307" t="s">
        <v>547</v>
      </c>
      <c r="B307" s="51">
        <v>41820</v>
      </c>
      <c r="C307" s="52">
        <v>-0.93504580000000004</v>
      </c>
      <c r="D307" s="52">
        <v>-0.50486900000000001</v>
      </c>
    </row>
    <row r="308" spans="1:4" x14ac:dyDescent="0.25">
      <c r="A308" t="s">
        <v>548</v>
      </c>
      <c r="B308" s="51">
        <v>41851</v>
      </c>
      <c r="C308" s="52">
        <v>-0.83681810000000001</v>
      </c>
      <c r="D308" s="52">
        <v>-0.45893270000000003</v>
      </c>
    </row>
    <row r="309" spans="1:4" x14ac:dyDescent="0.25">
      <c r="A309" t="s">
        <v>549</v>
      </c>
      <c r="B309" s="51">
        <v>41882</v>
      </c>
      <c r="C309" s="52">
        <v>-0.88706189999999996</v>
      </c>
      <c r="D309" s="52">
        <v>-0.60808790000000001</v>
      </c>
    </row>
    <row r="310" spans="1:4" x14ac:dyDescent="0.25">
      <c r="A310" t="s">
        <v>550</v>
      </c>
      <c r="B310" s="51">
        <v>41912</v>
      </c>
      <c r="C310" s="52">
        <v>-0.85378790000000004</v>
      </c>
      <c r="D310" s="52">
        <v>-0.463283</v>
      </c>
    </row>
    <row r="311" spans="1:4" x14ac:dyDescent="0.25">
      <c r="A311" t="s">
        <v>551</v>
      </c>
      <c r="B311" s="51">
        <v>41943</v>
      </c>
      <c r="C311" s="52">
        <v>-0.74309919999999996</v>
      </c>
      <c r="D311" s="52">
        <v>-0.36383670000000001</v>
      </c>
    </row>
    <row r="312" spans="1:4" x14ac:dyDescent="0.25">
      <c r="A312" t="s">
        <v>552</v>
      </c>
      <c r="B312" s="51">
        <v>41973</v>
      </c>
      <c r="C312" s="52">
        <v>-0.69102920000000001</v>
      </c>
      <c r="D312" s="52">
        <v>-0.27452339999999997</v>
      </c>
    </row>
    <row r="313" spans="1:4" x14ac:dyDescent="0.25">
      <c r="A313" t="s">
        <v>553</v>
      </c>
      <c r="B313" s="51">
        <v>42004</v>
      </c>
      <c r="C313" s="52">
        <v>-0.62426179999999998</v>
      </c>
      <c r="D313" s="52">
        <v>-0.12479949999999999</v>
      </c>
    </row>
    <row r="314" spans="1:4" x14ac:dyDescent="0.25">
      <c r="A314" t="s">
        <v>554</v>
      </c>
      <c r="B314" s="51">
        <v>42035</v>
      </c>
      <c r="C314" s="52">
        <v>-0.41586840000000003</v>
      </c>
      <c r="D314" s="52">
        <v>-7.83552E-2</v>
      </c>
    </row>
    <row r="315" spans="1:4" x14ac:dyDescent="0.25">
      <c r="A315" t="s">
        <v>555</v>
      </c>
      <c r="B315" s="51">
        <v>42063</v>
      </c>
      <c r="C315" s="52">
        <v>-0.36654690000000001</v>
      </c>
      <c r="D315" s="52">
        <v>-1.69844E-2</v>
      </c>
    </row>
    <row r="316" spans="1:4" x14ac:dyDescent="0.25">
      <c r="A316" t="s">
        <v>556</v>
      </c>
      <c r="B316" s="51">
        <v>42094</v>
      </c>
      <c r="C316" s="52">
        <v>-0.25749179999999999</v>
      </c>
      <c r="D316" s="52">
        <v>0.1064349</v>
      </c>
    </row>
    <row r="317" spans="1:4" x14ac:dyDescent="0.25">
      <c r="A317" t="s">
        <v>557</v>
      </c>
      <c r="B317" s="51">
        <v>42124</v>
      </c>
      <c r="C317" s="52">
        <v>-0.19951640000000001</v>
      </c>
      <c r="D317" s="52">
        <v>0.1320027</v>
      </c>
    </row>
    <row r="318" spans="1:4" x14ac:dyDescent="0.25">
      <c r="A318" t="s">
        <v>558</v>
      </c>
      <c r="B318" s="51">
        <v>42155</v>
      </c>
      <c r="C318" s="52">
        <v>-0.1491749</v>
      </c>
      <c r="D318" s="52">
        <v>0.21903980000000001</v>
      </c>
    </row>
    <row r="319" spans="1:4" x14ac:dyDescent="0.25">
      <c r="A319" t="s">
        <v>559</v>
      </c>
      <c r="B319" s="51">
        <v>42185</v>
      </c>
      <c r="C319" s="52">
        <v>-0.12331739999999999</v>
      </c>
      <c r="D319" s="52">
        <v>0.30667860000000002</v>
      </c>
    </row>
    <row r="320" spans="1:4" x14ac:dyDescent="0.25">
      <c r="A320" t="s">
        <v>560</v>
      </c>
      <c r="B320" s="51">
        <v>42216</v>
      </c>
      <c r="C320" s="52">
        <v>-7.1635799999999999E-2</v>
      </c>
      <c r="D320" s="52">
        <v>0.29170390000000002</v>
      </c>
    </row>
    <row r="321" spans="1:4" x14ac:dyDescent="0.25">
      <c r="A321" t="s">
        <v>561</v>
      </c>
      <c r="B321" s="51">
        <v>42247</v>
      </c>
      <c r="C321" s="52">
        <v>0.22270390000000001</v>
      </c>
      <c r="D321" s="52">
        <v>0.58427709999999999</v>
      </c>
    </row>
    <row r="322" spans="1:4" x14ac:dyDescent="0.25">
      <c r="A322" t="s">
        <v>562</v>
      </c>
      <c r="B322" s="51">
        <v>42277</v>
      </c>
      <c r="C322" s="52">
        <v>0.32344689999999998</v>
      </c>
      <c r="D322" s="52">
        <v>0.60985719999999999</v>
      </c>
    </row>
    <row r="323" spans="1:4" x14ac:dyDescent="0.25">
      <c r="A323" t="s">
        <v>563</v>
      </c>
      <c r="B323" s="51">
        <v>42308</v>
      </c>
      <c r="C323" s="52">
        <v>0.15773799999999999</v>
      </c>
      <c r="D323" s="52">
        <v>0.4053735</v>
      </c>
    </row>
    <row r="324" spans="1:4" x14ac:dyDescent="0.25">
      <c r="A324" t="s">
        <v>564</v>
      </c>
      <c r="B324" s="51">
        <v>42338</v>
      </c>
      <c r="C324" s="52">
        <v>0.22620489999999999</v>
      </c>
      <c r="D324" s="52">
        <v>0.41926600000000003</v>
      </c>
    </row>
    <row r="325" spans="1:4" x14ac:dyDescent="0.25">
      <c r="A325" t="s">
        <v>565</v>
      </c>
      <c r="B325" s="51">
        <v>42369</v>
      </c>
      <c r="C325" s="52">
        <v>0.26455299999999998</v>
      </c>
      <c r="D325" s="52">
        <v>0.39830900000000002</v>
      </c>
    </row>
    <row r="326" spans="1:4" x14ac:dyDescent="0.25">
      <c r="A326" t="s">
        <v>566</v>
      </c>
      <c r="B326" s="51">
        <v>42400</v>
      </c>
      <c r="C326" s="52">
        <v>0.49619160000000001</v>
      </c>
      <c r="D326" s="52">
        <v>0.50551990000000002</v>
      </c>
    </row>
    <row r="327" spans="1:4" x14ac:dyDescent="0.25">
      <c r="A327" t="s">
        <v>567</v>
      </c>
      <c r="B327" s="51">
        <v>42429</v>
      </c>
      <c r="C327" s="52">
        <v>0.53276310000000004</v>
      </c>
      <c r="D327" s="52">
        <v>0.53505239999999998</v>
      </c>
    </row>
    <row r="328" spans="1:4" x14ac:dyDescent="0.25">
      <c r="A328" t="s">
        <v>568</v>
      </c>
      <c r="B328" s="51">
        <v>42460</v>
      </c>
      <c r="C328" s="52">
        <v>0.30286229999999997</v>
      </c>
      <c r="D328" s="52">
        <v>0.25004029999999999</v>
      </c>
    </row>
    <row r="329" spans="1:4" x14ac:dyDescent="0.25">
      <c r="A329" t="s">
        <v>569</v>
      </c>
      <c r="B329" s="51">
        <v>42490</v>
      </c>
      <c r="C329" s="52">
        <v>0.18097009999999999</v>
      </c>
      <c r="D329" s="52">
        <v>0.1368741</v>
      </c>
    </row>
    <row r="330" spans="1:4" x14ac:dyDescent="0.25">
      <c r="A330" t="s">
        <v>570</v>
      </c>
      <c r="B330" s="51">
        <v>42521</v>
      </c>
      <c r="C330" s="52">
        <v>7.8971899999999998E-2</v>
      </c>
      <c r="D330" s="52">
        <v>2.7176200000000001E-2</v>
      </c>
    </row>
    <row r="331" spans="1:4" x14ac:dyDescent="0.25">
      <c r="A331" t="s">
        <v>571</v>
      </c>
      <c r="B331" s="51">
        <v>42551</v>
      </c>
      <c r="C331" s="52">
        <v>-5.1151E-3</v>
      </c>
      <c r="D331" s="52">
        <v>-4.1869499999999997E-2</v>
      </c>
    </row>
    <row r="332" spans="1:4" x14ac:dyDescent="0.25">
      <c r="A332" t="s">
        <v>572</v>
      </c>
      <c r="B332" s="51">
        <v>42582</v>
      </c>
      <c r="C332" s="52">
        <v>-8.1607200000000005E-2</v>
      </c>
      <c r="D332" s="52">
        <v>-0.1063849</v>
      </c>
    </row>
    <row r="333" spans="1:4" x14ac:dyDescent="0.25">
      <c r="A333" t="s">
        <v>573</v>
      </c>
      <c r="B333" s="51">
        <v>42613</v>
      </c>
      <c r="C333" s="52">
        <v>-0.1241408</v>
      </c>
      <c r="D333" s="52">
        <v>-0.30412549999999999</v>
      </c>
    </row>
    <row r="334" spans="1:4" x14ac:dyDescent="0.25">
      <c r="A334" t="s">
        <v>574</v>
      </c>
      <c r="B334" s="51">
        <v>42643</v>
      </c>
      <c r="C334" s="52">
        <v>-0.1451916</v>
      </c>
      <c r="D334" s="52">
        <v>-0.40797660000000002</v>
      </c>
    </row>
    <row r="335" spans="1:4" x14ac:dyDescent="0.25">
      <c r="A335" t="s">
        <v>575</v>
      </c>
      <c r="B335" s="51">
        <v>42674</v>
      </c>
      <c r="C335" s="52">
        <v>-9.7968899999999998E-2</v>
      </c>
      <c r="D335" s="52">
        <v>-0.24312780000000001</v>
      </c>
    </row>
    <row r="336" spans="1:4" x14ac:dyDescent="0.25">
      <c r="A336" t="s">
        <v>576</v>
      </c>
      <c r="B336" s="51">
        <v>42704</v>
      </c>
      <c r="C336" s="52">
        <v>-7.3956099999999997E-2</v>
      </c>
      <c r="D336" s="52">
        <v>-0.24905430000000001</v>
      </c>
    </row>
    <row r="337" spans="1:4" x14ac:dyDescent="0.25">
      <c r="A337" t="s">
        <v>577</v>
      </c>
      <c r="B337" s="51">
        <v>42735</v>
      </c>
      <c r="C337" s="52">
        <v>1.4283199999999999E-2</v>
      </c>
      <c r="D337" s="52">
        <v>-0.20409050000000001</v>
      </c>
    </row>
    <row r="338" spans="1:4" x14ac:dyDescent="0.25">
      <c r="A338" t="s">
        <v>578</v>
      </c>
      <c r="B338" s="51">
        <v>42766</v>
      </c>
      <c r="C338" s="52">
        <v>9.0734499999999996E-2</v>
      </c>
      <c r="D338" s="52">
        <v>-0.24477470000000001</v>
      </c>
    </row>
    <row r="339" spans="1:4" x14ac:dyDescent="0.25">
      <c r="A339" t="s">
        <v>579</v>
      </c>
      <c r="B339" s="51">
        <v>42794</v>
      </c>
      <c r="C339" s="52">
        <v>6.6539600000000004E-2</v>
      </c>
      <c r="D339" s="52">
        <v>-0.32011000000000001</v>
      </c>
    </row>
    <row r="340" spans="1:4" x14ac:dyDescent="0.25">
      <c r="A340" t="s">
        <v>580</v>
      </c>
      <c r="B340" s="51">
        <v>42825</v>
      </c>
      <c r="C340" s="52">
        <v>-7.8975E-3</v>
      </c>
      <c r="D340" s="52">
        <v>-0.2478282</v>
      </c>
    </row>
    <row r="341" spans="1:4" x14ac:dyDescent="0.25">
      <c r="A341" t="s">
        <v>581</v>
      </c>
      <c r="B341" s="51">
        <v>42855</v>
      </c>
      <c r="C341" s="52">
        <v>-6.7093E-2</v>
      </c>
      <c r="D341" s="52">
        <v>-0.2060893</v>
      </c>
    </row>
    <row r="342" spans="1:4" x14ac:dyDescent="0.25">
      <c r="A342" t="s">
        <v>582</v>
      </c>
      <c r="B342" s="51">
        <v>42886</v>
      </c>
      <c r="C342" s="52">
        <v>-0.1410891</v>
      </c>
      <c r="D342" s="52">
        <v>-0.20677090000000001</v>
      </c>
    </row>
    <row r="343" spans="1:4" x14ac:dyDescent="0.25">
      <c r="A343" t="s">
        <v>583</v>
      </c>
      <c r="B343" s="51">
        <v>42916</v>
      </c>
      <c r="C343" s="52">
        <v>-0.26439829999999998</v>
      </c>
      <c r="D343" s="52">
        <v>-0.2877806</v>
      </c>
    </row>
    <row r="344" spans="1:4" x14ac:dyDescent="0.25">
      <c r="A344" t="s">
        <v>584</v>
      </c>
      <c r="B344" s="51">
        <v>42947</v>
      </c>
      <c r="C344" s="52">
        <v>-0.33959850000000003</v>
      </c>
      <c r="D344" s="52">
        <v>-0.29865249999999999</v>
      </c>
    </row>
    <row r="345" spans="1:4" x14ac:dyDescent="0.25">
      <c r="A345" t="s">
        <v>585</v>
      </c>
      <c r="B345" s="51">
        <v>42978</v>
      </c>
      <c r="C345" s="52">
        <v>-0.41009069999999997</v>
      </c>
      <c r="D345" s="52">
        <v>-0.37778299999999998</v>
      </c>
    </row>
    <row r="346" spans="1:4" x14ac:dyDescent="0.25">
      <c r="A346" t="s">
        <v>586</v>
      </c>
      <c r="B346" s="51">
        <v>43008</v>
      </c>
      <c r="C346" s="52">
        <v>-0.57524810000000004</v>
      </c>
      <c r="D346" s="52">
        <v>-0.51425600000000005</v>
      </c>
    </row>
    <row r="347" spans="1:4" x14ac:dyDescent="0.25">
      <c r="A347" t="s">
        <v>587</v>
      </c>
      <c r="B347" s="51">
        <v>43039</v>
      </c>
      <c r="C347" s="52">
        <v>-0.60853590000000002</v>
      </c>
      <c r="D347" s="52">
        <v>-0.5912404</v>
      </c>
    </row>
    <row r="348" spans="1:4" x14ac:dyDescent="0.25">
      <c r="A348" t="s">
        <v>588</v>
      </c>
      <c r="B348" s="51">
        <v>43069</v>
      </c>
      <c r="C348" s="52">
        <v>-0.65391069999999996</v>
      </c>
      <c r="D348" s="52">
        <v>-0.64757229999999999</v>
      </c>
    </row>
    <row r="349" spans="1:4" x14ac:dyDescent="0.25">
      <c r="A349" t="s">
        <v>589</v>
      </c>
      <c r="B349" s="51">
        <v>43100</v>
      </c>
      <c r="C349" s="52">
        <v>-0.67484089999999997</v>
      </c>
      <c r="D349" s="52">
        <v>-0.68943730000000003</v>
      </c>
    </row>
    <row r="350" spans="1:4" x14ac:dyDescent="0.25">
      <c r="A350" t="s">
        <v>590</v>
      </c>
      <c r="B350" s="51">
        <v>43131</v>
      </c>
      <c r="C350" s="52">
        <v>-0.76878429999999998</v>
      </c>
      <c r="D350" s="52">
        <v>-0.82063410000000003</v>
      </c>
    </row>
    <row r="351" spans="1:4" x14ac:dyDescent="0.25">
      <c r="A351" t="s">
        <v>591</v>
      </c>
      <c r="B351" s="51">
        <v>43159</v>
      </c>
      <c r="C351" s="52">
        <v>-0.69681219999999999</v>
      </c>
      <c r="D351" s="52">
        <v>-0.69664579999999998</v>
      </c>
    </row>
    <row r="352" spans="1:4" x14ac:dyDescent="0.25">
      <c r="A352" t="s">
        <v>592</v>
      </c>
      <c r="B352" s="51">
        <v>43190</v>
      </c>
      <c r="C352" s="52">
        <v>-0.66732590000000003</v>
      </c>
      <c r="D352" s="52">
        <v>-0.60199080000000005</v>
      </c>
    </row>
    <row r="353" spans="1:4" x14ac:dyDescent="0.25">
      <c r="A353" t="s">
        <v>593</v>
      </c>
      <c r="B353" s="51">
        <v>43220</v>
      </c>
      <c r="C353" s="52">
        <v>-0.57164470000000001</v>
      </c>
      <c r="D353" s="52">
        <v>-0.49307230000000002</v>
      </c>
    </row>
    <row r="354" spans="1:4" x14ac:dyDescent="0.25">
      <c r="A354" t="s">
        <v>594</v>
      </c>
      <c r="B354" s="51">
        <v>43251</v>
      </c>
      <c r="C354" s="52">
        <v>-0.5805998</v>
      </c>
      <c r="D354" s="52">
        <v>-0.43209029999999998</v>
      </c>
    </row>
    <row r="355" spans="1:4" x14ac:dyDescent="0.25">
      <c r="A355" t="s">
        <v>595</v>
      </c>
      <c r="B355" s="51">
        <v>43281</v>
      </c>
      <c r="C355" s="52">
        <v>-0.53596849999999996</v>
      </c>
      <c r="D355" s="52">
        <v>-0.29674899999999999</v>
      </c>
    </row>
    <row r="356" spans="1:4" x14ac:dyDescent="0.25">
      <c r="A356" t="s">
        <v>596</v>
      </c>
      <c r="B356" s="51">
        <v>43312</v>
      </c>
      <c r="C356" s="52">
        <v>-0.47383350000000002</v>
      </c>
      <c r="D356" s="52">
        <v>-0.19738120000000001</v>
      </c>
    </row>
    <row r="357" spans="1:4" x14ac:dyDescent="0.25">
      <c r="A357" t="s">
        <v>597</v>
      </c>
      <c r="B357" s="51">
        <v>43343</v>
      </c>
      <c r="C357" s="52">
        <v>-0.54006710000000002</v>
      </c>
      <c r="D357" s="52">
        <v>-0.174404</v>
      </c>
    </row>
    <row r="358" spans="1:4" x14ac:dyDescent="0.25">
      <c r="A358" t="s">
        <v>598</v>
      </c>
      <c r="B358" s="51">
        <v>43373</v>
      </c>
      <c r="C358" s="52">
        <v>-0.52709119999999998</v>
      </c>
      <c r="D358" s="52">
        <v>-7.7577699999999999E-2</v>
      </c>
    </row>
    <row r="359" spans="1:4" x14ac:dyDescent="0.25">
      <c r="A359" t="s">
        <v>599</v>
      </c>
      <c r="B359" s="51">
        <v>43404</v>
      </c>
      <c r="C359" s="52">
        <v>-0.23320189999999999</v>
      </c>
      <c r="D359" s="52">
        <v>0.2005748</v>
      </c>
    </row>
    <row r="360" spans="1:4" x14ac:dyDescent="0.25">
      <c r="A360" t="s">
        <v>600</v>
      </c>
      <c r="B360" s="51">
        <v>43434</v>
      </c>
      <c r="C360" s="52">
        <v>-0.18748619999999999</v>
      </c>
      <c r="D360" s="52">
        <v>0.26256259999999998</v>
      </c>
    </row>
    <row r="361" spans="1:4" x14ac:dyDescent="0.25">
      <c r="A361" t="s">
        <v>601</v>
      </c>
      <c r="B361" s="51">
        <v>43465</v>
      </c>
      <c r="C361" s="52">
        <v>6.3540700000000006E-2</v>
      </c>
      <c r="D361" s="52">
        <v>0.49082989999999999</v>
      </c>
    </row>
    <row r="362" spans="1:4" x14ac:dyDescent="0.25">
      <c r="A362" t="s">
        <v>602</v>
      </c>
      <c r="B362" s="51">
        <v>43496</v>
      </c>
      <c r="C362" s="52">
        <v>-0.13410859999999999</v>
      </c>
      <c r="D362" s="52">
        <v>0.36319180000000001</v>
      </c>
    </row>
    <row r="363" spans="1:4" x14ac:dyDescent="0.25">
      <c r="A363" t="s">
        <v>603</v>
      </c>
      <c r="B363" s="51">
        <v>43524</v>
      </c>
      <c r="C363" s="52">
        <v>-0.2681152</v>
      </c>
      <c r="D363" s="52">
        <v>0.1744629</v>
      </c>
    </row>
    <row r="364" spans="1:4" x14ac:dyDescent="0.25">
      <c r="A364" t="s">
        <v>604</v>
      </c>
      <c r="B364" s="51">
        <v>43555</v>
      </c>
      <c r="C364" s="52">
        <v>-0.35871639999999999</v>
      </c>
      <c r="D364" s="52">
        <v>2.2784200000000001E-2</v>
      </c>
    </row>
    <row r="365" spans="1:4" x14ac:dyDescent="0.25">
      <c r="A365" t="s">
        <v>605</v>
      </c>
      <c r="B365" s="51">
        <v>43585</v>
      </c>
      <c r="C365" s="52">
        <v>-0.4039798</v>
      </c>
      <c r="D365" s="52">
        <v>-9.5417600000000005E-2</v>
      </c>
    </row>
    <row r="366" spans="1:4" x14ac:dyDescent="0.25">
      <c r="A366" t="s">
        <v>606</v>
      </c>
      <c r="B366" s="51">
        <v>43616</v>
      </c>
      <c r="C366" s="52">
        <v>-0.2286945</v>
      </c>
      <c r="D366" s="52">
        <v>3.7360400000000002E-2</v>
      </c>
    </row>
    <row r="367" spans="1:4" x14ac:dyDescent="0.25">
      <c r="A367" t="s">
        <v>607</v>
      </c>
      <c r="B367" s="51">
        <v>43646</v>
      </c>
      <c r="C367" s="52">
        <v>-0.44916089999999997</v>
      </c>
      <c r="D367" s="52">
        <v>-0.24649409999999999</v>
      </c>
    </row>
    <row r="368" spans="1:4" x14ac:dyDescent="0.25">
      <c r="A368" t="s">
        <v>608</v>
      </c>
      <c r="B368" s="51">
        <v>43677</v>
      </c>
      <c r="C368" s="52">
        <v>-0.44006899999999999</v>
      </c>
      <c r="D368" s="52">
        <v>-0.29849429999999999</v>
      </c>
    </row>
    <row r="369" spans="1:4" x14ac:dyDescent="0.25">
      <c r="A369" t="s">
        <v>609</v>
      </c>
      <c r="B369" s="51">
        <v>43708</v>
      </c>
      <c r="C369" s="52">
        <v>-0.39740170000000002</v>
      </c>
      <c r="D369" s="52">
        <v>-0.25151440000000003</v>
      </c>
    </row>
    <row r="370" spans="1:4" x14ac:dyDescent="0.25">
      <c r="A370" t="s">
        <v>610</v>
      </c>
      <c r="B370" s="51">
        <v>43738</v>
      </c>
      <c r="C370" s="52">
        <v>-0.4934268</v>
      </c>
      <c r="D370" s="52">
        <v>-0.35893360000000002</v>
      </c>
    </row>
    <row r="371" spans="1:4" x14ac:dyDescent="0.25">
      <c r="A371" t="s">
        <v>611</v>
      </c>
      <c r="B371" s="51">
        <v>43769</v>
      </c>
      <c r="C371" s="52">
        <v>-0.48524659999999997</v>
      </c>
      <c r="D371" s="52">
        <v>-0.50738170000000005</v>
      </c>
    </row>
    <row r="372" spans="1:4" x14ac:dyDescent="0.25">
      <c r="A372" t="s">
        <v>612</v>
      </c>
      <c r="B372" s="51">
        <v>43799</v>
      </c>
      <c r="C372" s="52">
        <v>-0.52167719999999995</v>
      </c>
      <c r="D372" s="52">
        <v>-0.58174859999999995</v>
      </c>
    </row>
    <row r="373" spans="1:4" x14ac:dyDescent="0.25">
      <c r="A373" t="s">
        <v>613</v>
      </c>
      <c r="B373" s="51">
        <v>43830</v>
      </c>
      <c r="C373" s="52">
        <v>-0.66401069999999995</v>
      </c>
      <c r="D373" s="52">
        <v>-0.90070810000000001</v>
      </c>
    </row>
    <row r="374" spans="1:4" x14ac:dyDescent="0.25">
      <c r="A374" t="s">
        <v>614</v>
      </c>
      <c r="B374" s="51">
        <v>43861</v>
      </c>
      <c r="C374" s="52">
        <v>-0.64206249999999998</v>
      </c>
      <c r="D374" s="52">
        <v>-0.75950289999999998</v>
      </c>
    </row>
    <row r="375" spans="1:4" x14ac:dyDescent="0.25">
      <c r="A375" t="s">
        <v>615</v>
      </c>
      <c r="B375" s="51">
        <v>43890</v>
      </c>
      <c r="C375" s="52">
        <v>-0.45486890000000002</v>
      </c>
      <c r="D375" s="52">
        <v>-0.49963459999999998</v>
      </c>
    </row>
    <row r="376" spans="1:4" x14ac:dyDescent="0.25">
      <c r="A376" t="s">
        <v>616</v>
      </c>
      <c r="B376" s="51">
        <v>43921</v>
      </c>
      <c r="C376" s="52">
        <v>-0.1343936</v>
      </c>
      <c r="D376" s="52">
        <v>-9.5572799999999999E-2</v>
      </c>
    </row>
    <row r="377" spans="1:4" x14ac:dyDescent="0.25">
      <c r="A377" t="s">
        <v>617</v>
      </c>
      <c r="B377" s="51">
        <v>43951</v>
      </c>
      <c r="C377" s="52">
        <v>-0.27069900000000002</v>
      </c>
      <c r="D377" s="52">
        <v>-0.18444440000000001</v>
      </c>
    </row>
    <row r="378" spans="1:4" x14ac:dyDescent="0.25">
      <c r="A378" t="s">
        <v>618</v>
      </c>
      <c r="B378" s="51">
        <v>43982</v>
      </c>
      <c r="C378" s="52">
        <v>-0.31516230000000001</v>
      </c>
      <c r="D378" s="52">
        <v>-0.34096520000000002</v>
      </c>
    </row>
    <row r="379" spans="1:4" x14ac:dyDescent="0.25">
      <c r="A379" t="s">
        <v>619</v>
      </c>
      <c r="B379" s="51">
        <v>44012</v>
      </c>
      <c r="C379" s="52">
        <v>-0.47466599999999998</v>
      </c>
      <c r="D379" s="52">
        <v>-0.36514740000000001</v>
      </c>
    </row>
    <row r="380" spans="1:4" x14ac:dyDescent="0.25">
      <c r="A380" t="s">
        <v>620</v>
      </c>
      <c r="B380" s="51">
        <v>44043</v>
      </c>
      <c r="C380" s="52">
        <v>-0.61326159999999996</v>
      </c>
      <c r="D380" s="52">
        <v>-0.5175379</v>
      </c>
    </row>
    <row r="381" spans="1:4" x14ac:dyDescent="0.25">
      <c r="A381" t="s">
        <v>621</v>
      </c>
      <c r="B381" s="51">
        <v>44074</v>
      </c>
      <c r="C381" s="52">
        <v>-0.85514230000000002</v>
      </c>
      <c r="D381" s="52">
        <v>-0.78123710000000002</v>
      </c>
    </row>
    <row r="382" spans="1:4" x14ac:dyDescent="0.25">
      <c r="A382" t="s">
        <v>622</v>
      </c>
      <c r="B382" s="51">
        <v>44104</v>
      </c>
      <c r="C382" s="52">
        <v>-0.90382510000000005</v>
      </c>
      <c r="D382" s="52">
        <v>-0.77310420000000002</v>
      </c>
    </row>
    <row r="383" spans="1:4" x14ac:dyDescent="0.25">
      <c r="A383" t="s">
        <v>623</v>
      </c>
      <c r="B383" s="51">
        <v>44135</v>
      </c>
      <c r="C383" s="52">
        <v>-0.86180239999999997</v>
      </c>
      <c r="D383" s="52">
        <v>-0.74430790000000002</v>
      </c>
    </row>
    <row r="384" spans="1:4" x14ac:dyDescent="0.25">
      <c r="A384" t="s">
        <v>624</v>
      </c>
      <c r="B384" s="51">
        <v>44165</v>
      </c>
      <c r="C384" s="52">
        <v>-1.1297069</v>
      </c>
      <c r="D384" s="52">
        <v>-0.95968410000000004</v>
      </c>
    </row>
    <row r="385" spans="1:4" x14ac:dyDescent="0.25">
      <c r="A385" t="s">
        <v>625</v>
      </c>
      <c r="B385" s="51">
        <v>44196</v>
      </c>
      <c r="C385" s="52">
        <v>-1.3916052000000001</v>
      </c>
      <c r="D385" s="52">
        <v>-1.1134166999999999</v>
      </c>
    </row>
    <row r="386" spans="1:4" x14ac:dyDescent="0.25">
      <c r="A386" t="s">
        <v>626</v>
      </c>
      <c r="B386" s="51">
        <v>44227</v>
      </c>
      <c r="C386" s="52">
        <v>-1.3691887</v>
      </c>
      <c r="D386" s="52">
        <v>-1.1025475</v>
      </c>
    </row>
    <row r="387" spans="1:4" x14ac:dyDescent="0.25">
      <c r="A387" t="s">
        <v>627</v>
      </c>
      <c r="B387" s="51">
        <v>44255</v>
      </c>
      <c r="C387" s="52">
        <v>-1.4523126</v>
      </c>
      <c r="D387" s="52">
        <v>-1.2957862</v>
      </c>
    </row>
    <row r="388" spans="1:4" x14ac:dyDescent="0.25">
      <c r="A388" t="s">
        <v>628</v>
      </c>
      <c r="B388" s="51">
        <v>44286</v>
      </c>
      <c r="C388" s="52">
        <v>-1.5318411999999999</v>
      </c>
      <c r="D388" s="52">
        <v>-1.6082761000000001</v>
      </c>
    </row>
    <row r="389" spans="1:4" x14ac:dyDescent="0.25">
      <c r="A389" t="s">
        <v>629</v>
      </c>
      <c r="B389" s="51">
        <v>44316</v>
      </c>
      <c r="C389" s="52">
        <v>-1.572999</v>
      </c>
      <c r="D389" s="52">
        <v>-1.5679212</v>
      </c>
    </row>
    <row r="390" spans="1:4" x14ac:dyDescent="0.25">
      <c r="A390" t="s">
        <v>630</v>
      </c>
      <c r="B390" s="51">
        <v>44347</v>
      </c>
      <c r="C390" s="52">
        <v>-1.5582304</v>
      </c>
      <c r="D390" s="52">
        <v>-1.5485743999999999</v>
      </c>
    </row>
    <row r="391" spans="1:4" x14ac:dyDescent="0.25">
      <c r="A391" t="s">
        <v>631</v>
      </c>
      <c r="B391" s="51">
        <v>44377</v>
      </c>
      <c r="C391" s="52">
        <v>-1.7524632</v>
      </c>
      <c r="D391" s="52">
        <v>-1.5736197999999999</v>
      </c>
    </row>
    <row r="392" spans="1:4" x14ac:dyDescent="0.25">
      <c r="A392" t="s">
        <v>632</v>
      </c>
      <c r="B392" s="51">
        <v>44408</v>
      </c>
      <c r="C392" s="52">
        <v>-1.7393761000000001</v>
      </c>
      <c r="D392" s="52">
        <v>-1.4248700000000001</v>
      </c>
    </row>
    <row r="393" spans="1:4" x14ac:dyDescent="0.25">
      <c r="A393" t="s">
        <v>633</v>
      </c>
      <c r="B393" s="51">
        <v>44439</v>
      </c>
      <c r="C393" s="52">
        <v>-1.7319123999999999</v>
      </c>
      <c r="D393" s="52">
        <v>-1.2567855000000001</v>
      </c>
    </row>
    <row r="394" spans="1:4" x14ac:dyDescent="0.25">
      <c r="A394" t="s">
        <v>634</v>
      </c>
      <c r="B394" s="51">
        <v>44469</v>
      </c>
      <c r="C394" s="52">
        <v>-1.6273702000000001</v>
      </c>
      <c r="D394" s="52">
        <v>-1.099202</v>
      </c>
    </row>
    <row r="395" spans="1:4" x14ac:dyDescent="0.25">
      <c r="A395" t="s">
        <v>635</v>
      </c>
      <c r="B395" s="51">
        <v>44500</v>
      </c>
      <c r="C395" s="52">
        <v>-1.6268849999999999</v>
      </c>
      <c r="D395" s="52">
        <v>-1.1130115</v>
      </c>
    </row>
    <row r="396" spans="1:4" x14ac:dyDescent="0.25">
      <c r="A396" t="s">
        <v>636</v>
      </c>
      <c r="B396" s="51">
        <v>44530</v>
      </c>
      <c r="C396" s="52">
        <v>-1.5135574000000001</v>
      </c>
      <c r="D396" s="52">
        <v>-0.82906809999999997</v>
      </c>
    </row>
    <row r="397" spans="1:4" x14ac:dyDescent="0.25">
      <c r="A397" t="s">
        <v>637</v>
      </c>
      <c r="B397" s="51">
        <v>44561</v>
      </c>
      <c r="C397" s="52">
        <v>-1.5600898999999999</v>
      </c>
      <c r="D397" s="52">
        <v>-0.69980149999999997</v>
      </c>
    </row>
    <row r="398" spans="1:4" x14ac:dyDescent="0.25">
      <c r="A398" t="s">
        <v>638</v>
      </c>
      <c r="B398" s="51">
        <v>44592</v>
      </c>
      <c r="C398" s="52">
        <v>-1.2426117000000001</v>
      </c>
      <c r="D398" s="52">
        <v>-0.42604140000000001</v>
      </c>
    </row>
    <row r="399" spans="1:4" x14ac:dyDescent="0.25">
      <c r="A399" t="s">
        <v>639</v>
      </c>
      <c r="B399" s="51">
        <v>44620</v>
      </c>
      <c r="C399" s="52">
        <v>-1.1113116999999999</v>
      </c>
      <c r="D399" s="52">
        <v>-0.26238250000000002</v>
      </c>
    </row>
    <row r="400" spans="1:4" x14ac:dyDescent="0.25">
      <c r="A400" t="s">
        <v>640</v>
      </c>
      <c r="B400" s="51">
        <v>44651</v>
      </c>
      <c r="C400" s="52">
        <v>-1.0272783000000001</v>
      </c>
      <c r="D400" s="52">
        <v>-0.19192000000000001</v>
      </c>
    </row>
    <row r="401" spans="1:4" x14ac:dyDescent="0.25">
      <c r="A401" t="s">
        <v>641</v>
      </c>
      <c r="B401" s="51">
        <v>44681</v>
      </c>
      <c r="C401" s="52">
        <v>-0.60785610000000001</v>
      </c>
      <c r="D401" s="52">
        <v>0.20627329999999999</v>
      </c>
    </row>
    <row r="402" spans="1:4" x14ac:dyDescent="0.25">
      <c r="A402" t="s">
        <v>642</v>
      </c>
      <c r="B402" s="51">
        <v>44712</v>
      </c>
      <c r="C402" s="52">
        <v>-0.37966490000000003</v>
      </c>
      <c r="D402" s="52">
        <v>0.42431249999999998</v>
      </c>
    </row>
    <row r="403" spans="1:4" x14ac:dyDescent="0.25">
      <c r="A403" t="s">
        <v>643</v>
      </c>
      <c r="B403" s="51">
        <v>44742</v>
      </c>
      <c r="C403" s="52">
        <v>3.9543300000000003E-2</v>
      </c>
      <c r="D403" s="52">
        <v>0.86823649999999997</v>
      </c>
    </row>
    <row r="404" spans="1:4" x14ac:dyDescent="0.25">
      <c r="A404" t="s">
        <v>644</v>
      </c>
      <c r="B404" s="51">
        <v>44773</v>
      </c>
      <c r="C404" s="52">
        <v>3.0559800000000002E-2</v>
      </c>
      <c r="D404" s="52">
        <v>0.82056470000000004</v>
      </c>
    </row>
    <row r="405" spans="1:4" x14ac:dyDescent="0.25">
      <c r="A405" t="s">
        <v>645</v>
      </c>
      <c r="B405" s="51">
        <v>44804</v>
      </c>
      <c r="C405" s="52">
        <v>0.26470759999999999</v>
      </c>
      <c r="D405" s="52">
        <v>1.0564743000000001</v>
      </c>
    </row>
    <row r="406" spans="1:4" x14ac:dyDescent="0.25">
      <c r="A406" t="s">
        <v>646</v>
      </c>
      <c r="B406" s="51">
        <v>44834</v>
      </c>
      <c r="C406" s="52">
        <v>0.64357869999999995</v>
      </c>
      <c r="D406" s="52">
        <v>1.3380619</v>
      </c>
    </row>
    <row r="407" spans="1:4" x14ac:dyDescent="0.25">
      <c r="A407" t="s">
        <v>647</v>
      </c>
      <c r="B407" s="51">
        <v>44865</v>
      </c>
      <c r="C407" s="52">
        <v>0.74344030000000005</v>
      </c>
      <c r="D407" s="52">
        <v>1.4138071000000001</v>
      </c>
    </row>
    <row r="408" spans="1:4" x14ac:dyDescent="0.25">
      <c r="A408" t="s">
        <v>648</v>
      </c>
      <c r="B408" s="51">
        <v>44895</v>
      </c>
      <c r="C408" s="52">
        <v>0.87562030000000002</v>
      </c>
      <c r="D408" s="52">
        <v>1.4699743000000001</v>
      </c>
    </row>
    <row r="409" spans="1:4" x14ac:dyDescent="0.25">
      <c r="A409" t="s">
        <v>649</v>
      </c>
      <c r="B409" s="51">
        <v>44926</v>
      </c>
      <c r="C409" s="52">
        <v>0.99932750000000004</v>
      </c>
      <c r="D409" s="52">
        <v>1.6107106</v>
      </c>
    </row>
    <row r="410" spans="1:4" x14ac:dyDescent="0.25">
      <c r="A410" t="s">
        <v>650</v>
      </c>
      <c r="B410" s="51">
        <v>44957</v>
      </c>
      <c r="C410" s="52">
        <v>0.68945239999999997</v>
      </c>
      <c r="D410" s="52">
        <v>1.0921472999999999</v>
      </c>
    </row>
    <row r="411" spans="1:4" x14ac:dyDescent="0.25">
      <c r="A411" t="s">
        <v>651</v>
      </c>
      <c r="B411" s="51">
        <v>44985</v>
      </c>
      <c r="C411" s="52">
        <v>0.6623791</v>
      </c>
      <c r="D411" s="52">
        <v>1.001895</v>
      </c>
    </row>
    <row r="412" spans="1:4" x14ac:dyDescent="0.25">
      <c r="A412" t="s">
        <v>652</v>
      </c>
      <c r="B412" s="51">
        <v>45016</v>
      </c>
      <c r="C412" s="52">
        <v>0.55205380000000004</v>
      </c>
      <c r="D412" s="52">
        <v>0.93456709999999998</v>
      </c>
    </row>
    <row r="413" spans="1:4" x14ac:dyDescent="0.25">
      <c r="A413" t="s">
        <v>653</v>
      </c>
      <c r="B413" s="51">
        <v>45046</v>
      </c>
      <c r="C413" s="52">
        <v>0.55917340000000004</v>
      </c>
      <c r="D413" s="52">
        <v>0.67246640000000002</v>
      </c>
    </row>
    <row r="414" spans="1:4" x14ac:dyDescent="0.25">
      <c r="A414" t="s">
        <v>654</v>
      </c>
      <c r="B414" s="51">
        <v>45077</v>
      </c>
      <c r="C414" s="52">
        <v>0.63622579999999995</v>
      </c>
      <c r="D414" s="52">
        <v>0.56685529999999995</v>
      </c>
    </row>
    <row r="415" spans="1:4" x14ac:dyDescent="0.25">
      <c r="A415" t="s">
        <v>655</v>
      </c>
      <c r="B415" s="51">
        <v>45107</v>
      </c>
      <c r="C415" s="52">
        <v>0.48709780000000003</v>
      </c>
      <c r="D415" s="52">
        <v>0.14594589999999999</v>
      </c>
    </row>
    <row r="416" spans="1:4" x14ac:dyDescent="0.25">
      <c r="A416" t="s">
        <v>656</v>
      </c>
      <c r="B416" s="51">
        <v>45138</v>
      </c>
      <c r="C416" s="52">
        <v>0.41955599999999998</v>
      </c>
      <c r="D416" s="52">
        <v>8.4968299999999997E-2</v>
      </c>
    </row>
    <row r="417" spans="1:4" x14ac:dyDescent="0.25">
      <c r="A417" t="s">
        <v>657</v>
      </c>
      <c r="B417" s="51">
        <v>45169</v>
      </c>
      <c r="C417" s="52">
        <v>0.57768839999999999</v>
      </c>
      <c r="D417" s="52">
        <v>4.4723899999999997E-2</v>
      </c>
    </row>
    <row r="418" spans="1:4" x14ac:dyDescent="0.25">
      <c r="A418" t="s">
        <v>658</v>
      </c>
      <c r="B418" s="51">
        <v>45199</v>
      </c>
      <c r="C418" s="52">
        <v>0.70160699999999998</v>
      </c>
      <c r="D418" s="52">
        <v>-7.2795899999999997E-2</v>
      </c>
    </row>
    <row r="419" spans="1:4" x14ac:dyDescent="0.25">
      <c r="A419" t="s">
        <v>659</v>
      </c>
      <c r="B419" s="51">
        <v>45230</v>
      </c>
      <c r="C419" s="52">
        <v>0.87773749999999995</v>
      </c>
      <c r="D419" s="52">
        <v>0.1068477</v>
      </c>
    </row>
    <row r="420" spans="1:4" x14ac:dyDescent="0.25">
      <c r="A420" t="s">
        <v>660</v>
      </c>
      <c r="B420" s="51">
        <v>45260</v>
      </c>
      <c r="C420" s="52">
        <v>0.75056449999999997</v>
      </c>
      <c r="D420" s="52">
        <v>-9.1627799999999995E-2</v>
      </c>
    </row>
    <row r="421" spans="1:4" x14ac:dyDescent="0.25">
      <c r="A421" t="s">
        <v>661</v>
      </c>
      <c r="B421" s="51">
        <v>45291</v>
      </c>
      <c r="C421" s="52">
        <v>0.53388840000000004</v>
      </c>
      <c r="D421" s="52">
        <v>-0.39686510000000003</v>
      </c>
    </row>
    <row r="422" spans="1:4" x14ac:dyDescent="0.25">
      <c r="A422" t="s">
        <v>662</v>
      </c>
      <c r="B422" s="51">
        <v>45322</v>
      </c>
      <c r="C422" s="52">
        <v>0.32570310000000002</v>
      </c>
      <c r="D422" s="52">
        <v>-0.37944139999999998</v>
      </c>
    </row>
    <row r="423" spans="1:4" x14ac:dyDescent="0.25">
      <c r="A423" t="s">
        <v>663</v>
      </c>
      <c r="B423" s="51">
        <v>45351</v>
      </c>
      <c r="C423" s="52">
        <v>0.16430529999999999</v>
      </c>
      <c r="D423" s="52">
        <v>-0.53079900000000002</v>
      </c>
    </row>
    <row r="424" spans="1:4" x14ac:dyDescent="0.25">
      <c r="A424" t="s">
        <v>664</v>
      </c>
      <c r="B424" s="51">
        <v>45382</v>
      </c>
      <c r="C424" s="52">
        <v>7.6050800000000002E-2</v>
      </c>
      <c r="D424" s="52">
        <v>-0.56662270000000003</v>
      </c>
    </row>
    <row r="425" spans="1:4" x14ac:dyDescent="0.25">
      <c r="A425" t="s">
        <v>665</v>
      </c>
      <c r="B425" s="51">
        <v>45412</v>
      </c>
      <c r="C425" s="52">
        <v>0.23753160000000001</v>
      </c>
      <c r="D425" s="52">
        <v>-0.37653360000000002</v>
      </c>
    </row>
    <row r="426" spans="1:4" x14ac:dyDescent="0.25">
      <c r="A426" t="s">
        <v>666</v>
      </c>
      <c r="B426" s="51">
        <v>45443</v>
      </c>
      <c r="C426" s="52">
        <v>0.1649986</v>
      </c>
      <c r="D426" s="52">
        <v>-0.43866129999999998</v>
      </c>
    </row>
    <row r="427" spans="1:4" x14ac:dyDescent="0.25">
      <c r="A427" t="s">
        <v>667</v>
      </c>
      <c r="B427" s="51">
        <v>45473</v>
      </c>
      <c r="C427" s="52">
        <v>0.1067282</v>
      </c>
      <c r="D427" s="52">
        <v>-0.36151889999999998</v>
      </c>
    </row>
    <row r="428" spans="1:4" x14ac:dyDescent="0.25">
      <c r="A428" t="s">
        <v>668</v>
      </c>
      <c r="B428" s="51">
        <v>45504</v>
      </c>
      <c r="C428" s="52">
        <v>-1.0904E-3</v>
      </c>
      <c r="D428" s="52">
        <v>-0.37223450000000002</v>
      </c>
    </row>
    <row r="429" spans="1:4" x14ac:dyDescent="0.25">
      <c r="A429" t="s">
        <v>669</v>
      </c>
      <c r="B429" s="51">
        <v>45535</v>
      </c>
      <c r="C429" s="52">
        <v>-9.2154100000000003E-2</v>
      </c>
      <c r="D429" s="52">
        <v>-0.50875879999999996</v>
      </c>
    </row>
    <row r="430" spans="1:4" x14ac:dyDescent="0.25">
      <c r="A430" t="s">
        <v>670</v>
      </c>
      <c r="B430" s="51">
        <v>45565</v>
      </c>
      <c r="C430" s="52">
        <v>-0.24079139999999999</v>
      </c>
      <c r="D430" s="52">
        <v>-0.71907399999999999</v>
      </c>
    </row>
    <row r="431" spans="1:4" x14ac:dyDescent="0.25">
      <c r="A431" t="s">
        <v>671</v>
      </c>
      <c r="B431" s="51">
        <v>45596</v>
      </c>
      <c r="C431" s="52">
        <v>-0.3093651</v>
      </c>
      <c r="D431" s="52">
        <v>-0.8667861</v>
      </c>
    </row>
    <row r="432" spans="1:4" x14ac:dyDescent="0.25">
      <c r="A432" t="s">
        <v>672</v>
      </c>
      <c r="B432" s="51">
        <v>45626</v>
      </c>
      <c r="C432" s="52">
        <v>-0.41290009999999999</v>
      </c>
      <c r="D432" s="52">
        <v>-0.82791720000000002</v>
      </c>
    </row>
    <row r="433" spans="1:4" x14ac:dyDescent="0.25">
      <c r="A433" t="s">
        <v>673</v>
      </c>
      <c r="B433" s="51">
        <v>45657</v>
      </c>
      <c r="C433" s="52">
        <v>-0.21484120000000001</v>
      </c>
      <c r="D433" s="52">
        <v>-0.45741939999999998</v>
      </c>
    </row>
    <row r="434" spans="1:4" x14ac:dyDescent="0.25">
      <c r="A434" t="s">
        <v>674</v>
      </c>
      <c r="B434" s="51">
        <v>45688</v>
      </c>
      <c r="C434" s="52">
        <v>-0.26486359999999998</v>
      </c>
      <c r="D434" s="52">
        <v>-0.328764</v>
      </c>
    </row>
    <row r="435" spans="1:4" x14ac:dyDescent="0.25">
      <c r="A435" t="s">
        <v>675</v>
      </c>
      <c r="B435" s="51">
        <v>45716</v>
      </c>
      <c r="C435" s="52">
        <v>-0.2645382</v>
      </c>
      <c r="D435" s="52">
        <v>-0.17901259999999999</v>
      </c>
    </row>
    <row r="436" spans="1:4" x14ac:dyDescent="0.25">
      <c r="A436" t="s">
        <v>676</v>
      </c>
      <c r="B436" s="51">
        <v>45747</v>
      </c>
      <c r="C436" s="52">
        <v>-0.197994</v>
      </c>
      <c r="D436" s="52">
        <v>7.1287E-3</v>
      </c>
    </row>
    <row r="437" spans="1:4" x14ac:dyDescent="0.25">
      <c r="A437" t="s">
        <v>677</v>
      </c>
      <c r="B437" s="51">
        <v>45777</v>
      </c>
      <c r="C437" s="52">
        <v>-0.3066545</v>
      </c>
      <c r="D437" s="52">
        <v>-0.14971660000000001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1581-CDCC-4424-B022-9A7573D0D34D}">
  <sheetPr>
    <tabColor rgb="FFFF0000"/>
  </sheetPr>
  <dimension ref="A1:AG222"/>
  <sheetViews>
    <sheetView workbookViewId="0">
      <pane xSplit="2" ySplit="2" topLeftCell="F3" activePane="bottomRight" state="frozen"/>
      <selection activeCell="AC191" sqref="AC191"/>
      <selection pane="topRight" activeCell="AC191" sqref="AC191"/>
      <selection pane="bottomLeft" activeCell="AC191" sqref="AC191"/>
      <selection pane="bottomRight" activeCell="AF5" sqref="AF5"/>
    </sheetView>
  </sheetViews>
  <sheetFormatPr defaultColWidth="8.85546875" defaultRowHeight="15" x14ac:dyDescent="0.25"/>
  <cols>
    <col min="1" max="1" width="9.140625" style="48" bestFit="1" customWidth="1"/>
    <col min="2" max="2" width="8.85546875" style="48"/>
    <col min="3" max="16384" width="8.85546875" style="49"/>
  </cols>
  <sheetData>
    <row r="1" spans="1:33" s="47" customFormat="1" x14ac:dyDescent="0.25">
      <c r="A1" s="43" t="s">
        <v>228</v>
      </c>
      <c r="B1" s="43"/>
      <c r="C1" s="44" t="s">
        <v>859</v>
      </c>
      <c r="D1" s="44" t="s">
        <v>860</v>
      </c>
      <c r="E1" s="44" t="s">
        <v>861</v>
      </c>
      <c r="F1" s="44" t="s">
        <v>237</v>
      </c>
      <c r="G1" s="44" t="s">
        <v>862</v>
      </c>
      <c r="H1" s="44" t="s">
        <v>863</v>
      </c>
      <c r="I1" s="44" t="s">
        <v>864</v>
      </c>
      <c r="J1" s="44" t="s">
        <v>865</v>
      </c>
      <c r="K1" s="44" t="s">
        <v>212</v>
      </c>
      <c r="L1" s="44" t="s">
        <v>866</v>
      </c>
      <c r="M1" s="44" t="s">
        <v>858</v>
      </c>
      <c r="N1" s="44" t="s">
        <v>238</v>
      </c>
      <c r="O1" s="44" t="s">
        <v>238</v>
      </c>
      <c r="P1" s="44" t="s">
        <v>238</v>
      </c>
      <c r="Q1" s="44" t="s">
        <v>867</v>
      </c>
      <c r="R1" s="44" t="s">
        <v>868</v>
      </c>
      <c r="S1" s="44" t="s">
        <v>869</v>
      </c>
      <c r="T1" s="45" t="s">
        <v>870</v>
      </c>
      <c r="U1" s="44" t="s">
        <v>235</v>
      </c>
      <c r="V1" s="44" t="s">
        <v>871</v>
      </c>
      <c r="W1" s="44" t="s">
        <v>234</v>
      </c>
      <c r="X1" s="44" t="s">
        <v>872</v>
      </c>
      <c r="Y1" s="44" t="s">
        <v>233</v>
      </c>
      <c r="Z1" s="46" t="s">
        <v>232</v>
      </c>
      <c r="AA1" s="46" t="s">
        <v>231</v>
      </c>
      <c r="AB1" s="47" t="s">
        <v>230</v>
      </c>
      <c r="AC1" s="47" t="s">
        <v>857</v>
      </c>
    </row>
    <row r="2" spans="1:33" x14ac:dyDescent="0.25">
      <c r="C2" s="49">
        <v>1</v>
      </c>
      <c r="D2" s="49">
        <v>2</v>
      </c>
      <c r="E2" s="49">
        <v>3</v>
      </c>
      <c r="F2" s="49">
        <v>4</v>
      </c>
      <c r="G2" s="49">
        <v>5</v>
      </c>
      <c r="H2" s="49">
        <v>6</v>
      </c>
      <c r="I2" s="49">
        <v>7</v>
      </c>
      <c r="J2" s="49">
        <v>8</v>
      </c>
      <c r="K2" s="49">
        <v>9</v>
      </c>
      <c r="L2" s="49">
        <v>10</v>
      </c>
      <c r="M2" s="49">
        <v>11</v>
      </c>
      <c r="N2" s="49">
        <v>12</v>
      </c>
      <c r="O2" s="49">
        <v>13</v>
      </c>
      <c r="P2" s="49">
        <v>14</v>
      </c>
      <c r="Q2" s="49">
        <v>15</v>
      </c>
      <c r="R2" s="49">
        <v>16</v>
      </c>
      <c r="S2" s="49">
        <v>17</v>
      </c>
      <c r="T2" s="49">
        <v>18</v>
      </c>
      <c r="U2" s="49">
        <v>19</v>
      </c>
      <c r="V2" s="49">
        <v>20</v>
      </c>
      <c r="W2" s="49">
        <v>21</v>
      </c>
      <c r="X2" s="49">
        <v>22</v>
      </c>
      <c r="Y2" s="49">
        <v>23</v>
      </c>
      <c r="Z2" s="49">
        <v>24</v>
      </c>
      <c r="AA2" s="49">
        <v>25</v>
      </c>
      <c r="AB2" s="49">
        <v>26</v>
      </c>
      <c r="AC2" s="49">
        <v>27</v>
      </c>
    </row>
    <row r="3" spans="1:33" x14ac:dyDescent="0.25">
      <c r="A3" s="50">
        <v>39083</v>
      </c>
      <c r="B3" s="49">
        <v>2007</v>
      </c>
      <c r="C3" s="49" t="e">
        <v>#N/A</v>
      </c>
      <c r="D3" s="49" t="e">
        <v>#N/A</v>
      </c>
      <c r="E3" s="49" t="e">
        <v>#N/A</v>
      </c>
      <c r="F3" s="49" t="e">
        <v>#N/A</v>
      </c>
      <c r="G3" s="49" t="e">
        <v>#N/A</v>
      </c>
      <c r="H3" s="49" t="e">
        <v>#N/A</v>
      </c>
      <c r="I3" s="49" t="e">
        <v>#N/A</v>
      </c>
      <c r="J3" s="49" t="e">
        <v>#N/A</v>
      </c>
      <c r="K3" s="49" t="e">
        <v>#N/A</v>
      </c>
      <c r="L3" s="49" t="e">
        <v>#N/A</v>
      </c>
      <c r="M3" s="49" t="e">
        <v>#N/A</v>
      </c>
      <c r="N3" s="49" t="e">
        <v>#N/A</v>
      </c>
      <c r="O3" s="49" t="e">
        <v>#N/A</v>
      </c>
      <c r="P3" s="49" t="e">
        <v>#N/A</v>
      </c>
      <c r="Q3" s="49" t="e">
        <v>#N/A</v>
      </c>
      <c r="R3" s="49" t="e">
        <v>#N/A</v>
      </c>
      <c r="S3" s="49" t="e">
        <v>#N/A</v>
      </c>
      <c r="T3" s="49" t="e">
        <v>#N/A</v>
      </c>
      <c r="U3" s="49" t="e">
        <v>#N/A</v>
      </c>
      <c r="V3" s="49" t="e">
        <v>#N/A</v>
      </c>
      <c r="W3" s="49" t="e">
        <v>#N/A</v>
      </c>
      <c r="X3" s="49" t="e">
        <v>#N/A</v>
      </c>
      <c r="Y3" s="49" t="e">
        <v>#N/A</v>
      </c>
      <c r="Z3" s="49" t="e">
        <v>#N/A</v>
      </c>
      <c r="AA3" s="49" t="e">
        <v>#N/A</v>
      </c>
      <c r="AB3" s="49" t="e">
        <v>#N/A</v>
      </c>
      <c r="AC3" s="49" t="e">
        <v>#N/A</v>
      </c>
      <c r="AF3" s="44" t="s">
        <v>859</v>
      </c>
      <c r="AG3" s="49">
        <v>1</v>
      </c>
    </row>
    <row r="4" spans="1:33" x14ac:dyDescent="0.25">
      <c r="A4" s="50">
        <v>39114</v>
      </c>
      <c r="B4" s="49">
        <v>2007</v>
      </c>
      <c r="C4" s="49" t="e">
        <v>#N/A</v>
      </c>
      <c r="D4" s="49" t="e">
        <v>#N/A</v>
      </c>
      <c r="E4" s="49" t="e">
        <v>#N/A</v>
      </c>
      <c r="F4" s="49" t="e">
        <v>#N/A</v>
      </c>
      <c r="G4" s="49" t="e">
        <v>#N/A</v>
      </c>
      <c r="H4" s="49" t="e">
        <v>#N/A</v>
      </c>
      <c r="I4" s="49" t="e">
        <v>#N/A</v>
      </c>
      <c r="J4" s="49" t="e">
        <v>#N/A</v>
      </c>
      <c r="K4" s="49" t="e">
        <v>#N/A</v>
      </c>
      <c r="L4" s="49" t="e">
        <v>#N/A</v>
      </c>
      <c r="M4" s="49" t="e">
        <v>#N/A</v>
      </c>
      <c r="N4" s="49" t="e">
        <v>#N/A</v>
      </c>
      <c r="O4" s="49" t="e">
        <v>#N/A</v>
      </c>
      <c r="P4" s="49" t="e">
        <v>#N/A</v>
      </c>
      <c r="Q4" s="49" t="e">
        <v>#N/A</v>
      </c>
      <c r="R4" s="49" t="e">
        <v>#N/A</v>
      </c>
      <c r="S4" s="49" t="e">
        <v>#N/A</v>
      </c>
      <c r="T4" s="49" t="e">
        <v>#N/A</v>
      </c>
      <c r="U4" s="49" t="e">
        <v>#N/A</v>
      </c>
      <c r="V4" s="49" t="e">
        <v>#N/A</v>
      </c>
      <c r="W4" s="49" t="e">
        <v>#N/A</v>
      </c>
      <c r="X4" s="49" t="e">
        <v>#N/A</v>
      </c>
      <c r="Y4" s="49" t="e">
        <v>#N/A</v>
      </c>
      <c r="Z4" s="49" t="e">
        <v>#N/A</v>
      </c>
      <c r="AA4" s="49" t="e">
        <v>#N/A</v>
      </c>
      <c r="AB4" s="49" t="e">
        <v>#N/A</v>
      </c>
      <c r="AC4" s="49" t="e">
        <v>#N/A</v>
      </c>
      <c r="AF4" s="44" t="s">
        <v>860</v>
      </c>
      <c r="AG4" s="49">
        <v>1</v>
      </c>
    </row>
    <row r="5" spans="1:33" x14ac:dyDescent="0.25">
      <c r="A5" s="50">
        <v>39142</v>
      </c>
      <c r="B5" s="49">
        <v>2007</v>
      </c>
      <c r="C5" s="49" t="e">
        <v>#N/A</v>
      </c>
      <c r="D5" s="49" t="e">
        <v>#N/A</v>
      </c>
      <c r="E5" s="49" t="e">
        <v>#N/A</v>
      </c>
      <c r="F5" s="49" t="e">
        <v>#N/A</v>
      </c>
      <c r="G5" s="49" t="e">
        <v>#N/A</v>
      </c>
      <c r="H5" s="49" t="e">
        <v>#N/A</v>
      </c>
      <c r="I5" s="49" t="e">
        <v>#N/A</v>
      </c>
      <c r="J5" s="49" t="e">
        <v>#N/A</v>
      </c>
      <c r="K5" s="49" t="e">
        <v>#N/A</v>
      </c>
      <c r="L5" s="49" t="e">
        <v>#N/A</v>
      </c>
      <c r="M5" s="49" t="e">
        <v>#N/A</v>
      </c>
      <c r="N5" s="49" t="e">
        <v>#N/A</v>
      </c>
      <c r="O5" s="49" t="e">
        <v>#N/A</v>
      </c>
      <c r="P5" s="49" t="e">
        <v>#N/A</v>
      </c>
      <c r="Q5" s="49" t="e">
        <v>#N/A</v>
      </c>
      <c r="R5" s="49" t="e">
        <v>#N/A</v>
      </c>
      <c r="S5" s="49" t="e">
        <v>#N/A</v>
      </c>
      <c r="T5" s="49" t="e">
        <v>#N/A</v>
      </c>
      <c r="U5" s="49" t="e">
        <v>#N/A</v>
      </c>
      <c r="V5" s="49" t="e">
        <v>#N/A</v>
      </c>
      <c r="W5" s="49" t="e">
        <v>#N/A</v>
      </c>
      <c r="X5" s="49" t="e">
        <v>#N/A</v>
      </c>
      <c r="Y5" s="49" t="e">
        <v>#N/A</v>
      </c>
      <c r="Z5" s="49" t="e">
        <v>#N/A</v>
      </c>
      <c r="AA5" s="49" t="e">
        <v>#N/A</v>
      </c>
      <c r="AB5" s="49" t="e">
        <v>#N/A</v>
      </c>
      <c r="AC5" s="49" t="e">
        <v>#N/A</v>
      </c>
      <c r="AF5" s="44" t="s">
        <v>861</v>
      </c>
      <c r="AG5" s="49">
        <v>1</v>
      </c>
    </row>
    <row r="6" spans="1:33" x14ac:dyDescent="0.25">
      <c r="A6" s="50">
        <v>39173</v>
      </c>
      <c r="B6" s="49">
        <v>2007</v>
      </c>
      <c r="C6" s="49" t="e">
        <v>#N/A</v>
      </c>
      <c r="D6" s="49" t="e">
        <v>#N/A</v>
      </c>
      <c r="E6" s="49" t="e">
        <v>#N/A</v>
      </c>
      <c r="F6" s="49" t="e">
        <v>#N/A</v>
      </c>
      <c r="G6" s="49" t="e">
        <v>#N/A</v>
      </c>
      <c r="H6" s="49" t="e">
        <v>#N/A</v>
      </c>
      <c r="I6" s="49" t="e">
        <v>#N/A</v>
      </c>
      <c r="J6" s="49" t="e">
        <v>#N/A</v>
      </c>
      <c r="K6" s="49" t="e">
        <v>#N/A</v>
      </c>
      <c r="L6" s="49" t="e">
        <v>#N/A</v>
      </c>
      <c r="M6" s="49" t="e">
        <v>#N/A</v>
      </c>
      <c r="N6" s="49" t="e">
        <v>#N/A</v>
      </c>
      <c r="O6" s="49" t="e">
        <v>#N/A</v>
      </c>
      <c r="P6" s="49" t="e">
        <v>#N/A</v>
      </c>
      <c r="Q6" s="49" t="e">
        <v>#N/A</v>
      </c>
      <c r="R6" s="49" t="e">
        <v>#N/A</v>
      </c>
      <c r="S6" s="49" t="e">
        <v>#N/A</v>
      </c>
      <c r="T6" s="49" t="e">
        <v>#N/A</v>
      </c>
      <c r="U6" s="49" t="e">
        <v>#N/A</v>
      </c>
      <c r="V6" s="49" t="e">
        <v>#N/A</v>
      </c>
      <c r="W6" s="49" t="e">
        <v>#N/A</v>
      </c>
      <c r="X6" s="49" t="e">
        <v>#N/A</v>
      </c>
      <c r="Y6" s="49" t="e">
        <v>#N/A</v>
      </c>
      <c r="Z6" s="49" t="e">
        <v>#N/A</v>
      </c>
      <c r="AA6" s="49" t="e">
        <v>#N/A</v>
      </c>
      <c r="AB6" s="49" t="e">
        <v>#N/A</v>
      </c>
      <c r="AC6" s="49" t="e">
        <v>#N/A</v>
      </c>
      <c r="AF6" s="44" t="s">
        <v>237</v>
      </c>
      <c r="AG6" s="49">
        <v>1</v>
      </c>
    </row>
    <row r="7" spans="1:33" x14ac:dyDescent="0.25">
      <c r="A7" s="50">
        <v>39203</v>
      </c>
      <c r="B7" s="49">
        <v>2007</v>
      </c>
      <c r="C7" s="49" t="e">
        <v>#N/A</v>
      </c>
      <c r="D7" s="49" t="e">
        <v>#N/A</v>
      </c>
      <c r="E7" s="49" t="e">
        <v>#N/A</v>
      </c>
      <c r="F7" s="49" t="e">
        <v>#N/A</v>
      </c>
      <c r="G7" s="49" t="e">
        <v>#N/A</v>
      </c>
      <c r="H7" s="49" t="e">
        <v>#N/A</v>
      </c>
      <c r="I7" s="49" t="e">
        <v>#N/A</v>
      </c>
      <c r="J7" s="49" t="e">
        <v>#N/A</v>
      </c>
      <c r="K7" s="49" t="e">
        <v>#N/A</v>
      </c>
      <c r="L7" s="49" t="e">
        <v>#N/A</v>
      </c>
      <c r="M7" s="49" t="e">
        <v>#N/A</v>
      </c>
      <c r="N7" s="49" t="e">
        <v>#N/A</v>
      </c>
      <c r="O7" s="49" t="e">
        <v>#N/A</v>
      </c>
      <c r="P7" s="49" t="e">
        <v>#N/A</v>
      </c>
      <c r="Q7" s="49" t="e">
        <v>#N/A</v>
      </c>
      <c r="R7" s="49" t="e">
        <v>#N/A</v>
      </c>
      <c r="S7" s="49" t="e">
        <v>#N/A</v>
      </c>
      <c r="T7" s="49" t="e">
        <v>#N/A</v>
      </c>
      <c r="U7" s="49" t="e">
        <v>#N/A</v>
      </c>
      <c r="V7" s="49" t="e">
        <v>#N/A</v>
      </c>
      <c r="W7" s="49" t="e">
        <v>#N/A</v>
      </c>
      <c r="X7" s="49" t="e">
        <v>#N/A</v>
      </c>
      <c r="Y7" s="49" t="e">
        <v>#N/A</v>
      </c>
      <c r="Z7" s="49" t="e">
        <v>#N/A</v>
      </c>
      <c r="AA7" s="49" t="e">
        <v>#N/A</v>
      </c>
      <c r="AB7" s="49" t="e">
        <v>#N/A</v>
      </c>
      <c r="AC7" s="49" t="e">
        <v>#N/A</v>
      </c>
      <c r="AF7" s="44" t="s">
        <v>862</v>
      </c>
      <c r="AG7" s="49">
        <v>1</v>
      </c>
    </row>
    <row r="8" spans="1:33" x14ac:dyDescent="0.25">
      <c r="A8" s="50">
        <v>39234</v>
      </c>
      <c r="B8" s="49">
        <v>2007</v>
      </c>
      <c r="C8" s="49" t="e">
        <v>#N/A</v>
      </c>
      <c r="D8" s="49" t="e">
        <v>#N/A</v>
      </c>
      <c r="E8" s="49" t="e">
        <v>#N/A</v>
      </c>
      <c r="F8" s="49" t="e">
        <v>#N/A</v>
      </c>
      <c r="G8" s="49" t="e">
        <v>#N/A</v>
      </c>
      <c r="H8" s="49" t="e">
        <v>#N/A</v>
      </c>
      <c r="I8" s="49" t="e">
        <v>#N/A</v>
      </c>
      <c r="J8" s="49" t="e">
        <v>#N/A</v>
      </c>
      <c r="K8" s="49" t="e">
        <v>#N/A</v>
      </c>
      <c r="L8" s="49" t="e">
        <v>#N/A</v>
      </c>
      <c r="M8" s="49" t="e">
        <v>#N/A</v>
      </c>
      <c r="N8" s="49" t="e">
        <v>#N/A</v>
      </c>
      <c r="O8" s="49" t="e">
        <v>#N/A</v>
      </c>
      <c r="P8" s="49" t="e">
        <v>#N/A</v>
      </c>
      <c r="Q8" s="49" t="e">
        <v>#N/A</v>
      </c>
      <c r="R8" s="49" t="e">
        <v>#N/A</v>
      </c>
      <c r="S8" s="49" t="e">
        <v>#N/A</v>
      </c>
      <c r="T8" s="49" t="e">
        <v>#N/A</v>
      </c>
      <c r="U8" s="49" t="e">
        <v>#N/A</v>
      </c>
      <c r="V8" s="49" t="e">
        <v>#N/A</v>
      </c>
      <c r="W8" s="49" t="e">
        <v>#N/A</v>
      </c>
      <c r="X8" s="49" t="e">
        <v>#N/A</v>
      </c>
      <c r="Y8" s="49" t="e">
        <v>#N/A</v>
      </c>
      <c r="Z8" s="49" t="e">
        <v>#N/A</v>
      </c>
      <c r="AA8" s="49" t="e">
        <v>#N/A</v>
      </c>
      <c r="AB8" s="49" t="e">
        <v>#N/A</v>
      </c>
      <c r="AC8" s="49" t="e">
        <v>#N/A</v>
      </c>
      <c r="AF8" s="44" t="s">
        <v>863</v>
      </c>
      <c r="AG8" s="49">
        <v>1</v>
      </c>
    </row>
    <row r="9" spans="1:33" x14ac:dyDescent="0.25">
      <c r="A9" s="50">
        <v>39264</v>
      </c>
      <c r="B9" s="49">
        <v>2007</v>
      </c>
      <c r="C9" s="49" t="e">
        <v>#N/A</v>
      </c>
      <c r="D9" s="49" t="e">
        <v>#N/A</v>
      </c>
      <c r="E9" s="49" t="e">
        <v>#N/A</v>
      </c>
      <c r="F9" s="49" t="e">
        <v>#N/A</v>
      </c>
      <c r="G9" s="49" t="e">
        <v>#N/A</v>
      </c>
      <c r="H9" s="49" t="e">
        <v>#N/A</v>
      </c>
      <c r="I9" s="49" t="e">
        <v>#N/A</v>
      </c>
      <c r="J9" s="49" t="e">
        <v>#N/A</v>
      </c>
      <c r="K9" s="49" t="e">
        <v>#N/A</v>
      </c>
      <c r="L9" s="49" t="e">
        <v>#N/A</v>
      </c>
      <c r="M9" s="49" t="e">
        <v>#N/A</v>
      </c>
      <c r="N9" s="49" t="e">
        <v>#N/A</v>
      </c>
      <c r="O9" s="49" t="e">
        <v>#N/A</v>
      </c>
      <c r="P9" s="49" t="e">
        <v>#N/A</v>
      </c>
      <c r="Q9" s="49" t="e">
        <v>#N/A</v>
      </c>
      <c r="R9" s="49" t="e">
        <v>#N/A</v>
      </c>
      <c r="S9" s="49" t="e">
        <v>#N/A</v>
      </c>
      <c r="T9" s="49" t="e">
        <v>#N/A</v>
      </c>
      <c r="U9" s="49" t="e">
        <v>#N/A</v>
      </c>
      <c r="V9" s="49" t="e">
        <v>#N/A</v>
      </c>
      <c r="W9" s="49" t="e">
        <v>#N/A</v>
      </c>
      <c r="X9" s="49" t="e">
        <v>#N/A</v>
      </c>
      <c r="Y9" s="49" t="e">
        <v>#N/A</v>
      </c>
      <c r="Z9" s="49" t="e">
        <v>#N/A</v>
      </c>
      <c r="AA9" s="49" t="e">
        <v>#N/A</v>
      </c>
      <c r="AB9" s="49" t="e">
        <v>#N/A</v>
      </c>
      <c r="AC9" s="49" t="e">
        <v>#N/A</v>
      </c>
      <c r="AF9" s="44" t="s">
        <v>864</v>
      </c>
      <c r="AG9" s="49">
        <v>1</v>
      </c>
    </row>
    <row r="10" spans="1:33" x14ac:dyDescent="0.25">
      <c r="A10" s="50">
        <v>39295</v>
      </c>
      <c r="B10" s="49">
        <v>2007</v>
      </c>
      <c r="C10" s="49" t="e">
        <v>#N/A</v>
      </c>
      <c r="D10" s="49" t="e">
        <v>#N/A</v>
      </c>
      <c r="E10" s="49" t="e">
        <v>#N/A</v>
      </c>
      <c r="F10" s="49" t="e">
        <v>#N/A</v>
      </c>
      <c r="G10" s="49" t="e">
        <v>#N/A</v>
      </c>
      <c r="H10" s="49" t="e">
        <v>#N/A</v>
      </c>
      <c r="I10" s="49" t="e">
        <v>#N/A</v>
      </c>
      <c r="J10" s="49" t="e">
        <v>#N/A</v>
      </c>
      <c r="K10" s="49" t="e">
        <v>#N/A</v>
      </c>
      <c r="L10" s="49" t="e">
        <v>#N/A</v>
      </c>
      <c r="M10" s="49" t="e">
        <v>#N/A</v>
      </c>
      <c r="N10" s="49" t="e">
        <v>#N/A</v>
      </c>
      <c r="O10" s="49" t="e">
        <v>#N/A</v>
      </c>
      <c r="P10" s="49" t="e">
        <v>#N/A</v>
      </c>
      <c r="Q10" s="49" t="e">
        <v>#N/A</v>
      </c>
      <c r="R10" s="49" t="e">
        <v>#N/A</v>
      </c>
      <c r="S10" s="49" t="e">
        <v>#N/A</v>
      </c>
      <c r="T10" s="49" t="e">
        <v>#N/A</v>
      </c>
      <c r="U10" s="49" t="e">
        <v>#N/A</v>
      </c>
      <c r="V10" s="49" t="e">
        <v>#N/A</v>
      </c>
      <c r="W10" s="49" t="e">
        <v>#N/A</v>
      </c>
      <c r="X10" s="49" t="e">
        <v>#N/A</v>
      </c>
      <c r="Y10" s="49" t="e">
        <v>#N/A</v>
      </c>
      <c r="Z10" s="49" t="e">
        <v>#N/A</v>
      </c>
      <c r="AA10" s="49" t="e">
        <v>#N/A</v>
      </c>
      <c r="AB10" s="49" t="e">
        <v>#N/A</v>
      </c>
      <c r="AC10" s="49" t="e">
        <v>#N/A</v>
      </c>
      <c r="AF10" s="44" t="s">
        <v>873</v>
      </c>
      <c r="AG10" s="49">
        <v>1</v>
      </c>
    </row>
    <row r="11" spans="1:33" x14ac:dyDescent="0.25">
      <c r="A11" s="50">
        <v>39326</v>
      </c>
      <c r="B11" s="49">
        <v>2007</v>
      </c>
      <c r="C11" s="49" t="e">
        <v>#N/A</v>
      </c>
      <c r="D11" s="49" t="e">
        <v>#N/A</v>
      </c>
      <c r="E11" s="49" t="e">
        <v>#N/A</v>
      </c>
      <c r="F11" s="49" t="e">
        <v>#N/A</v>
      </c>
      <c r="G11" s="49" t="e">
        <v>#N/A</v>
      </c>
      <c r="H11" s="49" t="e">
        <v>#N/A</v>
      </c>
      <c r="I11" s="49" t="e">
        <v>#N/A</v>
      </c>
      <c r="J11" s="49" t="e">
        <v>#N/A</v>
      </c>
      <c r="K11" s="49" t="e">
        <v>#N/A</v>
      </c>
      <c r="L11" s="49" t="e">
        <v>#N/A</v>
      </c>
      <c r="M11" s="49" t="e">
        <v>#N/A</v>
      </c>
      <c r="N11" s="49" t="e">
        <v>#N/A</v>
      </c>
      <c r="O11" s="49" t="e">
        <v>#N/A</v>
      </c>
      <c r="P11" s="49" t="e">
        <v>#N/A</v>
      </c>
      <c r="Q11" s="49" t="e">
        <v>#N/A</v>
      </c>
      <c r="R11" s="49" t="e">
        <v>#N/A</v>
      </c>
      <c r="S11" s="49" t="e">
        <v>#N/A</v>
      </c>
      <c r="T11" s="49" t="e">
        <v>#N/A</v>
      </c>
      <c r="U11" s="49" t="e">
        <v>#N/A</v>
      </c>
      <c r="V11" s="49" t="e">
        <v>#N/A</v>
      </c>
      <c r="W11" s="49" t="e">
        <v>#N/A</v>
      </c>
      <c r="X11" s="49" t="e">
        <v>#N/A</v>
      </c>
      <c r="Y11" s="49" t="e">
        <v>#N/A</v>
      </c>
      <c r="Z11" s="49" t="e">
        <v>#N/A</v>
      </c>
      <c r="AA11" s="49" t="e">
        <v>#N/A</v>
      </c>
      <c r="AB11" s="49" t="e">
        <v>#N/A</v>
      </c>
      <c r="AC11" s="49" t="e">
        <v>#N/A</v>
      </c>
      <c r="AF11" s="44" t="s">
        <v>212</v>
      </c>
      <c r="AG11" s="49">
        <v>1</v>
      </c>
    </row>
    <row r="12" spans="1:33" x14ac:dyDescent="0.25">
      <c r="A12" s="50">
        <v>39356</v>
      </c>
      <c r="B12" s="49">
        <v>2007</v>
      </c>
      <c r="C12" s="49" t="e">
        <v>#N/A</v>
      </c>
      <c r="D12" s="49" t="e">
        <v>#N/A</v>
      </c>
      <c r="E12" s="49" t="e">
        <v>#N/A</v>
      </c>
      <c r="F12" s="49" t="e">
        <v>#N/A</v>
      </c>
      <c r="G12" s="49" t="e">
        <v>#N/A</v>
      </c>
      <c r="H12" s="49" t="e">
        <v>#N/A</v>
      </c>
      <c r="I12" s="49" t="e">
        <v>#N/A</v>
      </c>
      <c r="J12" s="49" t="e">
        <v>#N/A</v>
      </c>
      <c r="K12" s="49" t="e">
        <v>#N/A</v>
      </c>
      <c r="L12" s="49" t="e">
        <v>#N/A</v>
      </c>
      <c r="M12" s="49" t="e">
        <v>#N/A</v>
      </c>
      <c r="N12" s="49" t="e">
        <v>#N/A</v>
      </c>
      <c r="O12" s="49" t="e">
        <v>#N/A</v>
      </c>
      <c r="P12" s="49" t="e">
        <v>#N/A</v>
      </c>
      <c r="Q12" s="49" t="e">
        <v>#N/A</v>
      </c>
      <c r="R12" s="49" t="e">
        <v>#N/A</v>
      </c>
      <c r="S12" s="49" t="e">
        <v>#N/A</v>
      </c>
      <c r="T12" s="49" t="e">
        <v>#N/A</v>
      </c>
      <c r="U12" s="49" t="e">
        <v>#N/A</v>
      </c>
      <c r="V12" s="49" t="e">
        <v>#N/A</v>
      </c>
      <c r="W12" s="49" t="e">
        <v>#N/A</v>
      </c>
      <c r="X12" s="49" t="e">
        <v>#N/A</v>
      </c>
      <c r="Y12" s="49" t="e">
        <v>#N/A</v>
      </c>
      <c r="Z12" s="49" t="e">
        <v>#N/A</v>
      </c>
      <c r="AA12" s="49" t="e">
        <v>#N/A</v>
      </c>
      <c r="AB12" s="49" t="e">
        <v>#N/A</v>
      </c>
      <c r="AC12" s="49" t="e">
        <v>#N/A</v>
      </c>
      <c r="AF12" s="44" t="s">
        <v>866</v>
      </c>
      <c r="AG12" s="49">
        <v>1</v>
      </c>
    </row>
    <row r="13" spans="1:33" x14ac:dyDescent="0.25">
      <c r="A13" s="50">
        <v>39387</v>
      </c>
      <c r="B13" s="49">
        <v>2007</v>
      </c>
      <c r="C13" s="49" t="e">
        <v>#N/A</v>
      </c>
      <c r="D13" s="49" t="e">
        <v>#N/A</v>
      </c>
      <c r="E13" s="49" t="e">
        <v>#N/A</v>
      </c>
      <c r="F13" s="49" t="e">
        <v>#N/A</v>
      </c>
      <c r="G13" s="49" t="e">
        <v>#N/A</v>
      </c>
      <c r="H13" s="49" t="e">
        <v>#N/A</v>
      </c>
      <c r="I13" s="49" t="e">
        <v>#N/A</v>
      </c>
      <c r="J13" s="49" t="e">
        <v>#N/A</v>
      </c>
      <c r="K13" s="49" t="e">
        <v>#N/A</v>
      </c>
      <c r="L13" s="49" t="e">
        <v>#N/A</v>
      </c>
      <c r="M13" s="49" t="e">
        <v>#N/A</v>
      </c>
      <c r="N13" s="49" t="e">
        <v>#N/A</v>
      </c>
      <c r="O13" s="49" t="e">
        <v>#N/A</v>
      </c>
      <c r="P13" s="49" t="e">
        <v>#N/A</v>
      </c>
      <c r="Q13" s="49" t="e">
        <v>#N/A</v>
      </c>
      <c r="R13" s="49" t="e">
        <v>#N/A</v>
      </c>
      <c r="S13" s="49" t="e">
        <v>#N/A</v>
      </c>
      <c r="T13" s="49" t="e">
        <v>#N/A</v>
      </c>
      <c r="U13" s="49" t="e">
        <v>#N/A</v>
      </c>
      <c r="V13" s="49" t="e">
        <v>#N/A</v>
      </c>
      <c r="W13" s="49" t="e">
        <v>#N/A</v>
      </c>
      <c r="X13" s="49" t="e">
        <v>#N/A</v>
      </c>
      <c r="Y13" s="49" t="e">
        <v>#N/A</v>
      </c>
      <c r="Z13" s="49" t="e">
        <v>#N/A</v>
      </c>
      <c r="AA13" s="49" t="e">
        <v>#N/A</v>
      </c>
      <c r="AB13" s="49" t="e">
        <v>#N/A</v>
      </c>
      <c r="AC13" s="49" t="e">
        <v>#N/A</v>
      </c>
      <c r="AF13" s="44" t="s">
        <v>236</v>
      </c>
      <c r="AG13" s="49">
        <v>1</v>
      </c>
    </row>
    <row r="14" spans="1:33" x14ac:dyDescent="0.25">
      <c r="A14" s="50">
        <v>39417</v>
      </c>
      <c r="B14" s="49">
        <v>2007</v>
      </c>
      <c r="C14" s="49" t="e">
        <v>#N/A</v>
      </c>
      <c r="D14" s="49" t="e">
        <v>#N/A</v>
      </c>
      <c r="E14" s="49" t="e">
        <v>#N/A</v>
      </c>
      <c r="F14" s="49" t="e">
        <v>#N/A</v>
      </c>
      <c r="G14" s="49" t="e">
        <v>#N/A</v>
      </c>
      <c r="H14" s="49" t="e">
        <v>#N/A</v>
      </c>
      <c r="I14" s="49" t="e">
        <v>#N/A</v>
      </c>
      <c r="J14" s="49" t="e">
        <v>#N/A</v>
      </c>
      <c r="K14" s="49" t="e">
        <v>#N/A</v>
      </c>
      <c r="L14" s="49" t="e">
        <v>#N/A</v>
      </c>
      <c r="M14" s="49" t="e">
        <v>#N/A</v>
      </c>
      <c r="N14" s="49" t="e">
        <v>#N/A</v>
      </c>
      <c r="O14" s="49" t="e">
        <v>#N/A</v>
      </c>
      <c r="P14" s="49" t="e">
        <v>#N/A</v>
      </c>
      <c r="Q14" s="49" t="e">
        <v>#N/A</v>
      </c>
      <c r="R14" s="49" t="e">
        <v>#N/A</v>
      </c>
      <c r="S14" s="49" t="e">
        <v>#N/A</v>
      </c>
      <c r="T14" s="49" t="e">
        <v>#N/A</v>
      </c>
      <c r="U14" s="49" t="e">
        <v>#N/A</v>
      </c>
      <c r="V14" s="49" t="e">
        <v>#N/A</v>
      </c>
      <c r="W14" s="49" t="e">
        <v>#N/A</v>
      </c>
      <c r="X14" s="49" t="e">
        <v>#N/A</v>
      </c>
      <c r="Y14" s="49" t="e">
        <v>#N/A</v>
      </c>
      <c r="Z14" s="49" t="e">
        <v>#N/A</v>
      </c>
      <c r="AA14" s="49" t="e">
        <v>#N/A</v>
      </c>
      <c r="AB14" s="49" t="e">
        <v>#N/A</v>
      </c>
      <c r="AC14" s="49" t="e">
        <v>#N/A</v>
      </c>
      <c r="AF14" s="44"/>
      <c r="AG14" s="49">
        <v>1</v>
      </c>
    </row>
    <row r="15" spans="1:33" x14ac:dyDescent="0.25">
      <c r="A15" s="50">
        <v>39448</v>
      </c>
      <c r="B15" s="49">
        <v>2008</v>
      </c>
      <c r="C15" s="49" t="e">
        <v>#N/A</v>
      </c>
      <c r="D15" s="49" t="e">
        <v>#N/A</v>
      </c>
      <c r="E15" s="49" t="e">
        <v>#N/A</v>
      </c>
      <c r="F15" s="49" t="e">
        <v>#N/A</v>
      </c>
      <c r="G15" s="49" t="e">
        <v>#N/A</v>
      </c>
      <c r="H15" s="49" t="e">
        <v>#N/A</v>
      </c>
      <c r="I15" s="49" t="e">
        <v>#N/A</v>
      </c>
      <c r="J15" s="49" t="e">
        <v>#N/A</v>
      </c>
      <c r="K15" s="49" t="e">
        <v>#N/A</v>
      </c>
      <c r="L15" s="49" t="e">
        <v>#N/A</v>
      </c>
      <c r="M15" s="49" t="e">
        <v>#N/A</v>
      </c>
      <c r="N15" s="49" t="e">
        <v>#N/A</v>
      </c>
      <c r="O15" s="49" t="e">
        <v>#N/A</v>
      </c>
      <c r="P15" s="49" t="e">
        <v>#N/A</v>
      </c>
      <c r="Q15" s="49" t="e">
        <v>#N/A</v>
      </c>
      <c r="R15" s="49" t="e">
        <v>#N/A</v>
      </c>
      <c r="S15" s="49" t="e">
        <v>#N/A</v>
      </c>
      <c r="T15" s="49" t="e">
        <v>#N/A</v>
      </c>
      <c r="U15" s="49" t="e">
        <v>#N/A</v>
      </c>
      <c r="V15" s="49" t="e">
        <v>#N/A</v>
      </c>
      <c r="W15" s="49" t="e">
        <v>#N/A</v>
      </c>
      <c r="X15" s="49" t="e">
        <v>#N/A</v>
      </c>
      <c r="Y15" s="49" t="e">
        <v>#N/A</v>
      </c>
      <c r="Z15" s="49" t="e">
        <v>#N/A</v>
      </c>
      <c r="AA15" s="49" t="e">
        <v>#N/A</v>
      </c>
      <c r="AB15" s="49" t="e">
        <v>#N/A</v>
      </c>
      <c r="AC15" s="49" t="e">
        <v>#N/A</v>
      </c>
      <c r="AF15" s="44"/>
      <c r="AG15" s="49">
        <v>1</v>
      </c>
    </row>
    <row r="16" spans="1:33" x14ac:dyDescent="0.25">
      <c r="A16" s="50">
        <v>39479</v>
      </c>
      <c r="B16" s="49">
        <v>2008</v>
      </c>
      <c r="C16" s="49" t="e">
        <v>#N/A</v>
      </c>
      <c r="D16" s="49" t="e">
        <v>#N/A</v>
      </c>
      <c r="E16" s="49" t="e">
        <v>#N/A</v>
      </c>
      <c r="F16" s="49" t="e">
        <v>#N/A</v>
      </c>
      <c r="G16" s="49" t="e">
        <v>#N/A</v>
      </c>
      <c r="H16" s="49" t="e">
        <v>#N/A</v>
      </c>
      <c r="I16" s="49" t="e">
        <v>#N/A</v>
      </c>
      <c r="J16" s="49" t="e">
        <v>#N/A</v>
      </c>
      <c r="K16" s="49" t="e">
        <v>#N/A</v>
      </c>
      <c r="L16" s="49" t="e">
        <v>#N/A</v>
      </c>
      <c r="M16" s="49" t="e">
        <v>#N/A</v>
      </c>
      <c r="N16" s="49" t="e">
        <v>#N/A</v>
      </c>
      <c r="O16" s="49" t="e">
        <v>#N/A</v>
      </c>
      <c r="P16" s="49" t="e">
        <v>#N/A</v>
      </c>
      <c r="Q16" s="49" t="e">
        <v>#N/A</v>
      </c>
      <c r="R16" s="49" t="e">
        <v>#N/A</v>
      </c>
      <c r="S16" s="49" t="e">
        <v>#N/A</v>
      </c>
      <c r="T16" s="49" t="e">
        <v>#N/A</v>
      </c>
      <c r="U16" s="49" t="e">
        <v>#N/A</v>
      </c>
      <c r="V16" s="49" t="e">
        <v>#N/A</v>
      </c>
      <c r="W16" s="49" t="e">
        <v>#N/A</v>
      </c>
      <c r="X16" s="49" t="e">
        <v>#N/A</v>
      </c>
      <c r="Y16" s="49" t="e">
        <v>#N/A</v>
      </c>
      <c r="Z16" s="49" t="e">
        <v>#N/A</v>
      </c>
      <c r="AA16" s="49" t="e">
        <v>#N/A</v>
      </c>
      <c r="AB16" s="49" t="e">
        <v>#N/A</v>
      </c>
      <c r="AC16" s="49" t="e">
        <v>#N/A</v>
      </c>
      <c r="AF16" s="44"/>
      <c r="AG16" s="49">
        <v>1</v>
      </c>
    </row>
    <row r="17" spans="1:33" x14ac:dyDescent="0.25">
      <c r="A17" s="50">
        <v>39508</v>
      </c>
      <c r="B17" s="49">
        <v>2008</v>
      </c>
      <c r="C17" s="49" t="e">
        <v>#N/A</v>
      </c>
      <c r="D17" s="49" t="e">
        <v>#N/A</v>
      </c>
      <c r="E17" s="49" t="e">
        <v>#N/A</v>
      </c>
      <c r="F17" s="49" t="e">
        <v>#N/A</v>
      </c>
      <c r="G17" s="49" t="e">
        <v>#N/A</v>
      </c>
      <c r="H17" s="49" t="e">
        <v>#N/A</v>
      </c>
      <c r="I17" s="49" t="e">
        <v>#N/A</v>
      </c>
      <c r="J17" s="49" t="e">
        <v>#N/A</v>
      </c>
      <c r="K17" s="49" t="e">
        <v>#N/A</v>
      </c>
      <c r="L17" s="49" t="e">
        <v>#N/A</v>
      </c>
      <c r="M17" s="49" t="e">
        <v>#N/A</v>
      </c>
      <c r="N17" s="49" t="e">
        <v>#N/A</v>
      </c>
      <c r="O17" s="49" t="e">
        <v>#N/A</v>
      </c>
      <c r="P17" s="49" t="e">
        <v>#N/A</v>
      </c>
      <c r="Q17" s="49" t="e">
        <v>#N/A</v>
      </c>
      <c r="R17" s="49" t="e">
        <v>#N/A</v>
      </c>
      <c r="S17" s="49" t="e">
        <v>#N/A</v>
      </c>
      <c r="T17" s="49" t="e">
        <v>#N/A</v>
      </c>
      <c r="U17" s="49" t="e">
        <v>#N/A</v>
      </c>
      <c r="V17" s="49" t="e">
        <v>#N/A</v>
      </c>
      <c r="W17" s="49" t="e">
        <v>#N/A</v>
      </c>
      <c r="X17" s="49" t="e">
        <v>#N/A</v>
      </c>
      <c r="Y17" s="49" t="e">
        <v>#N/A</v>
      </c>
      <c r="Z17" s="49" t="e">
        <v>#N/A</v>
      </c>
      <c r="AA17" s="49" t="e">
        <v>#N/A</v>
      </c>
      <c r="AB17" s="49" t="e">
        <v>#N/A</v>
      </c>
      <c r="AC17" s="49" t="e">
        <v>#N/A</v>
      </c>
      <c r="AF17" s="44" t="s">
        <v>867</v>
      </c>
      <c r="AG17" s="49">
        <v>1</v>
      </c>
    </row>
    <row r="18" spans="1:33" x14ac:dyDescent="0.25">
      <c r="A18" s="50">
        <v>39539</v>
      </c>
      <c r="B18" s="49">
        <v>2008</v>
      </c>
      <c r="C18" s="49" t="e">
        <v>#N/A</v>
      </c>
      <c r="D18" s="49" t="e">
        <v>#N/A</v>
      </c>
      <c r="E18" s="49" t="e">
        <v>#N/A</v>
      </c>
      <c r="F18" s="49" t="e">
        <v>#N/A</v>
      </c>
      <c r="G18" s="49" t="e">
        <v>#N/A</v>
      </c>
      <c r="H18" s="49" t="e">
        <v>#N/A</v>
      </c>
      <c r="I18" s="49" t="e">
        <v>#N/A</v>
      </c>
      <c r="J18" s="49" t="e">
        <v>#N/A</v>
      </c>
      <c r="K18" s="49" t="e">
        <v>#N/A</v>
      </c>
      <c r="L18" s="49" t="e">
        <v>#N/A</v>
      </c>
      <c r="M18" s="49" t="e">
        <v>#N/A</v>
      </c>
      <c r="N18" s="49" t="e">
        <v>#N/A</v>
      </c>
      <c r="O18" s="49" t="e">
        <v>#N/A</v>
      </c>
      <c r="P18" s="49" t="e">
        <v>#N/A</v>
      </c>
      <c r="Q18" s="49" t="e">
        <v>#N/A</v>
      </c>
      <c r="R18" s="49" t="e">
        <v>#N/A</v>
      </c>
      <c r="S18" s="49" t="e">
        <v>#N/A</v>
      </c>
      <c r="T18" s="49" t="e">
        <v>#N/A</v>
      </c>
      <c r="U18" s="49" t="e">
        <v>#N/A</v>
      </c>
      <c r="V18" s="49" t="e">
        <v>#N/A</v>
      </c>
      <c r="W18" s="49" t="e">
        <v>#N/A</v>
      </c>
      <c r="X18" s="49" t="e">
        <v>#N/A</v>
      </c>
      <c r="Y18" s="49" t="e">
        <v>#N/A</v>
      </c>
      <c r="Z18" s="49" t="e">
        <v>#N/A</v>
      </c>
      <c r="AA18" s="49" t="e">
        <v>#N/A</v>
      </c>
      <c r="AB18" s="49" t="e">
        <v>#N/A</v>
      </c>
      <c r="AC18" s="49" t="e">
        <v>#N/A</v>
      </c>
      <c r="AF18" s="44" t="s">
        <v>868</v>
      </c>
      <c r="AG18" s="49">
        <v>1</v>
      </c>
    </row>
    <row r="19" spans="1:33" x14ac:dyDescent="0.25">
      <c r="A19" s="50">
        <v>39569</v>
      </c>
      <c r="B19" s="49">
        <v>2008</v>
      </c>
      <c r="C19" s="49" t="e">
        <v>#N/A</v>
      </c>
      <c r="D19" s="49" t="e">
        <v>#N/A</v>
      </c>
      <c r="E19" s="49" t="e">
        <v>#N/A</v>
      </c>
      <c r="F19" s="49" t="e">
        <v>#N/A</v>
      </c>
      <c r="G19" s="49" t="e">
        <v>#N/A</v>
      </c>
      <c r="H19" s="49" t="e">
        <v>#N/A</v>
      </c>
      <c r="I19" s="49" t="e">
        <v>#N/A</v>
      </c>
      <c r="J19" s="49" t="e">
        <v>#N/A</v>
      </c>
      <c r="K19" s="49" t="e">
        <v>#N/A</v>
      </c>
      <c r="L19" s="49" t="e">
        <v>#N/A</v>
      </c>
      <c r="M19" s="49" t="e">
        <v>#N/A</v>
      </c>
      <c r="N19" s="49" t="e">
        <v>#N/A</v>
      </c>
      <c r="O19" s="49" t="e">
        <v>#N/A</v>
      </c>
      <c r="P19" s="49" t="e">
        <v>#N/A</v>
      </c>
      <c r="Q19" s="49" t="e">
        <v>#N/A</v>
      </c>
      <c r="R19" s="49" t="e">
        <v>#N/A</v>
      </c>
      <c r="S19" s="49" t="e">
        <v>#N/A</v>
      </c>
      <c r="T19" s="49" t="e">
        <v>#N/A</v>
      </c>
      <c r="U19" s="49" t="e">
        <v>#N/A</v>
      </c>
      <c r="V19" s="49" t="e">
        <v>#N/A</v>
      </c>
      <c r="W19" s="49" t="e">
        <v>#N/A</v>
      </c>
      <c r="X19" s="49" t="e">
        <v>#N/A</v>
      </c>
      <c r="Y19" s="49" t="e">
        <v>#N/A</v>
      </c>
      <c r="Z19" s="49" t="e">
        <v>#N/A</v>
      </c>
      <c r="AA19" s="49" t="e">
        <v>#N/A</v>
      </c>
      <c r="AB19" s="49" t="e">
        <v>#N/A</v>
      </c>
      <c r="AC19" s="49" t="e">
        <v>#N/A</v>
      </c>
      <c r="AF19" s="44" t="s">
        <v>869</v>
      </c>
      <c r="AG19" s="49">
        <v>1</v>
      </c>
    </row>
    <row r="20" spans="1:33" x14ac:dyDescent="0.25">
      <c r="A20" s="50">
        <v>39600</v>
      </c>
      <c r="B20" s="49">
        <v>2008</v>
      </c>
      <c r="C20" s="49" t="e">
        <v>#N/A</v>
      </c>
      <c r="D20" s="49" t="e">
        <v>#N/A</v>
      </c>
      <c r="E20" s="49" t="e">
        <v>#N/A</v>
      </c>
      <c r="F20" s="49" t="e">
        <v>#N/A</v>
      </c>
      <c r="G20" s="49" t="e">
        <v>#N/A</v>
      </c>
      <c r="H20" s="49" t="e">
        <v>#N/A</v>
      </c>
      <c r="I20" s="49" t="e">
        <v>#N/A</v>
      </c>
      <c r="J20" s="49" t="e">
        <v>#N/A</v>
      </c>
      <c r="K20" s="49" t="e">
        <v>#N/A</v>
      </c>
      <c r="L20" s="49" t="e">
        <v>#N/A</v>
      </c>
      <c r="M20" s="49" t="e">
        <v>#N/A</v>
      </c>
      <c r="N20" s="49" t="e">
        <v>#N/A</v>
      </c>
      <c r="O20" s="49" t="e">
        <v>#N/A</v>
      </c>
      <c r="P20" s="49" t="e">
        <v>#N/A</v>
      </c>
      <c r="Q20" s="49" t="e">
        <v>#N/A</v>
      </c>
      <c r="R20" s="49" t="e">
        <v>#N/A</v>
      </c>
      <c r="S20" s="49" t="e">
        <v>#N/A</v>
      </c>
      <c r="T20" s="49" t="e">
        <v>#N/A</v>
      </c>
      <c r="U20" s="49" t="e">
        <v>#N/A</v>
      </c>
      <c r="V20" s="49" t="e">
        <v>#N/A</v>
      </c>
      <c r="W20" s="49" t="e">
        <v>#N/A</v>
      </c>
      <c r="X20" s="49" t="e">
        <v>#N/A</v>
      </c>
      <c r="Y20" s="49" t="e">
        <v>#N/A</v>
      </c>
      <c r="Z20" s="49" t="e">
        <v>#N/A</v>
      </c>
      <c r="AA20" s="49" t="e">
        <v>#N/A</v>
      </c>
      <c r="AB20" s="49" t="e">
        <v>#N/A</v>
      </c>
      <c r="AC20" s="49" t="e">
        <v>#N/A</v>
      </c>
      <c r="AF20" s="45" t="s">
        <v>870</v>
      </c>
      <c r="AG20" s="49">
        <v>1</v>
      </c>
    </row>
    <row r="21" spans="1:33" x14ac:dyDescent="0.25">
      <c r="A21" s="50">
        <v>39630</v>
      </c>
      <c r="B21" s="49">
        <v>2008</v>
      </c>
      <c r="C21" s="49" t="e">
        <v>#N/A</v>
      </c>
      <c r="D21" s="49" t="e">
        <v>#N/A</v>
      </c>
      <c r="E21" s="49" t="e">
        <v>#N/A</v>
      </c>
      <c r="F21" s="49" t="e">
        <v>#N/A</v>
      </c>
      <c r="G21" s="49" t="e">
        <v>#N/A</v>
      </c>
      <c r="H21" s="49" t="e">
        <v>#N/A</v>
      </c>
      <c r="I21" s="49" t="e">
        <v>#N/A</v>
      </c>
      <c r="J21" s="49" t="e">
        <v>#N/A</v>
      </c>
      <c r="K21" s="49" t="e">
        <v>#N/A</v>
      </c>
      <c r="L21" s="49" t="e">
        <v>#N/A</v>
      </c>
      <c r="M21" s="49" t="e">
        <v>#N/A</v>
      </c>
      <c r="N21" s="49" t="e">
        <v>#N/A</v>
      </c>
      <c r="O21" s="49" t="e">
        <v>#N/A</v>
      </c>
      <c r="P21" s="49" t="e">
        <v>#N/A</v>
      </c>
      <c r="Q21" s="49" t="e">
        <v>#N/A</v>
      </c>
      <c r="R21" s="49" t="e">
        <v>#N/A</v>
      </c>
      <c r="S21" s="49" t="e">
        <v>#N/A</v>
      </c>
      <c r="T21" s="49" t="e">
        <v>#N/A</v>
      </c>
      <c r="U21" s="49" t="e">
        <v>#N/A</v>
      </c>
      <c r="V21" s="49" t="e">
        <v>#N/A</v>
      </c>
      <c r="W21" s="49" t="e">
        <v>#N/A</v>
      </c>
      <c r="X21" s="49" t="e">
        <v>#N/A</v>
      </c>
      <c r="Y21" s="49" t="e">
        <v>#N/A</v>
      </c>
      <c r="Z21" s="49" t="e">
        <v>#N/A</v>
      </c>
      <c r="AA21" s="49" t="e">
        <v>#N/A</v>
      </c>
      <c r="AB21" s="49" t="e">
        <v>#N/A</v>
      </c>
      <c r="AC21" s="49" t="e">
        <v>#N/A</v>
      </c>
      <c r="AF21" s="44" t="s">
        <v>235</v>
      </c>
      <c r="AG21" s="49">
        <v>1</v>
      </c>
    </row>
    <row r="22" spans="1:33" x14ac:dyDescent="0.25">
      <c r="A22" s="50">
        <v>39661</v>
      </c>
      <c r="B22" s="49">
        <v>2008</v>
      </c>
      <c r="C22" s="49" t="e">
        <v>#N/A</v>
      </c>
      <c r="D22" s="49" t="e">
        <v>#N/A</v>
      </c>
      <c r="E22" s="49" t="e">
        <v>#N/A</v>
      </c>
      <c r="F22" s="49" t="e">
        <v>#N/A</v>
      </c>
      <c r="G22" s="49" t="e">
        <v>#N/A</v>
      </c>
      <c r="H22" s="49" t="e">
        <v>#N/A</v>
      </c>
      <c r="I22" s="49" t="e">
        <v>#N/A</v>
      </c>
      <c r="J22" s="49" t="e">
        <v>#N/A</v>
      </c>
      <c r="K22" s="49" t="e">
        <v>#N/A</v>
      </c>
      <c r="L22" s="49" t="e">
        <v>#N/A</v>
      </c>
      <c r="M22" s="49" t="e">
        <v>#N/A</v>
      </c>
      <c r="N22" s="49" t="e">
        <v>#N/A</v>
      </c>
      <c r="O22" s="49" t="e">
        <v>#N/A</v>
      </c>
      <c r="P22" s="49" t="e">
        <v>#N/A</v>
      </c>
      <c r="Q22" s="49" t="e">
        <v>#N/A</v>
      </c>
      <c r="R22" s="49" t="e">
        <v>#N/A</v>
      </c>
      <c r="S22" s="49" t="e">
        <v>#N/A</v>
      </c>
      <c r="T22" s="49" t="e">
        <v>#N/A</v>
      </c>
      <c r="U22" s="49" t="e">
        <v>#N/A</v>
      </c>
      <c r="V22" s="49" t="e">
        <v>#N/A</v>
      </c>
      <c r="W22" s="49" t="e">
        <v>#N/A</v>
      </c>
      <c r="X22" s="49" t="e">
        <v>#N/A</v>
      </c>
      <c r="Y22" s="49" t="e">
        <v>#N/A</v>
      </c>
      <c r="Z22" s="49" t="e">
        <v>#N/A</v>
      </c>
      <c r="AA22" s="49" t="e">
        <v>#N/A</v>
      </c>
      <c r="AB22" s="49" t="e">
        <v>#N/A</v>
      </c>
      <c r="AC22" s="49" t="e">
        <v>#N/A</v>
      </c>
      <c r="AF22" s="44" t="s">
        <v>871</v>
      </c>
      <c r="AG22" s="49">
        <v>1</v>
      </c>
    </row>
    <row r="23" spans="1:33" x14ac:dyDescent="0.25">
      <c r="A23" s="50">
        <v>39692</v>
      </c>
      <c r="B23" s="49">
        <v>2008</v>
      </c>
      <c r="C23" s="49" t="e">
        <v>#N/A</v>
      </c>
      <c r="D23" s="49" t="e">
        <v>#N/A</v>
      </c>
      <c r="E23" s="49" t="e">
        <v>#N/A</v>
      </c>
      <c r="F23" s="49" t="e">
        <v>#N/A</v>
      </c>
      <c r="G23" s="49" t="e">
        <v>#N/A</v>
      </c>
      <c r="H23" s="49" t="e">
        <v>#N/A</v>
      </c>
      <c r="I23" s="49" t="e">
        <v>#N/A</v>
      </c>
      <c r="J23" s="49" t="e">
        <v>#N/A</v>
      </c>
      <c r="K23" s="49" t="e">
        <v>#N/A</v>
      </c>
      <c r="L23" s="49" t="e">
        <v>#N/A</v>
      </c>
      <c r="M23" s="49" t="e">
        <v>#N/A</v>
      </c>
      <c r="N23" s="49" t="e">
        <v>#N/A</v>
      </c>
      <c r="O23" s="49" t="e">
        <v>#N/A</v>
      </c>
      <c r="P23" s="49" t="e">
        <v>#N/A</v>
      </c>
      <c r="Q23" s="49" t="e">
        <v>#N/A</v>
      </c>
      <c r="R23" s="49" t="e">
        <v>#N/A</v>
      </c>
      <c r="S23" s="49" t="e">
        <v>#N/A</v>
      </c>
      <c r="T23" s="49" t="e">
        <v>#N/A</v>
      </c>
      <c r="U23" s="49" t="e">
        <v>#N/A</v>
      </c>
      <c r="V23" s="49" t="e">
        <v>#N/A</v>
      </c>
      <c r="W23" s="49" t="e">
        <v>#N/A</v>
      </c>
      <c r="X23" s="49" t="e">
        <v>#N/A</v>
      </c>
      <c r="Y23" s="49" t="e">
        <v>#N/A</v>
      </c>
      <c r="Z23" s="49" t="e">
        <v>#N/A</v>
      </c>
      <c r="AA23" s="49" t="e">
        <v>#N/A</v>
      </c>
      <c r="AB23" s="49" t="e">
        <v>#N/A</v>
      </c>
      <c r="AC23" s="49" t="e">
        <v>#N/A</v>
      </c>
      <c r="AF23" s="44" t="s">
        <v>234</v>
      </c>
      <c r="AG23" s="49">
        <v>1</v>
      </c>
    </row>
    <row r="24" spans="1:33" x14ac:dyDescent="0.25">
      <c r="A24" s="50">
        <v>39722</v>
      </c>
      <c r="B24" s="49">
        <v>2008</v>
      </c>
      <c r="C24" s="49" t="e">
        <v>#N/A</v>
      </c>
      <c r="D24" s="49" t="e">
        <v>#N/A</v>
      </c>
      <c r="E24" s="49" t="e">
        <v>#N/A</v>
      </c>
      <c r="F24" s="49" t="e">
        <v>#N/A</v>
      </c>
      <c r="G24" s="49" t="e">
        <v>#N/A</v>
      </c>
      <c r="H24" s="49" t="e">
        <v>#N/A</v>
      </c>
      <c r="I24" s="49" t="e">
        <v>#N/A</v>
      </c>
      <c r="J24" s="49" t="e">
        <v>#N/A</v>
      </c>
      <c r="K24" s="49" t="e">
        <v>#N/A</v>
      </c>
      <c r="L24" s="49" t="e">
        <v>#N/A</v>
      </c>
      <c r="M24" s="49" t="e">
        <v>#N/A</v>
      </c>
      <c r="N24" s="49" t="e">
        <v>#N/A</v>
      </c>
      <c r="O24" s="49" t="e">
        <v>#N/A</v>
      </c>
      <c r="P24" s="49" t="e">
        <v>#N/A</v>
      </c>
      <c r="Q24" s="49" t="e">
        <v>#N/A</v>
      </c>
      <c r="R24" s="49" t="e">
        <v>#N/A</v>
      </c>
      <c r="S24" s="49" t="e">
        <v>#N/A</v>
      </c>
      <c r="T24" s="49" t="e">
        <v>#N/A</v>
      </c>
      <c r="U24" s="49" t="e">
        <v>#N/A</v>
      </c>
      <c r="V24" s="49" t="e">
        <v>#N/A</v>
      </c>
      <c r="W24" s="49" t="e">
        <v>#N/A</v>
      </c>
      <c r="X24" s="49" t="e">
        <v>#N/A</v>
      </c>
      <c r="Y24" s="49" t="e">
        <v>#N/A</v>
      </c>
      <c r="Z24" s="49" t="e">
        <v>#N/A</v>
      </c>
      <c r="AA24" s="49" t="e">
        <v>#N/A</v>
      </c>
      <c r="AB24" s="49" t="e">
        <v>#N/A</v>
      </c>
      <c r="AC24" s="49" t="e">
        <v>#N/A</v>
      </c>
      <c r="AF24" s="44" t="s">
        <v>872</v>
      </c>
      <c r="AG24" s="49">
        <v>1</v>
      </c>
    </row>
    <row r="25" spans="1:33" x14ac:dyDescent="0.25">
      <c r="A25" s="50">
        <v>39753</v>
      </c>
      <c r="B25" s="49">
        <v>2008</v>
      </c>
      <c r="C25" s="49" t="e">
        <v>#N/A</v>
      </c>
      <c r="D25" s="49" t="e">
        <v>#N/A</v>
      </c>
      <c r="E25" s="49" t="e">
        <v>#N/A</v>
      </c>
      <c r="F25" s="49" t="e">
        <v>#N/A</v>
      </c>
      <c r="G25" s="49" t="e">
        <v>#N/A</v>
      </c>
      <c r="H25" s="49" t="e">
        <v>#N/A</v>
      </c>
      <c r="I25" s="49" t="e">
        <v>#N/A</v>
      </c>
      <c r="J25" s="49" t="e">
        <v>#N/A</v>
      </c>
      <c r="K25" s="49" t="e">
        <v>#N/A</v>
      </c>
      <c r="L25" s="49" t="e">
        <v>#N/A</v>
      </c>
      <c r="M25" s="49" t="e">
        <v>#N/A</v>
      </c>
      <c r="N25" s="49" t="e">
        <v>#N/A</v>
      </c>
      <c r="O25" s="49" t="e">
        <v>#N/A</v>
      </c>
      <c r="P25" s="49" t="e">
        <v>#N/A</v>
      </c>
      <c r="Q25" s="49" t="e">
        <v>#N/A</v>
      </c>
      <c r="R25" s="49" t="e">
        <v>#N/A</v>
      </c>
      <c r="S25" s="49" t="e">
        <v>#N/A</v>
      </c>
      <c r="T25" s="49" t="e">
        <v>#N/A</v>
      </c>
      <c r="U25" s="49" t="e">
        <v>#N/A</v>
      </c>
      <c r="V25" s="49" t="e">
        <v>#N/A</v>
      </c>
      <c r="W25" s="49" t="e">
        <v>#N/A</v>
      </c>
      <c r="X25" s="49" t="e">
        <v>#N/A</v>
      </c>
      <c r="Y25" s="49" t="e">
        <v>#N/A</v>
      </c>
      <c r="Z25" s="49" t="e">
        <v>#N/A</v>
      </c>
      <c r="AA25" s="49" t="e">
        <v>#N/A</v>
      </c>
      <c r="AB25" s="49" t="e">
        <v>#N/A</v>
      </c>
      <c r="AC25" s="49" t="e">
        <v>#N/A</v>
      </c>
      <c r="AF25" s="44" t="s">
        <v>233</v>
      </c>
      <c r="AG25" s="49">
        <v>1</v>
      </c>
    </row>
    <row r="26" spans="1:33" x14ac:dyDescent="0.25">
      <c r="A26" s="50">
        <v>39783</v>
      </c>
      <c r="B26" s="49">
        <v>2008</v>
      </c>
      <c r="C26" s="49" t="e">
        <v>#N/A</v>
      </c>
      <c r="D26" s="49" t="e">
        <v>#N/A</v>
      </c>
      <c r="E26" s="49" t="e">
        <v>#N/A</v>
      </c>
      <c r="F26" s="49" t="e">
        <v>#N/A</v>
      </c>
      <c r="G26" s="49" t="e">
        <v>#N/A</v>
      </c>
      <c r="H26" s="49" t="e">
        <v>#N/A</v>
      </c>
      <c r="I26" s="49" t="e">
        <v>#N/A</v>
      </c>
      <c r="J26" s="49" t="e">
        <v>#N/A</v>
      </c>
      <c r="K26" s="49" t="e">
        <v>#N/A</v>
      </c>
      <c r="L26" s="49" t="e">
        <v>#N/A</v>
      </c>
      <c r="M26" s="49" t="e">
        <v>#N/A</v>
      </c>
      <c r="N26" s="49" t="e">
        <v>#N/A</v>
      </c>
      <c r="O26" s="49" t="e">
        <v>#N/A</v>
      </c>
      <c r="P26" s="49" t="e">
        <v>#N/A</v>
      </c>
      <c r="Q26" s="49" t="e">
        <v>#N/A</v>
      </c>
      <c r="R26" s="49" t="e">
        <v>#N/A</v>
      </c>
      <c r="S26" s="49" t="e">
        <v>#N/A</v>
      </c>
      <c r="T26" s="49" t="e">
        <v>#N/A</v>
      </c>
      <c r="U26" s="49" t="e">
        <v>#N/A</v>
      </c>
      <c r="V26" s="49" t="e">
        <v>#N/A</v>
      </c>
      <c r="W26" s="49" t="e">
        <v>#N/A</v>
      </c>
      <c r="X26" s="49" t="e">
        <v>#N/A</v>
      </c>
      <c r="Y26" s="49" t="e">
        <v>#N/A</v>
      </c>
      <c r="Z26" s="49" t="e">
        <v>#N/A</v>
      </c>
      <c r="AA26" s="49" t="e">
        <v>#N/A</v>
      </c>
      <c r="AB26" s="49" t="e">
        <v>#N/A</v>
      </c>
      <c r="AC26" s="49" t="e">
        <v>#N/A</v>
      </c>
      <c r="AF26" s="46" t="s">
        <v>232</v>
      </c>
      <c r="AG26" s="49">
        <v>1</v>
      </c>
    </row>
    <row r="27" spans="1:33" x14ac:dyDescent="0.25">
      <c r="A27" s="50">
        <v>39814</v>
      </c>
      <c r="B27" s="49">
        <v>2009</v>
      </c>
      <c r="C27" s="49" t="e">
        <v>#N/A</v>
      </c>
      <c r="D27" s="49" t="e">
        <v>#N/A</v>
      </c>
      <c r="E27" s="49" t="e">
        <v>#N/A</v>
      </c>
      <c r="F27" s="49" t="e">
        <v>#N/A</v>
      </c>
      <c r="G27" s="49" t="e">
        <v>#N/A</v>
      </c>
      <c r="H27" s="49" t="e">
        <v>#N/A</v>
      </c>
      <c r="I27" s="49" t="e">
        <v>#N/A</v>
      </c>
      <c r="J27" s="49" t="e">
        <v>#N/A</v>
      </c>
      <c r="K27" s="49" t="e">
        <v>#N/A</v>
      </c>
      <c r="L27" s="49" t="e">
        <v>#N/A</v>
      </c>
      <c r="M27" s="49" t="e">
        <v>#N/A</v>
      </c>
      <c r="N27" s="49" t="e">
        <v>#N/A</v>
      </c>
      <c r="O27" s="49" t="e">
        <v>#N/A</v>
      </c>
      <c r="P27" s="49" t="e">
        <v>#N/A</v>
      </c>
      <c r="Q27" s="49" t="e">
        <v>#N/A</v>
      </c>
      <c r="R27" s="49" t="e">
        <v>#N/A</v>
      </c>
      <c r="S27" s="49" t="e">
        <v>#N/A</v>
      </c>
      <c r="T27" s="49" t="e">
        <v>#N/A</v>
      </c>
      <c r="U27" s="49" t="e">
        <v>#N/A</v>
      </c>
      <c r="V27" s="49" t="e">
        <v>#N/A</v>
      </c>
      <c r="W27" s="49" t="e">
        <v>#N/A</v>
      </c>
      <c r="X27" s="49" t="e">
        <v>#N/A</v>
      </c>
      <c r="Y27" s="49" t="e">
        <v>#N/A</v>
      </c>
      <c r="Z27" s="49" t="e">
        <v>#N/A</v>
      </c>
      <c r="AA27" s="49" t="e">
        <v>#N/A</v>
      </c>
      <c r="AB27" s="49" t="e">
        <v>#N/A</v>
      </c>
      <c r="AC27" s="49" t="e">
        <v>#N/A</v>
      </c>
      <c r="AF27" s="46" t="s">
        <v>231</v>
      </c>
      <c r="AG27" s="49">
        <v>1</v>
      </c>
    </row>
    <row r="28" spans="1:33" x14ac:dyDescent="0.25">
      <c r="A28" s="50">
        <v>39845</v>
      </c>
      <c r="B28" s="49">
        <v>2009</v>
      </c>
      <c r="C28" s="49" t="e">
        <v>#N/A</v>
      </c>
      <c r="D28" s="49" t="e">
        <v>#N/A</v>
      </c>
      <c r="E28" s="49" t="e">
        <v>#N/A</v>
      </c>
      <c r="F28" s="49" t="e">
        <v>#N/A</v>
      </c>
      <c r="G28" s="49" t="e">
        <v>#N/A</v>
      </c>
      <c r="H28" s="49" t="e">
        <v>#N/A</v>
      </c>
      <c r="I28" s="49" t="e">
        <v>#N/A</v>
      </c>
      <c r="J28" s="49" t="e">
        <v>#N/A</v>
      </c>
      <c r="K28" s="49" t="e">
        <v>#N/A</v>
      </c>
      <c r="L28" s="49" t="e">
        <v>#N/A</v>
      </c>
      <c r="M28" s="49" t="e">
        <v>#N/A</v>
      </c>
      <c r="N28" s="49" t="e">
        <v>#N/A</v>
      </c>
      <c r="O28" s="49" t="e">
        <v>#N/A</v>
      </c>
      <c r="P28" s="49" t="e">
        <v>#N/A</v>
      </c>
      <c r="Q28" s="49" t="e">
        <v>#N/A</v>
      </c>
      <c r="R28" s="49" t="e">
        <v>#N/A</v>
      </c>
      <c r="S28" s="49" t="e">
        <v>#N/A</v>
      </c>
      <c r="T28" s="49" t="e">
        <v>#N/A</v>
      </c>
      <c r="U28" s="49" t="e">
        <v>#N/A</v>
      </c>
      <c r="V28" s="49" t="e">
        <v>#N/A</v>
      </c>
      <c r="W28" s="49" t="e">
        <v>#N/A</v>
      </c>
      <c r="X28" s="49" t="e">
        <v>#N/A</v>
      </c>
      <c r="Y28" s="49" t="e">
        <v>#N/A</v>
      </c>
      <c r="Z28" s="49" t="e">
        <v>#N/A</v>
      </c>
      <c r="AA28" s="49" t="e">
        <v>#N/A</v>
      </c>
      <c r="AB28" s="49" t="e">
        <v>#N/A</v>
      </c>
      <c r="AC28" s="49" t="e">
        <v>#N/A</v>
      </c>
      <c r="AF28" s="47" t="s">
        <v>230</v>
      </c>
      <c r="AG28" s="49">
        <v>1</v>
      </c>
    </row>
    <row r="29" spans="1:33" x14ac:dyDescent="0.25">
      <c r="A29" s="50">
        <v>39873</v>
      </c>
      <c r="B29" s="49">
        <v>2009</v>
      </c>
      <c r="C29" s="49" t="e">
        <v>#N/A</v>
      </c>
      <c r="D29" s="49" t="e">
        <v>#N/A</v>
      </c>
      <c r="E29" s="49" t="e">
        <v>#N/A</v>
      </c>
      <c r="F29" s="49" t="e">
        <v>#N/A</v>
      </c>
      <c r="G29" s="49" t="e">
        <v>#N/A</v>
      </c>
      <c r="H29" s="49" t="e">
        <v>#N/A</v>
      </c>
      <c r="I29" s="49" t="e">
        <v>#N/A</v>
      </c>
      <c r="J29" s="49" t="e">
        <v>#N/A</v>
      </c>
      <c r="K29" s="49" t="e">
        <v>#N/A</v>
      </c>
      <c r="L29" s="49" t="e">
        <v>#N/A</v>
      </c>
      <c r="M29" s="49" t="e">
        <v>#N/A</v>
      </c>
      <c r="N29" s="49" t="e">
        <v>#N/A</v>
      </c>
      <c r="O29" s="49" t="e">
        <v>#N/A</v>
      </c>
      <c r="P29" s="49" t="e">
        <v>#N/A</v>
      </c>
      <c r="Q29" s="49" t="e">
        <v>#N/A</v>
      </c>
      <c r="R29" s="49" t="e">
        <v>#N/A</v>
      </c>
      <c r="S29" s="49" t="e">
        <v>#N/A</v>
      </c>
      <c r="T29" s="49" t="e">
        <v>#N/A</v>
      </c>
      <c r="U29" s="49" t="e">
        <v>#N/A</v>
      </c>
      <c r="V29" s="49" t="e">
        <v>#N/A</v>
      </c>
      <c r="W29" s="49" t="e">
        <v>#N/A</v>
      </c>
      <c r="X29" s="49" t="e">
        <v>#N/A</v>
      </c>
      <c r="Y29" s="49" t="e">
        <v>#N/A</v>
      </c>
      <c r="Z29" s="49" t="e">
        <v>#N/A</v>
      </c>
      <c r="AA29" s="49" t="e">
        <v>#N/A</v>
      </c>
      <c r="AB29" s="49" t="e">
        <v>#N/A</v>
      </c>
      <c r="AC29" s="49" t="e">
        <v>#N/A</v>
      </c>
      <c r="AF29" s="47" t="s">
        <v>229</v>
      </c>
      <c r="AG29" s="49">
        <v>1</v>
      </c>
    </row>
    <row r="30" spans="1:33" x14ac:dyDescent="0.25">
      <c r="A30" s="50">
        <v>39904</v>
      </c>
      <c r="B30" s="49">
        <v>2009</v>
      </c>
      <c r="C30" s="49" t="e">
        <v>#N/A</v>
      </c>
      <c r="D30" s="49" t="e">
        <v>#N/A</v>
      </c>
      <c r="E30" s="49" t="e">
        <v>#N/A</v>
      </c>
      <c r="F30" s="49" t="e">
        <v>#N/A</v>
      </c>
      <c r="G30" s="49" t="e">
        <v>#N/A</v>
      </c>
      <c r="H30" s="49" t="e">
        <v>#N/A</v>
      </c>
      <c r="I30" s="49" t="e">
        <v>#N/A</v>
      </c>
      <c r="J30" s="49" t="e">
        <v>#N/A</v>
      </c>
      <c r="K30" s="49" t="e">
        <v>#N/A</v>
      </c>
      <c r="L30" s="49" t="e">
        <v>#N/A</v>
      </c>
      <c r="M30" s="49" t="e">
        <v>#N/A</v>
      </c>
      <c r="N30" s="49" t="e">
        <v>#N/A</v>
      </c>
      <c r="O30" s="49" t="e">
        <v>#N/A</v>
      </c>
      <c r="P30" s="49" t="e">
        <v>#N/A</v>
      </c>
      <c r="Q30" s="49" t="e">
        <v>#N/A</v>
      </c>
      <c r="R30" s="49" t="e">
        <v>#N/A</v>
      </c>
      <c r="S30" s="49" t="e">
        <v>#N/A</v>
      </c>
      <c r="T30" s="49" t="e">
        <v>#N/A</v>
      </c>
      <c r="U30" s="49" t="e">
        <v>#N/A</v>
      </c>
      <c r="V30" s="49" t="e">
        <v>#N/A</v>
      </c>
      <c r="W30" s="49" t="e">
        <v>#N/A</v>
      </c>
      <c r="X30" s="49" t="e">
        <v>#N/A</v>
      </c>
      <c r="Y30" s="49" t="e">
        <v>#N/A</v>
      </c>
      <c r="Z30" s="49" t="e">
        <v>#N/A</v>
      </c>
      <c r="AA30" s="49" t="e">
        <v>#N/A</v>
      </c>
      <c r="AB30" s="49" t="e">
        <v>#N/A</v>
      </c>
      <c r="AC30" s="49" t="e">
        <v>#N/A</v>
      </c>
    </row>
    <row r="31" spans="1:33" x14ac:dyDescent="0.25">
      <c r="A31" s="50">
        <v>39934</v>
      </c>
      <c r="B31" s="49">
        <v>2009</v>
      </c>
      <c r="C31" s="49" t="e">
        <v>#N/A</v>
      </c>
      <c r="D31" s="49" t="e">
        <v>#N/A</v>
      </c>
      <c r="E31" s="49" t="e">
        <v>#N/A</v>
      </c>
      <c r="F31" s="49" t="e">
        <v>#N/A</v>
      </c>
      <c r="G31" s="49" t="e">
        <v>#N/A</v>
      </c>
      <c r="H31" s="49" t="e">
        <v>#N/A</v>
      </c>
      <c r="I31" s="49" t="e">
        <v>#N/A</v>
      </c>
      <c r="J31" s="49" t="e">
        <v>#N/A</v>
      </c>
      <c r="K31" s="49" t="e">
        <v>#N/A</v>
      </c>
      <c r="L31" s="49" t="e">
        <v>#N/A</v>
      </c>
      <c r="M31" s="49" t="e">
        <v>#N/A</v>
      </c>
      <c r="N31" s="49" t="e">
        <v>#N/A</v>
      </c>
      <c r="O31" s="49" t="e">
        <v>#N/A</v>
      </c>
      <c r="P31" s="49" t="e">
        <v>#N/A</v>
      </c>
      <c r="Q31" s="49" t="e">
        <v>#N/A</v>
      </c>
      <c r="R31" s="49" t="e">
        <v>#N/A</v>
      </c>
      <c r="S31" s="49" t="e">
        <v>#N/A</v>
      </c>
      <c r="T31" s="49" t="e">
        <v>#N/A</v>
      </c>
      <c r="U31" s="49" t="e">
        <v>#N/A</v>
      </c>
      <c r="V31" s="49" t="e">
        <v>#N/A</v>
      </c>
      <c r="W31" s="49" t="e">
        <v>#N/A</v>
      </c>
      <c r="X31" s="49" t="e">
        <v>#N/A</v>
      </c>
      <c r="Y31" s="49" t="e">
        <v>#N/A</v>
      </c>
      <c r="Z31" s="49" t="e">
        <v>#N/A</v>
      </c>
      <c r="AA31" s="49" t="e">
        <v>#N/A</v>
      </c>
      <c r="AB31" s="49" t="e">
        <v>#N/A</v>
      </c>
      <c r="AC31" s="49" t="e">
        <v>#N/A</v>
      </c>
    </row>
    <row r="32" spans="1:33" x14ac:dyDescent="0.25">
      <c r="A32" s="50">
        <v>39965</v>
      </c>
      <c r="B32" s="49">
        <v>2009</v>
      </c>
      <c r="C32" s="49" t="e">
        <v>#N/A</v>
      </c>
      <c r="D32" s="49" t="e">
        <v>#N/A</v>
      </c>
      <c r="E32" s="49" t="e">
        <v>#N/A</v>
      </c>
      <c r="F32" s="49" t="e">
        <v>#N/A</v>
      </c>
      <c r="G32" s="49" t="e">
        <v>#N/A</v>
      </c>
      <c r="H32" s="49" t="e">
        <v>#N/A</v>
      </c>
      <c r="I32" s="49" t="e">
        <v>#N/A</v>
      </c>
      <c r="J32" s="49" t="e">
        <v>#N/A</v>
      </c>
      <c r="K32" s="49" t="e">
        <v>#N/A</v>
      </c>
      <c r="L32" s="49" t="e">
        <v>#N/A</v>
      </c>
      <c r="M32" s="49" t="e">
        <v>#N/A</v>
      </c>
      <c r="N32" s="49" t="e">
        <v>#N/A</v>
      </c>
      <c r="O32" s="49" t="e">
        <v>#N/A</v>
      </c>
      <c r="P32" s="49" t="e">
        <v>#N/A</v>
      </c>
      <c r="Q32" s="49" t="e">
        <v>#N/A</v>
      </c>
      <c r="R32" s="49" t="e">
        <v>#N/A</v>
      </c>
      <c r="S32" s="49" t="e">
        <v>#N/A</v>
      </c>
      <c r="T32" s="49" t="e">
        <v>#N/A</v>
      </c>
      <c r="U32" s="49" t="e">
        <v>#N/A</v>
      </c>
      <c r="V32" s="49" t="e">
        <v>#N/A</v>
      </c>
      <c r="W32" s="49" t="e">
        <v>#N/A</v>
      </c>
      <c r="X32" s="49" t="e">
        <v>#N/A</v>
      </c>
      <c r="Y32" s="49" t="e">
        <v>#N/A</v>
      </c>
      <c r="Z32" s="49" t="e">
        <v>#N/A</v>
      </c>
      <c r="AA32" s="49" t="e">
        <v>#N/A</v>
      </c>
      <c r="AB32" s="49" t="e">
        <v>#N/A</v>
      </c>
      <c r="AC32" s="49" t="e">
        <v>#N/A</v>
      </c>
    </row>
    <row r="33" spans="1:29" x14ac:dyDescent="0.25">
      <c r="A33" s="50">
        <v>39995</v>
      </c>
      <c r="B33" s="49">
        <v>2009</v>
      </c>
      <c r="C33" s="49" t="e">
        <v>#N/A</v>
      </c>
      <c r="D33" s="49" t="e">
        <v>#N/A</v>
      </c>
      <c r="E33" s="49" t="e">
        <v>#N/A</v>
      </c>
      <c r="F33" s="49" t="e">
        <v>#N/A</v>
      </c>
      <c r="G33" s="49" t="e">
        <v>#N/A</v>
      </c>
      <c r="H33" s="49" t="e">
        <v>#N/A</v>
      </c>
      <c r="I33" s="49" t="e">
        <v>#N/A</v>
      </c>
      <c r="J33" s="49" t="e">
        <v>#N/A</v>
      </c>
      <c r="K33" s="49" t="e">
        <v>#N/A</v>
      </c>
      <c r="L33" s="49" t="e">
        <v>#N/A</v>
      </c>
      <c r="M33" s="49" t="e">
        <v>#N/A</v>
      </c>
      <c r="N33" s="49" t="e">
        <v>#N/A</v>
      </c>
      <c r="O33" s="49" t="e">
        <v>#N/A</v>
      </c>
      <c r="P33" s="49" t="e">
        <v>#N/A</v>
      </c>
      <c r="Q33" s="49" t="e">
        <v>#N/A</v>
      </c>
      <c r="R33" s="49" t="e">
        <v>#N/A</v>
      </c>
      <c r="S33" s="49" t="e">
        <v>#N/A</v>
      </c>
      <c r="T33" s="49" t="e">
        <v>#N/A</v>
      </c>
      <c r="U33" s="49" t="e">
        <v>#N/A</v>
      </c>
      <c r="V33" s="49" t="e">
        <v>#N/A</v>
      </c>
      <c r="W33" s="49" t="e">
        <v>#N/A</v>
      </c>
      <c r="X33" s="49" t="e">
        <v>#N/A</v>
      </c>
      <c r="Y33" s="49" t="e">
        <v>#N/A</v>
      </c>
      <c r="Z33" s="49" t="e">
        <v>#N/A</v>
      </c>
      <c r="AA33" s="49" t="e">
        <v>#N/A</v>
      </c>
      <c r="AB33" s="49" t="e">
        <v>#N/A</v>
      </c>
      <c r="AC33" s="49" t="e">
        <v>#N/A</v>
      </c>
    </row>
    <row r="34" spans="1:29" x14ac:dyDescent="0.25">
      <c r="A34" s="50">
        <v>40026</v>
      </c>
      <c r="B34" s="49">
        <v>2009</v>
      </c>
      <c r="C34" s="49" t="e">
        <v>#N/A</v>
      </c>
      <c r="D34" s="49" t="e">
        <v>#N/A</v>
      </c>
      <c r="E34" s="49" t="e">
        <v>#N/A</v>
      </c>
      <c r="F34" s="49" t="e">
        <v>#N/A</v>
      </c>
      <c r="G34" s="49" t="e">
        <v>#N/A</v>
      </c>
      <c r="H34" s="49" t="e">
        <v>#N/A</v>
      </c>
      <c r="I34" s="49" t="e">
        <v>#N/A</v>
      </c>
      <c r="J34" s="49" t="e">
        <v>#N/A</v>
      </c>
      <c r="K34" s="49" t="e">
        <v>#N/A</v>
      </c>
      <c r="L34" s="49" t="e">
        <v>#N/A</v>
      </c>
      <c r="M34" s="49" t="e">
        <v>#N/A</v>
      </c>
      <c r="N34" s="49" t="e">
        <v>#N/A</v>
      </c>
      <c r="O34" s="49" t="e">
        <v>#N/A</v>
      </c>
      <c r="P34" s="49" t="e">
        <v>#N/A</v>
      </c>
      <c r="Q34" s="49" t="e">
        <v>#N/A</v>
      </c>
      <c r="R34" s="49" t="e">
        <v>#N/A</v>
      </c>
      <c r="S34" s="49" t="e">
        <v>#N/A</v>
      </c>
      <c r="T34" s="49" t="e">
        <v>#N/A</v>
      </c>
      <c r="U34" s="49" t="e">
        <v>#N/A</v>
      </c>
      <c r="V34" s="49" t="e">
        <v>#N/A</v>
      </c>
      <c r="W34" s="49" t="e">
        <v>#N/A</v>
      </c>
      <c r="X34" s="49" t="e">
        <v>#N/A</v>
      </c>
      <c r="Y34" s="49" t="e">
        <v>#N/A</v>
      </c>
      <c r="Z34" s="49" t="e">
        <v>#N/A</v>
      </c>
      <c r="AA34" s="49" t="e">
        <v>#N/A</v>
      </c>
      <c r="AB34" s="49" t="e">
        <v>#N/A</v>
      </c>
      <c r="AC34" s="49" t="e">
        <v>#N/A</v>
      </c>
    </row>
    <row r="35" spans="1:29" x14ac:dyDescent="0.25">
      <c r="A35" s="50">
        <v>40057</v>
      </c>
      <c r="B35" s="49">
        <v>2009</v>
      </c>
      <c r="C35" s="49" t="e">
        <v>#N/A</v>
      </c>
      <c r="D35" s="49" t="e">
        <v>#N/A</v>
      </c>
      <c r="E35" s="49" t="e">
        <v>#N/A</v>
      </c>
      <c r="F35" s="49" t="e">
        <v>#N/A</v>
      </c>
      <c r="G35" s="49" t="e">
        <v>#N/A</v>
      </c>
      <c r="H35" s="49" t="e">
        <v>#N/A</v>
      </c>
      <c r="I35" s="49" t="e">
        <v>#N/A</v>
      </c>
      <c r="J35" s="49" t="e">
        <v>#N/A</v>
      </c>
      <c r="K35" s="49" t="e">
        <v>#N/A</v>
      </c>
      <c r="L35" s="49" t="e">
        <v>#N/A</v>
      </c>
      <c r="M35" s="49" t="e">
        <v>#N/A</v>
      </c>
      <c r="N35" s="49" t="e">
        <v>#N/A</v>
      </c>
      <c r="O35" s="49" t="e">
        <v>#N/A</v>
      </c>
      <c r="P35" s="49" t="e">
        <v>#N/A</v>
      </c>
      <c r="Q35" s="49" t="e">
        <v>#N/A</v>
      </c>
      <c r="R35" s="49" t="e">
        <v>#N/A</v>
      </c>
      <c r="S35" s="49" t="e">
        <v>#N/A</v>
      </c>
      <c r="T35" s="49" t="e">
        <v>#N/A</v>
      </c>
      <c r="U35" s="49" t="e">
        <v>#N/A</v>
      </c>
      <c r="V35" s="49" t="e">
        <v>#N/A</v>
      </c>
      <c r="W35" s="49" t="e">
        <v>#N/A</v>
      </c>
      <c r="X35" s="49" t="e">
        <v>#N/A</v>
      </c>
      <c r="Y35" s="49" t="e">
        <v>#N/A</v>
      </c>
      <c r="Z35" s="49" t="e">
        <v>#N/A</v>
      </c>
      <c r="AA35" s="49" t="e">
        <v>#N/A</v>
      </c>
      <c r="AB35" s="49" t="e">
        <v>#N/A</v>
      </c>
      <c r="AC35" s="49" t="e">
        <v>#N/A</v>
      </c>
    </row>
    <row r="36" spans="1:29" x14ac:dyDescent="0.25">
      <c r="A36" s="50">
        <v>40087</v>
      </c>
      <c r="B36" s="49">
        <v>2009</v>
      </c>
      <c r="C36" s="49" t="e">
        <v>#N/A</v>
      </c>
      <c r="D36" s="49" t="e">
        <v>#N/A</v>
      </c>
      <c r="E36" s="49" t="e">
        <v>#N/A</v>
      </c>
      <c r="F36" s="49" t="e">
        <v>#N/A</v>
      </c>
      <c r="G36" s="49" t="e">
        <v>#N/A</v>
      </c>
      <c r="H36" s="49" t="e">
        <v>#N/A</v>
      </c>
      <c r="I36" s="49" t="e">
        <v>#N/A</v>
      </c>
      <c r="J36" s="49" t="e">
        <v>#N/A</v>
      </c>
      <c r="K36" s="49" t="e">
        <v>#N/A</v>
      </c>
      <c r="L36" s="49" t="e">
        <v>#N/A</v>
      </c>
      <c r="M36" s="49" t="e">
        <v>#N/A</v>
      </c>
      <c r="N36" s="49" t="e">
        <v>#N/A</v>
      </c>
      <c r="O36" s="49" t="e">
        <v>#N/A</v>
      </c>
      <c r="P36" s="49" t="e">
        <v>#N/A</v>
      </c>
      <c r="Q36" s="49" t="e">
        <v>#N/A</v>
      </c>
      <c r="R36" s="49" t="e">
        <v>#N/A</v>
      </c>
      <c r="S36" s="49" t="e">
        <v>#N/A</v>
      </c>
      <c r="T36" s="49" t="e">
        <v>#N/A</v>
      </c>
      <c r="U36" s="49" t="e">
        <v>#N/A</v>
      </c>
      <c r="V36" s="49" t="e">
        <v>#N/A</v>
      </c>
      <c r="W36" s="49" t="e">
        <v>#N/A</v>
      </c>
      <c r="X36" s="49" t="e">
        <v>#N/A</v>
      </c>
      <c r="Y36" s="49" t="e">
        <v>#N/A</v>
      </c>
      <c r="Z36" s="49" t="e">
        <v>#N/A</v>
      </c>
      <c r="AA36" s="49" t="e">
        <v>#N/A</v>
      </c>
      <c r="AB36" s="49" t="e">
        <v>#N/A</v>
      </c>
      <c r="AC36" s="49" t="e">
        <v>#N/A</v>
      </c>
    </row>
    <row r="37" spans="1:29" x14ac:dyDescent="0.25">
      <c r="A37" s="50">
        <v>40118</v>
      </c>
      <c r="B37" s="49">
        <v>2009</v>
      </c>
      <c r="C37" s="49" t="e">
        <v>#N/A</v>
      </c>
      <c r="D37" s="49" t="e">
        <v>#N/A</v>
      </c>
      <c r="E37" s="49" t="e">
        <v>#N/A</v>
      </c>
      <c r="F37" s="49" t="e">
        <v>#N/A</v>
      </c>
      <c r="G37" s="49" t="e">
        <v>#N/A</v>
      </c>
      <c r="H37" s="49" t="e">
        <v>#N/A</v>
      </c>
      <c r="I37" s="49" t="e">
        <v>#N/A</v>
      </c>
      <c r="J37" s="49" t="e">
        <v>#N/A</v>
      </c>
      <c r="K37" s="49" t="e">
        <v>#N/A</v>
      </c>
      <c r="L37" s="49" t="e">
        <v>#N/A</v>
      </c>
      <c r="M37" s="49" t="e">
        <v>#N/A</v>
      </c>
      <c r="N37" s="49" t="e">
        <v>#N/A</v>
      </c>
      <c r="O37" s="49" t="e">
        <v>#N/A</v>
      </c>
      <c r="P37" s="49" t="e">
        <v>#N/A</v>
      </c>
      <c r="Q37" s="49" t="e">
        <v>#N/A</v>
      </c>
      <c r="R37" s="49" t="e">
        <v>#N/A</v>
      </c>
      <c r="S37" s="49" t="e">
        <v>#N/A</v>
      </c>
      <c r="T37" s="49" t="e">
        <v>#N/A</v>
      </c>
      <c r="U37" s="49" t="e">
        <v>#N/A</v>
      </c>
      <c r="V37" s="49" t="e">
        <v>#N/A</v>
      </c>
      <c r="W37" s="49" t="e">
        <v>#N/A</v>
      </c>
      <c r="X37" s="49" t="e">
        <v>#N/A</v>
      </c>
      <c r="Y37" s="49" t="e">
        <v>#N/A</v>
      </c>
      <c r="Z37" s="49" t="e">
        <v>#N/A</v>
      </c>
      <c r="AA37" s="49" t="e">
        <v>#N/A</v>
      </c>
      <c r="AB37" s="49" t="e">
        <v>#N/A</v>
      </c>
      <c r="AC37" s="49" t="e">
        <v>#N/A</v>
      </c>
    </row>
    <row r="38" spans="1:29" x14ac:dyDescent="0.25">
      <c r="A38" s="50">
        <v>40148</v>
      </c>
      <c r="B38" s="49">
        <v>2009</v>
      </c>
      <c r="C38" s="49" t="e">
        <v>#N/A</v>
      </c>
      <c r="D38" s="49" t="e">
        <v>#N/A</v>
      </c>
      <c r="E38" s="49" t="e">
        <v>#N/A</v>
      </c>
      <c r="F38" s="49" t="e">
        <v>#N/A</v>
      </c>
      <c r="G38" s="49" t="e">
        <v>#N/A</v>
      </c>
      <c r="H38" s="49" t="e">
        <v>#N/A</v>
      </c>
      <c r="I38" s="49" t="e">
        <v>#N/A</v>
      </c>
      <c r="J38" s="49" t="e">
        <v>#N/A</v>
      </c>
      <c r="K38" s="49" t="e">
        <v>#N/A</v>
      </c>
      <c r="L38" s="49" t="e">
        <v>#N/A</v>
      </c>
      <c r="M38" s="49" t="e">
        <v>#N/A</v>
      </c>
      <c r="N38" s="49" t="e">
        <v>#N/A</v>
      </c>
      <c r="O38" s="49" t="e">
        <v>#N/A</v>
      </c>
      <c r="P38" s="49" t="e">
        <v>#N/A</v>
      </c>
      <c r="Q38" s="49" t="e">
        <v>#N/A</v>
      </c>
      <c r="R38" s="49" t="e">
        <v>#N/A</v>
      </c>
      <c r="S38" s="49" t="e">
        <v>#N/A</v>
      </c>
      <c r="T38" s="49" t="e">
        <v>#N/A</v>
      </c>
      <c r="U38" s="49" t="e">
        <v>#N/A</v>
      </c>
      <c r="V38" s="49" t="e">
        <v>#N/A</v>
      </c>
      <c r="W38" s="49" t="e">
        <v>#N/A</v>
      </c>
      <c r="X38" s="49" t="e">
        <v>#N/A</v>
      </c>
      <c r="Y38" s="49" t="e">
        <v>#N/A</v>
      </c>
      <c r="Z38" s="49" t="e">
        <v>#N/A</v>
      </c>
      <c r="AA38" s="49" t="e">
        <v>#N/A</v>
      </c>
      <c r="AB38" s="49" t="e">
        <v>#N/A</v>
      </c>
      <c r="AC38" s="49" t="e">
        <v>#N/A</v>
      </c>
    </row>
    <row r="39" spans="1:29" x14ac:dyDescent="0.25">
      <c r="A39" s="50">
        <v>40179</v>
      </c>
      <c r="B39" s="49">
        <v>2010</v>
      </c>
      <c r="C39" s="49" t="e">
        <v>#N/A</v>
      </c>
      <c r="D39" s="49" t="e">
        <v>#N/A</v>
      </c>
      <c r="E39" s="49" t="e">
        <v>#N/A</v>
      </c>
      <c r="F39" s="49" t="e">
        <v>#N/A</v>
      </c>
      <c r="G39" s="49" t="e">
        <v>#N/A</v>
      </c>
      <c r="H39" s="49" t="e">
        <v>#N/A</v>
      </c>
      <c r="I39" s="49" t="e">
        <v>#N/A</v>
      </c>
      <c r="J39" s="49" t="e">
        <v>#N/A</v>
      </c>
      <c r="K39" s="49" t="e">
        <v>#N/A</v>
      </c>
      <c r="L39" s="49" t="e">
        <v>#N/A</v>
      </c>
      <c r="M39" s="49" t="e">
        <v>#N/A</v>
      </c>
      <c r="N39" s="49" t="e">
        <v>#N/A</v>
      </c>
      <c r="O39" s="49" t="e">
        <v>#N/A</v>
      </c>
      <c r="P39" s="49" t="e">
        <v>#N/A</v>
      </c>
      <c r="Q39" s="49" t="e">
        <v>#N/A</v>
      </c>
      <c r="R39" s="49" t="e">
        <v>#N/A</v>
      </c>
      <c r="S39" s="49" t="e">
        <v>#N/A</v>
      </c>
      <c r="T39" s="49" t="e">
        <v>#N/A</v>
      </c>
      <c r="U39" s="49" t="e">
        <v>#N/A</v>
      </c>
      <c r="V39" s="49" t="e">
        <v>#N/A</v>
      </c>
      <c r="W39" s="49" t="e">
        <v>#N/A</v>
      </c>
      <c r="X39" s="49" t="e">
        <v>#N/A</v>
      </c>
      <c r="Y39" s="49" t="e">
        <v>#N/A</v>
      </c>
      <c r="Z39" s="49" t="e">
        <v>#N/A</v>
      </c>
      <c r="AA39" s="49" t="e">
        <v>#N/A</v>
      </c>
      <c r="AB39" s="49" t="e">
        <v>#N/A</v>
      </c>
      <c r="AC39" s="49" t="e">
        <v>#N/A</v>
      </c>
    </row>
    <row r="40" spans="1:29" x14ac:dyDescent="0.25">
      <c r="A40" s="50">
        <v>40210</v>
      </c>
      <c r="B40" s="49">
        <v>2010</v>
      </c>
      <c r="C40" s="49" t="e">
        <v>#N/A</v>
      </c>
      <c r="D40" s="49" t="e">
        <v>#N/A</v>
      </c>
      <c r="E40" s="49" t="e">
        <v>#N/A</v>
      </c>
      <c r="F40" s="49" t="e">
        <v>#N/A</v>
      </c>
      <c r="G40" s="49" t="e">
        <v>#N/A</v>
      </c>
      <c r="H40" s="49" t="e">
        <v>#N/A</v>
      </c>
      <c r="I40" s="49" t="e">
        <v>#N/A</v>
      </c>
      <c r="J40" s="49" t="e">
        <v>#N/A</v>
      </c>
      <c r="K40" s="49" t="e">
        <v>#N/A</v>
      </c>
      <c r="L40" s="49" t="e">
        <v>#N/A</v>
      </c>
      <c r="M40" s="49" t="e">
        <v>#N/A</v>
      </c>
      <c r="N40" s="49" t="e">
        <v>#N/A</v>
      </c>
      <c r="O40" s="49" t="e">
        <v>#N/A</v>
      </c>
      <c r="P40" s="49" t="e">
        <v>#N/A</v>
      </c>
      <c r="Q40" s="49" t="e">
        <v>#N/A</v>
      </c>
      <c r="R40" s="49" t="e">
        <v>#N/A</v>
      </c>
      <c r="S40" s="49" t="e">
        <v>#N/A</v>
      </c>
      <c r="T40" s="49" t="e">
        <v>#N/A</v>
      </c>
      <c r="U40" s="49" t="e">
        <v>#N/A</v>
      </c>
      <c r="V40" s="49" t="e">
        <v>#N/A</v>
      </c>
      <c r="W40" s="49" t="e">
        <v>#N/A</v>
      </c>
      <c r="X40" s="49" t="e">
        <v>#N/A</v>
      </c>
      <c r="Y40" s="49" t="e">
        <v>#N/A</v>
      </c>
      <c r="Z40" s="49" t="e">
        <v>#N/A</v>
      </c>
      <c r="AA40" s="49" t="e">
        <v>#N/A</v>
      </c>
      <c r="AB40" s="49" t="e">
        <v>#N/A</v>
      </c>
      <c r="AC40" s="49" t="e">
        <v>#N/A</v>
      </c>
    </row>
    <row r="41" spans="1:29" x14ac:dyDescent="0.25">
      <c r="A41" s="50">
        <v>40238</v>
      </c>
      <c r="B41" s="49">
        <v>2010</v>
      </c>
      <c r="C41" s="49" t="e">
        <v>#N/A</v>
      </c>
      <c r="D41" s="49" t="e">
        <v>#N/A</v>
      </c>
      <c r="E41" s="49" t="e">
        <v>#N/A</v>
      </c>
      <c r="F41" s="49" t="e">
        <v>#N/A</v>
      </c>
      <c r="G41" s="49" t="e">
        <v>#N/A</v>
      </c>
      <c r="H41" s="49" t="e">
        <v>#N/A</v>
      </c>
      <c r="I41" s="49" t="e">
        <v>#N/A</v>
      </c>
      <c r="J41" s="49" t="e">
        <v>#N/A</v>
      </c>
      <c r="K41" s="49" t="e">
        <v>#N/A</v>
      </c>
      <c r="L41" s="49" t="e">
        <v>#N/A</v>
      </c>
      <c r="M41" s="49" t="e">
        <v>#N/A</v>
      </c>
      <c r="N41" s="49" t="e">
        <v>#N/A</v>
      </c>
      <c r="O41" s="49" t="e">
        <v>#N/A</v>
      </c>
      <c r="P41" s="49" t="e">
        <v>#N/A</v>
      </c>
      <c r="Q41" s="49" t="e">
        <v>#N/A</v>
      </c>
      <c r="R41" s="49" t="e">
        <v>#N/A</v>
      </c>
      <c r="S41" s="49" t="e">
        <v>#N/A</v>
      </c>
      <c r="T41" s="49" t="e">
        <v>#N/A</v>
      </c>
      <c r="U41" s="49" t="e">
        <v>#N/A</v>
      </c>
      <c r="V41" s="49" t="e">
        <v>#N/A</v>
      </c>
      <c r="W41" s="49" t="e">
        <v>#N/A</v>
      </c>
      <c r="X41" s="49" t="e">
        <v>#N/A</v>
      </c>
      <c r="Y41" s="49" t="e">
        <v>#N/A</v>
      </c>
      <c r="Z41" s="49" t="e">
        <v>#N/A</v>
      </c>
      <c r="AA41" s="49" t="e">
        <v>#N/A</v>
      </c>
      <c r="AB41" s="49" t="e">
        <v>#N/A</v>
      </c>
      <c r="AC41" s="49" t="e">
        <v>#N/A</v>
      </c>
    </row>
    <row r="42" spans="1:29" x14ac:dyDescent="0.25">
      <c r="A42" s="50">
        <v>40269</v>
      </c>
      <c r="B42" s="49">
        <v>2010</v>
      </c>
      <c r="C42" s="49" t="e">
        <v>#N/A</v>
      </c>
      <c r="D42" s="49" t="e">
        <v>#N/A</v>
      </c>
      <c r="E42" s="49" t="e">
        <v>#N/A</v>
      </c>
      <c r="F42" s="49" t="e">
        <v>#N/A</v>
      </c>
      <c r="G42" s="49" t="e">
        <v>#N/A</v>
      </c>
      <c r="H42" s="49" t="e">
        <v>#N/A</v>
      </c>
      <c r="I42" s="49" t="e">
        <v>#N/A</v>
      </c>
      <c r="J42" s="49" t="e">
        <v>#N/A</v>
      </c>
      <c r="K42" s="49" t="e">
        <v>#N/A</v>
      </c>
      <c r="L42" s="49" t="e">
        <v>#N/A</v>
      </c>
      <c r="M42" s="49" t="e">
        <v>#N/A</v>
      </c>
      <c r="N42" s="49" t="e">
        <v>#N/A</v>
      </c>
      <c r="O42" s="49" t="e">
        <v>#N/A</v>
      </c>
      <c r="P42" s="49" t="e">
        <v>#N/A</v>
      </c>
      <c r="Q42" s="49" t="e">
        <v>#N/A</v>
      </c>
      <c r="R42" s="49" t="e">
        <v>#N/A</v>
      </c>
      <c r="S42" s="49" t="e">
        <v>#N/A</v>
      </c>
      <c r="T42" s="49" t="e">
        <v>#N/A</v>
      </c>
      <c r="U42" s="49" t="e">
        <v>#N/A</v>
      </c>
      <c r="V42" s="49" t="e">
        <v>#N/A</v>
      </c>
      <c r="W42" s="49" t="e">
        <v>#N/A</v>
      </c>
      <c r="X42" s="49" t="e">
        <v>#N/A</v>
      </c>
      <c r="Y42" s="49" t="e">
        <v>#N/A</v>
      </c>
      <c r="Z42" s="49" t="e">
        <v>#N/A</v>
      </c>
      <c r="AA42" s="49" t="e">
        <v>#N/A</v>
      </c>
      <c r="AB42" s="49" t="e">
        <v>#N/A</v>
      </c>
      <c r="AC42" s="49" t="e">
        <v>#N/A</v>
      </c>
    </row>
    <row r="43" spans="1:29" x14ac:dyDescent="0.25">
      <c r="A43" s="50">
        <v>40299</v>
      </c>
      <c r="B43" s="49">
        <v>2010</v>
      </c>
      <c r="C43" s="49" t="e">
        <v>#N/A</v>
      </c>
      <c r="D43" s="49" t="e">
        <v>#N/A</v>
      </c>
      <c r="E43" s="49" t="e">
        <v>#N/A</v>
      </c>
      <c r="F43" s="49" t="e">
        <v>#N/A</v>
      </c>
      <c r="G43" s="49" t="e">
        <v>#N/A</v>
      </c>
      <c r="H43" s="49" t="e">
        <v>#N/A</v>
      </c>
      <c r="I43" s="49" t="e">
        <v>#N/A</v>
      </c>
      <c r="J43" s="49" t="e">
        <v>#N/A</v>
      </c>
      <c r="K43" s="49" t="e">
        <v>#N/A</v>
      </c>
      <c r="L43" s="49" t="e">
        <v>#N/A</v>
      </c>
      <c r="M43" s="49" t="e">
        <v>#N/A</v>
      </c>
      <c r="N43" s="49" t="e">
        <v>#N/A</v>
      </c>
      <c r="O43" s="49" t="e">
        <v>#N/A</v>
      </c>
      <c r="P43" s="49" t="e">
        <v>#N/A</v>
      </c>
      <c r="Q43" s="49" t="e">
        <v>#N/A</v>
      </c>
      <c r="R43" s="49" t="e">
        <v>#N/A</v>
      </c>
      <c r="S43" s="49" t="e">
        <v>#N/A</v>
      </c>
      <c r="T43" s="49" t="e">
        <v>#N/A</v>
      </c>
      <c r="U43" s="49" t="e">
        <v>#N/A</v>
      </c>
      <c r="V43" s="49" t="e">
        <v>#N/A</v>
      </c>
      <c r="W43" s="49" t="e">
        <v>#N/A</v>
      </c>
      <c r="X43" s="49" t="e">
        <v>#N/A</v>
      </c>
      <c r="Y43" s="49" t="e">
        <v>#N/A</v>
      </c>
      <c r="Z43" s="49" t="e">
        <v>#N/A</v>
      </c>
      <c r="AA43" s="49" t="e">
        <v>#N/A</v>
      </c>
      <c r="AB43" s="49" t="e">
        <v>#N/A</v>
      </c>
      <c r="AC43" s="49" t="e">
        <v>#N/A</v>
      </c>
    </row>
    <row r="44" spans="1:29" x14ac:dyDescent="0.25">
      <c r="A44" s="50">
        <v>40330</v>
      </c>
      <c r="B44" s="49">
        <v>2010</v>
      </c>
      <c r="C44" s="49" t="e">
        <v>#N/A</v>
      </c>
      <c r="D44" s="49" t="e">
        <v>#N/A</v>
      </c>
      <c r="E44" s="49" t="e">
        <v>#N/A</v>
      </c>
      <c r="F44" s="49" t="e">
        <v>#N/A</v>
      </c>
      <c r="G44" s="49" t="e">
        <v>#N/A</v>
      </c>
      <c r="H44" s="49" t="e">
        <v>#N/A</v>
      </c>
      <c r="I44" s="49" t="e">
        <v>#N/A</v>
      </c>
      <c r="J44" s="49" t="e">
        <v>#N/A</v>
      </c>
      <c r="K44" s="49" t="e">
        <v>#N/A</v>
      </c>
      <c r="L44" s="49" t="e">
        <v>#N/A</v>
      </c>
      <c r="M44" s="49" t="e">
        <v>#N/A</v>
      </c>
      <c r="N44" s="49" t="e">
        <v>#N/A</v>
      </c>
      <c r="O44" s="49" t="e">
        <v>#N/A</v>
      </c>
      <c r="P44" s="49" t="e">
        <v>#N/A</v>
      </c>
      <c r="Q44" s="49" t="e">
        <v>#N/A</v>
      </c>
      <c r="R44" s="49" t="e">
        <v>#N/A</v>
      </c>
      <c r="S44" s="49" t="e">
        <v>#N/A</v>
      </c>
      <c r="T44" s="49" t="e">
        <v>#N/A</v>
      </c>
      <c r="U44" s="49" t="e">
        <v>#N/A</v>
      </c>
      <c r="V44" s="49" t="e">
        <v>#N/A</v>
      </c>
      <c r="W44" s="49" t="e">
        <v>#N/A</v>
      </c>
      <c r="X44" s="49" t="e">
        <v>#N/A</v>
      </c>
      <c r="Y44" s="49" t="e">
        <v>#N/A</v>
      </c>
      <c r="Z44" s="49" t="e">
        <v>#N/A</v>
      </c>
      <c r="AA44" s="49" t="e">
        <v>#N/A</v>
      </c>
      <c r="AB44" s="49" t="e">
        <v>#N/A</v>
      </c>
      <c r="AC44" s="49" t="e">
        <v>#N/A</v>
      </c>
    </row>
    <row r="45" spans="1:29" x14ac:dyDescent="0.25">
      <c r="A45" s="50">
        <v>40360</v>
      </c>
      <c r="B45" s="49">
        <v>2010</v>
      </c>
      <c r="C45" s="49" t="e">
        <v>#N/A</v>
      </c>
      <c r="D45" s="49" t="e">
        <v>#N/A</v>
      </c>
      <c r="E45" s="49" t="e">
        <v>#N/A</v>
      </c>
      <c r="F45" s="49" t="e">
        <v>#N/A</v>
      </c>
      <c r="G45" s="49" t="e">
        <v>#N/A</v>
      </c>
      <c r="H45" s="49" t="e">
        <v>#N/A</v>
      </c>
      <c r="I45" s="49" t="e">
        <v>#N/A</v>
      </c>
      <c r="J45" s="49" t="e">
        <v>#N/A</v>
      </c>
      <c r="K45" s="49" t="e">
        <v>#N/A</v>
      </c>
      <c r="L45" s="49" t="e">
        <v>#N/A</v>
      </c>
      <c r="M45" s="49" t="e">
        <v>#N/A</v>
      </c>
      <c r="N45" s="49" t="e">
        <v>#N/A</v>
      </c>
      <c r="O45" s="49" t="e">
        <v>#N/A</v>
      </c>
      <c r="P45" s="49" t="e">
        <v>#N/A</v>
      </c>
      <c r="Q45" s="49" t="e">
        <v>#N/A</v>
      </c>
      <c r="R45" s="49" t="e">
        <v>#N/A</v>
      </c>
      <c r="S45" s="49" t="e">
        <v>#N/A</v>
      </c>
      <c r="T45" s="49" t="e">
        <v>#N/A</v>
      </c>
      <c r="U45" s="49" t="e">
        <v>#N/A</v>
      </c>
      <c r="V45" s="49" t="e">
        <v>#N/A</v>
      </c>
      <c r="W45" s="49" t="e">
        <v>#N/A</v>
      </c>
      <c r="X45" s="49" t="e">
        <v>#N/A</v>
      </c>
      <c r="Y45" s="49" t="e">
        <v>#N/A</v>
      </c>
      <c r="Z45" s="49" t="e">
        <v>#N/A</v>
      </c>
      <c r="AA45" s="49" t="e">
        <v>#N/A</v>
      </c>
      <c r="AB45" s="49" t="e">
        <v>#N/A</v>
      </c>
      <c r="AC45" s="49" t="e">
        <v>#N/A</v>
      </c>
    </row>
    <row r="46" spans="1:29" x14ac:dyDescent="0.25">
      <c r="A46" s="50">
        <v>40391</v>
      </c>
      <c r="B46" s="49">
        <v>2010</v>
      </c>
      <c r="C46" s="49" t="e">
        <v>#N/A</v>
      </c>
      <c r="D46" s="49" t="e">
        <v>#N/A</v>
      </c>
      <c r="E46" s="49" t="e">
        <v>#N/A</v>
      </c>
      <c r="F46" s="49" t="e">
        <v>#N/A</v>
      </c>
      <c r="G46" s="49" t="e">
        <v>#N/A</v>
      </c>
      <c r="H46" s="49" t="e">
        <v>#N/A</v>
      </c>
      <c r="I46" s="49" t="e">
        <v>#N/A</v>
      </c>
      <c r="J46" s="49" t="e">
        <v>#N/A</v>
      </c>
      <c r="K46" s="49" t="e">
        <v>#N/A</v>
      </c>
      <c r="L46" s="49" t="e">
        <v>#N/A</v>
      </c>
      <c r="M46" s="49" t="e">
        <v>#N/A</v>
      </c>
      <c r="N46" s="49" t="e">
        <v>#N/A</v>
      </c>
      <c r="O46" s="49" t="e">
        <v>#N/A</v>
      </c>
      <c r="P46" s="49" t="e">
        <v>#N/A</v>
      </c>
      <c r="Q46" s="49" t="e">
        <v>#N/A</v>
      </c>
      <c r="R46" s="49" t="e">
        <v>#N/A</v>
      </c>
      <c r="S46" s="49" t="e">
        <v>#N/A</v>
      </c>
      <c r="T46" s="49" t="e">
        <v>#N/A</v>
      </c>
      <c r="U46" s="49" t="e">
        <v>#N/A</v>
      </c>
      <c r="V46" s="49" t="e">
        <v>#N/A</v>
      </c>
      <c r="W46" s="49" t="e">
        <v>#N/A</v>
      </c>
      <c r="X46" s="49" t="e">
        <v>#N/A</v>
      </c>
      <c r="Y46" s="49" t="e">
        <v>#N/A</v>
      </c>
      <c r="Z46" s="49" t="e">
        <v>#N/A</v>
      </c>
      <c r="AA46" s="49" t="e">
        <v>#N/A</v>
      </c>
      <c r="AB46" s="49" t="e">
        <v>#N/A</v>
      </c>
      <c r="AC46" s="49" t="e">
        <v>#N/A</v>
      </c>
    </row>
    <row r="47" spans="1:29" x14ac:dyDescent="0.25">
      <c r="A47" s="50">
        <v>40422</v>
      </c>
      <c r="B47" s="49">
        <v>2010</v>
      </c>
      <c r="C47" s="49" t="e">
        <v>#N/A</v>
      </c>
      <c r="D47" s="49" t="e">
        <v>#N/A</v>
      </c>
      <c r="E47" s="49" t="e">
        <v>#N/A</v>
      </c>
      <c r="F47" s="49" t="e">
        <v>#N/A</v>
      </c>
      <c r="G47" s="49" t="e">
        <v>#N/A</v>
      </c>
      <c r="H47" s="49" t="e">
        <v>#N/A</v>
      </c>
      <c r="I47" s="49" t="e">
        <v>#N/A</v>
      </c>
      <c r="J47" s="49" t="e">
        <v>#N/A</v>
      </c>
      <c r="K47" s="49" t="e">
        <v>#N/A</v>
      </c>
      <c r="L47" s="49" t="e">
        <v>#N/A</v>
      </c>
      <c r="M47" s="49" t="e">
        <v>#N/A</v>
      </c>
      <c r="N47" s="49" t="e">
        <v>#N/A</v>
      </c>
      <c r="O47" s="49" t="e">
        <v>#N/A</v>
      </c>
      <c r="P47" s="49" t="e">
        <v>#N/A</v>
      </c>
      <c r="Q47" s="49" t="e">
        <v>#N/A</v>
      </c>
      <c r="R47" s="49" t="e">
        <v>#N/A</v>
      </c>
      <c r="S47" s="49" t="e">
        <v>#N/A</v>
      </c>
      <c r="T47" s="49" t="e">
        <v>#N/A</v>
      </c>
      <c r="U47" s="49" t="e">
        <v>#N/A</v>
      </c>
      <c r="V47" s="49" t="e">
        <v>#N/A</v>
      </c>
      <c r="W47" s="49" t="e">
        <v>#N/A</v>
      </c>
      <c r="X47" s="49" t="e">
        <v>#N/A</v>
      </c>
      <c r="Y47" s="49" t="e">
        <v>#N/A</v>
      </c>
      <c r="Z47" s="49" t="e">
        <v>#N/A</v>
      </c>
      <c r="AA47" s="49" t="e">
        <v>#N/A</v>
      </c>
      <c r="AB47" s="49" t="e">
        <v>#N/A</v>
      </c>
      <c r="AC47" s="49" t="e">
        <v>#N/A</v>
      </c>
    </row>
    <row r="48" spans="1:29" x14ac:dyDescent="0.25">
      <c r="A48" s="50">
        <v>40452</v>
      </c>
      <c r="B48" s="49">
        <v>2010</v>
      </c>
      <c r="C48" s="49" t="e">
        <v>#N/A</v>
      </c>
      <c r="D48" s="49" t="e">
        <v>#N/A</v>
      </c>
      <c r="E48" s="49" t="e">
        <v>#N/A</v>
      </c>
      <c r="F48" s="49" t="e">
        <v>#N/A</v>
      </c>
      <c r="G48" s="49" t="e">
        <v>#N/A</v>
      </c>
      <c r="H48" s="49" t="e">
        <v>#N/A</v>
      </c>
      <c r="I48" s="49" t="e">
        <v>#N/A</v>
      </c>
      <c r="J48" s="49" t="e">
        <v>#N/A</v>
      </c>
      <c r="K48" s="49" t="e">
        <v>#N/A</v>
      </c>
      <c r="L48" s="49" t="e">
        <v>#N/A</v>
      </c>
      <c r="M48" s="49" t="e">
        <v>#N/A</v>
      </c>
      <c r="N48" s="49" t="e">
        <v>#N/A</v>
      </c>
      <c r="O48" s="49" t="e">
        <v>#N/A</v>
      </c>
      <c r="P48" s="49" t="e">
        <v>#N/A</v>
      </c>
      <c r="Q48" s="49" t="e">
        <v>#N/A</v>
      </c>
      <c r="R48" s="49" t="e">
        <v>#N/A</v>
      </c>
      <c r="S48" s="49" t="e">
        <v>#N/A</v>
      </c>
      <c r="T48" s="49" t="e">
        <v>#N/A</v>
      </c>
      <c r="U48" s="49" t="e">
        <v>#N/A</v>
      </c>
      <c r="V48" s="49" t="e">
        <v>#N/A</v>
      </c>
      <c r="W48" s="49" t="e">
        <v>#N/A</v>
      </c>
      <c r="X48" s="49" t="e">
        <v>#N/A</v>
      </c>
      <c r="Y48" s="49" t="e">
        <v>#N/A</v>
      </c>
      <c r="Z48" s="49" t="e">
        <v>#N/A</v>
      </c>
      <c r="AA48" s="49" t="e">
        <v>#N/A</v>
      </c>
      <c r="AB48" s="49" t="e">
        <v>#N/A</v>
      </c>
      <c r="AC48" s="49" t="e">
        <v>#N/A</v>
      </c>
    </row>
    <row r="49" spans="1:29" x14ac:dyDescent="0.25">
      <c r="A49" s="50">
        <v>40483</v>
      </c>
      <c r="B49" s="49">
        <v>2010</v>
      </c>
      <c r="C49" s="49" t="e">
        <v>#N/A</v>
      </c>
      <c r="D49" s="49" t="e">
        <v>#N/A</v>
      </c>
      <c r="E49" s="49" t="e">
        <v>#N/A</v>
      </c>
      <c r="F49" s="49" t="e">
        <v>#N/A</v>
      </c>
      <c r="G49" s="49" t="e">
        <v>#N/A</v>
      </c>
      <c r="H49" s="49" t="e">
        <v>#N/A</v>
      </c>
      <c r="I49" s="49" t="e">
        <v>#N/A</v>
      </c>
      <c r="J49" s="49" t="e">
        <v>#N/A</v>
      </c>
      <c r="K49" s="49" t="e">
        <v>#N/A</v>
      </c>
      <c r="L49" s="49" t="e">
        <v>#N/A</v>
      </c>
      <c r="M49" s="49" t="e">
        <v>#N/A</v>
      </c>
      <c r="N49" s="49" t="e">
        <v>#N/A</v>
      </c>
      <c r="O49" s="49" t="e">
        <v>#N/A</v>
      </c>
      <c r="P49" s="49" t="e">
        <v>#N/A</v>
      </c>
      <c r="Q49" s="49" t="e">
        <v>#N/A</v>
      </c>
      <c r="R49" s="49" t="e">
        <v>#N/A</v>
      </c>
      <c r="S49" s="49" t="e">
        <v>#N/A</v>
      </c>
      <c r="T49" s="49" t="e">
        <v>#N/A</v>
      </c>
      <c r="U49" s="49" t="e">
        <v>#N/A</v>
      </c>
      <c r="V49" s="49" t="e">
        <v>#N/A</v>
      </c>
      <c r="W49" s="49" t="e">
        <v>#N/A</v>
      </c>
      <c r="X49" s="49" t="e">
        <v>#N/A</v>
      </c>
      <c r="Y49" s="49" t="e">
        <v>#N/A</v>
      </c>
      <c r="Z49" s="49" t="e">
        <v>#N/A</v>
      </c>
      <c r="AA49" s="49" t="e">
        <v>#N/A</v>
      </c>
      <c r="AB49" s="49" t="e">
        <v>#N/A</v>
      </c>
      <c r="AC49" s="49" t="e">
        <v>#N/A</v>
      </c>
    </row>
    <row r="50" spans="1:29" x14ac:dyDescent="0.25">
      <c r="A50" s="50">
        <v>40513</v>
      </c>
      <c r="B50" s="49">
        <v>2010</v>
      </c>
      <c r="C50" s="49" t="e">
        <v>#N/A</v>
      </c>
      <c r="D50" s="49" t="e">
        <v>#N/A</v>
      </c>
      <c r="E50" s="49" t="e">
        <v>#N/A</v>
      </c>
      <c r="F50" s="49" t="e">
        <v>#N/A</v>
      </c>
      <c r="G50" s="49" t="e">
        <v>#N/A</v>
      </c>
      <c r="H50" s="49" t="e">
        <v>#N/A</v>
      </c>
      <c r="I50" s="49" t="e">
        <v>#N/A</v>
      </c>
      <c r="J50" s="49" t="e">
        <v>#N/A</v>
      </c>
      <c r="K50" s="49" t="e">
        <v>#N/A</v>
      </c>
      <c r="L50" s="49" t="e">
        <v>#N/A</v>
      </c>
      <c r="M50" s="49" t="e">
        <v>#N/A</v>
      </c>
      <c r="N50" s="49" t="e">
        <v>#N/A</v>
      </c>
      <c r="O50" s="49" t="e">
        <v>#N/A</v>
      </c>
      <c r="P50" s="49" t="e">
        <v>#N/A</v>
      </c>
      <c r="Q50" s="49" t="e">
        <v>#N/A</v>
      </c>
      <c r="R50" s="49" t="e">
        <v>#N/A</v>
      </c>
      <c r="S50" s="49" t="e">
        <v>#N/A</v>
      </c>
      <c r="T50" s="49" t="e">
        <v>#N/A</v>
      </c>
      <c r="U50" s="49" t="e">
        <v>#N/A</v>
      </c>
      <c r="V50" s="49" t="e">
        <v>#N/A</v>
      </c>
      <c r="W50" s="49" t="e">
        <v>#N/A</v>
      </c>
      <c r="X50" s="49" t="e">
        <v>#N/A</v>
      </c>
      <c r="Y50" s="49" t="e">
        <v>#N/A</v>
      </c>
      <c r="Z50" s="49" t="e">
        <v>#N/A</v>
      </c>
      <c r="AA50" s="49" t="e">
        <v>#N/A</v>
      </c>
      <c r="AB50" s="49" t="e">
        <v>#N/A</v>
      </c>
      <c r="AC50" s="49" t="e">
        <v>#N/A</v>
      </c>
    </row>
    <row r="51" spans="1:29" x14ac:dyDescent="0.25">
      <c r="A51" s="50">
        <v>40544</v>
      </c>
      <c r="B51" s="49">
        <v>2011</v>
      </c>
      <c r="C51" s="49" t="e">
        <v>#N/A</v>
      </c>
      <c r="D51" s="49" t="e">
        <v>#N/A</v>
      </c>
      <c r="E51" s="49" t="e">
        <v>#N/A</v>
      </c>
      <c r="F51" s="49" t="e">
        <v>#N/A</v>
      </c>
      <c r="G51" s="49" t="e">
        <v>#N/A</v>
      </c>
      <c r="H51" s="49" t="e">
        <v>#N/A</v>
      </c>
      <c r="I51" s="49" t="e">
        <v>#N/A</v>
      </c>
      <c r="J51" s="49" t="e">
        <v>#N/A</v>
      </c>
      <c r="K51" s="49" t="e">
        <v>#N/A</v>
      </c>
      <c r="L51" s="49" t="e">
        <v>#N/A</v>
      </c>
      <c r="M51" s="49" t="e">
        <v>#N/A</v>
      </c>
      <c r="N51" s="49" t="e">
        <v>#N/A</v>
      </c>
      <c r="O51" s="49" t="e">
        <v>#N/A</v>
      </c>
      <c r="P51" s="49" t="e">
        <v>#N/A</v>
      </c>
      <c r="Q51" s="49" t="e">
        <v>#N/A</v>
      </c>
      <c r="R51" s="49" t="e">
        <v>#N/A</v>
      </c>
      <c r="S51" s="49" t="e">
        <v>#N/A</v>
      </c>
      <c r="T51" s="49" t="e">
        <v>#N/A</v>
      </c>
      <c r="U51" s="49" t="e">
        <v>#N/A</v>
      </c>
      <c r="V51" s="49" t="e">
        <v>#N/A</v>
      </c>
      <c r="W51" s="49" t="e">
        <v>#N/A</v>
      </c>
      <c r="X51" s="49" t="e">
        <v>#N/A</v>
      </c>
      <c r="Y51" s="49" t="e">
        <v>#N/A</v>
      </c>
      <c r="Z51" s="49" t="e">
        <v>#N/A</v>
      </c>
      <c r="AA51" s="49" t="e">
        <v>#N/A</v>
      </c>
      <c r="AB51" s="49" t="e">
        <v>#N/A</v>
      </c>
      <c r="AC51" s="49" t="e">
        <v>#N/A</v>
      </c>
    </row>
    <row r="52" spans="1:29" x14ac:dyDescent="0.25">
      <c r="A52" s="50">
        <v>40575</v>
      </c>
      <c r="B52" s="49">
        <v>2011</v>
      </c>
      <c r="C52" s="49" t="e">
        <v>#N/A</v>
      </c>
      <c r="D52" s="49" t="e">
        <v>#N/A</v>
      </c>
      <c r="E52" s="49" t="e">
        <v>#N/A</v>
      </c>
      <c r="F52" s="49" t="e">
        <v>#N/A</v>
      </c>
      <c r="G52" s="49" t="e">
        <v>#N/A</v>
      </c>
      <c r="H52" s="49" t="e">
        <v>#N/A</v>
      </c>
      <c r="I52" s="49" t="e">
        <v>#N/A</v>
      </c>
      <c r="J52" s="49" t="e">
        <v>#N/A</v>
      </c>
      <c r="K52" s="49" t="e">
        <v>#N/A</v>
      </c>
      <c r="L52" s="49" t="e">
        <v>#N/A</v>
      </c>
      <c r="M52" s="49" t="e">
        <v>#N/A</v>
      </c>
      <c r="N52" s="49" t="e">
        <v>#N/A</v>
      </c>
      <c r="O52" s="49" t="e">
        <v>#N/A</v>
      </c>
      <c r="P52" s="49" t="e">
        <v>#N/A</v>
      </c>
      <c r="Q52" s="49" t="e">
        <v>#N/A</v>
      </c>
      <c r="R52" s="49" t="e">
        <v>#N/A</v>
      </c>
      <c r="S52" s="49" t="e">
        <v>#N/A</v>
      </c>
      <c r="T52" s="49" t="e">
        <v>#N/A</v>
      </c>
      <c r="U52" s="49" t="e">
        <v>#N/A</v>
      </c>
      <c r="V52" s="49" t="e">
        <v>#N/A</v>
      </c>
      <c r="W52" s="49" t="e">
        <v>#N/A</v>
      </c>
      <c r="X52" s="49" t="e">
        <v>#N/A</v>
      </c>
      <c r="Y52" s="49" t="e">
        <v>#N/A</v>
      </c>
      <c r="Z52" s="49" t="e">
        <v>#N/A</v>
      </c>
      <c r="AA52" s="49" t="e">
        <v>#N/A</v>
      </c>
      <c r="AB52" s="49" t="e">
        <v>#N/A</v>
      </c>
      <c r="AC52" s="49" t="e">
        <v>#N/A</v>
      </c>
    </row>
    <row r="53" spans="1:29" x14ac:dyDescent="0.25">
      <c r="A53" s="50">
        <v>40603</v>
      </c>
      <c r="B53" s="49">
        <v>2011</v>
      </c>
      <c r="C53" s="49" t="e">
        <v>#N/A</v>
      </c>
      <c r="D53" s="49" t="e">
        <v>#N/A</v>
      </c>
      <c r="E53" s="49" t="e">
        <v>#N/A</v>
      </c>
      <c r="F53" s="49" t="e">
        <v>#N/A</v>
      </c>
      <c r="G53" s="49" t="e">
        <v>#N/A</v>
      </c>
      <c r="H53" s="49" t="e">
        <v>#N/A</v>
      </c>
      <c r="I53" s="49" t="e">
        <v>#N/A</v>
      </c>
      <c r="J53" s="49" t="e">
        <v>#N/A</v>
      </c>
      <c r="K53" s="49" t="e">
        <v>#N/A</v>
      </c>
      <c r="L53" s="49" t="e">
        <v>#N/A</v>
      </c>
      <c r="M53" s="49" t="e">
        <v>#N/A</v>
      </c>
      <c r="N53" s="49" t="e">
        <v>#N/A</v>
      </c>
      <c r="O53" s="49" t="e">
        <v>#N/A</v>
      </c>
      <c r="P53" s="49" t="e">
        <v>#N/A</v>
      </c>
      <c r="Q53" s="49" t="e">
        <v>#N/A</v>
      </c>
      <c r="R53" s="49" t="e">
        <v>#N/A</v>
      </c>
      <c r="S53" s="49" t="e">
        <v>#N/A</v>
      </c>
      <c r="T53" s="49" t="e">
        <v>#N/A</v>
      </c>
      <c r="U53" s="49" t="e">
        <v>#N/A</v>
      </c>
      <c r="V53" s="49" t="e">
        <v>#N/A</v>
      </c>
      <c r="W53" s="49" t="e">
        <v>#N/A</v>
      </c>
      <c r="X53" s="49" t="e">
        <v>#N/A</v>
      </c>
      <c r="Y53" s="49" t="e">
        <v>#N/A</v>
      </c>
      <c r="Z53" s="49" t="e">
        <v>#N/A</v>
      </c>
      <c r="AA53" s="49" t="e">
        <v>#N/A</v>
      </c>
      <c r="AB53" s="49" t="e">
        <v>#N/A</v>
      </c>
      <c r="AC53" s="49" t="e">
        <v>#N/A</v>
      </c>
    </row>
    <row r="54" spans="1:29" x14ac:dyDescent="0.25">
      <c r="A54" s="50">
        <v>40634</v>
      </c>
      <c r="B54" s="49">
        <v>2011</v>
      </c>
      <c r="C54" s="49" t="e">
        <v>#N/A</v>
      </c>
      <c r="D54" s="49" t="e">
        <v>#N/A</v>
      </c>
      <c r="E54" s="49" t="e">
        <v>#N/A</v>
      </c>
      <c r="F54" s="49" t="e">
        <v>#N/A</v>
      </c>
      <c r="G54" s="49" t="e">
        <v>#N/A</v>
      </c>
      <c r="H54" s="49" t="e">
        <v>#N/A</v>
      </c>
      <c r="I54" s="49" t="e">
        <v>#N/A</v>
      </c>
      <c r="J54" s="49" t="e">
        <v>#N/A</v>
      </c>
      <c r="K54" s="49" t="e">
        <v>#N/A</v>
      </c>
      <c r="L54" s="49" t="e">
        <v>#N/A</v>
      </c>
      <c r="M54" s="49" t="e">
        <v>#N/A</v>
      </c>
      <c r="N54" s="49" t="e">
        <v>#N/A</v>
      </c>
      <c r="O54" s="49" t="e">
        <v>#N/A</v>
      </c>
      <c r="P54" s="49" t="e">
        <v>#N/A</v>
      </c>
      <c r="Q54" s="49" t="e">
        <v>#N/A</v>
      </c>
      <c r="R54" s="49" t="e">
        <v>#N/A</v>
      </c>
      <c r="S54" s="49" t="e">
        <v>#N/A</v>
      </c>
      <c r="T54" s="49" t="e">
        <v>#N/A</v>
      </c>
      <c r="U54" s="49" t="e">
        <v>#N/A</v>
      </c>
      <c r="V54" s="49" t="e">
        <v>#N/A</v>
      </c>
      <c r="W54" s="49" t="e">
        <v>#N/A</v>
      </c>
      <c r="X54" s="49" t="e">
        <v>#N/A</v>
      </c>
      <c r="Y54" s="49" t="e">
        <v>#N/A</v>
      </c>
      <c r="Z54" s="49" t="e">
        <v>#N/A</v>
      </c>
      <c r="AA54" s="49" t="e">
        <v>#N/A</v>
      </c>
      <c r="AB54" s="49" t="e">
        <v>#N/A</v>
      </c>
      <c r="AC54" s="49" t="e">
        <v>#N/A</v>
      </c>
    </row>
    <row r="55" spans="1:29" x14ac:dyDescent="0.25">
      <c r="A55" s="50">
        <v>40664</v>
      </c>
      <c r="B55" s="49">
        <v>2011</v>
      </c>
      <c r="C55" s="49" t="e">
        <v>#N/A</v>
      </c>
      <c r="D55" s="49" t="e">
        <v>#N/A</v>
      </c>
      <c r="E55" s="49" t="e">
        <v>#N/A</v>
      </c>
      <c r="F55" s="49" t="e">
        <v>#N/A</v>
      </c>
      <c r="G55" s="49" t="e">
        <v>#N/A</v>
      </c>
      <c r="H55" s="49" t="e">
        <v>#N/A</v>
      </c>
      <c r="I55" s="49" t="e">
        <v>#N/A</v>
      </c>
      <c r="J55" s="49" t="e">
        <v>#N/A</v>
      </c>
      <c r="K55" s="49" t="e">
        <v>#N/A</v>
      </c>
      <c r="L55" s="49" t="e">
        <v>#N/A</v>
      </c>
      <c r="M55" s="49" t="e">
        <v>#N/A</v>
      </c>
      <c r="N55" s="49" t="e">
        <v>#N/A</v>
      </c>
      <c r="O55" s="49" t="e">
        <v>#N/A</v>
      </c>
      <c r="P55" s="49" t="e">
        <v>#N/A</v>
      </c>
      <c r="Q55" s="49" t="e">
        <v>#N/A</v>
      </c>
      <c r="R55" s="49" t="e">
        <v>#N/A</v>
      </c>
      <c r="S55" s="49" t="e">
        <v>#N/A</v>
      </c>
      <c r="T55" s="49" t="e">
        <v>#N/A</v>
      </c>
      <c r="U55" s="49" t="e">
        <v>#N/A</v>
      </c>
      <c r="V55" s="49" t="e">
        <v>#N/A</v>
      </c>
      <c r="W55" s="49" t="e">
        <v>#N/A</v>
      </c>
      <c r="X55" s="49" t="e">
        <v>#N/A</v>
      </c>
      <c r="Y55" s="49" t="e">
        <v>#N/A</v>
      </c>
      <c r="Z55" s="49" t="e">
        <v>#N/A</v>
      </c>
      <c r="AA55" s="49" t="e">
        <v>#N/A</v>
      </c>
      <c r="AB55" s="49" t="e">
        <v>#N/A</v>
      </c>
      <c r="AC55" s="49" t="e">
        <v>#N/A</v>
      </c>
    </row>
    <row r="56" spans="1:29" x14ac:dyDescent="0.25">
      <c r="A56" s="50">
        <v>40695</v>
      </c>
      <c r="B56" s="49">
        <v>2011</v>
      </c>
      <c r="C56" s="49" t="e">
        <v>#N/A</v>
      </c>
      <c r="D56" s="49" t="e">
        <v>#N/A</v>
      </c>
      <c r="E56" s="49" t="e">
        <v>#N/A</v>
      </c>
      <c r="F56" s="49" t="e">
        <v>#N/A</v>
      </c>
      <c r="G56" s="49" t="e">
        <v>#N/A</v>
      </c>
      <c r="H56" s="49" t="e">
        <v>#N/A</v>
      </c>
      <c r="I56" s="49" t="e">
        <v>#N/A</v>
      </c>
      <c r="J56" s="49" t="e">
        <v>#N/A</v>
      </c>
      <c r="K56" s="49" t="e">
        <v>#N/A</v>
      </c>
      <c r="L56" s="49" t="e">
        <v>#N/A</v>
      </c>
      <c r="M56" s="49" t="e">
        <v>#N/A</v>
      </c>
      <c r="N56" s="49" t="e">
        <v>#N/A</v>
      </c>
      <c r="O56" s="49" t="e">
        <v>#N/A</v>
      </c>
      <c r="P56" s="49" t="e">
        <v>#N/A</v>
      </c>
      <c r="Q56" s="49" t="e">
        <v>#N/A</v>
      </c>
      <c r="R56" s="49" t="e">
        <v>#N/A</v>
      </c>
      <c r="S56" s="49" t="e">
        <v>#N/A</v>
      </c>
      <c r="T56" s="49" t="e">
        <v>#N/A</v>
      </c>
      <c r="U56" s="49" t="e">
        <v>#N/A</v>
      </c>
      <c r="V56" s="49" t="e">
        <v>#N/A</v>
      </c>
      <c r="W56" s="49" t="e">
        <v>#N/A</v>
      </c>
      <c r="X56" s="49" t="e">
        <v>#N/A</v>
      </c>
      <c r="Y56" s="49" t="e">
        <v>#N/A</v>
      </c>
      <c r="Z56" s="49" t="e">
        <v>#N/A</v>
      </c>
      <c r="AA56" s="49" t="e">
        <v>#N/A</v>
      </c>
      <c r="AB56" s="49" t="e">
        <v>#N/A</v>
      </c>
      <c r="AC56" s="49" t="e">
        <v>#N/A</v>
      </c>
    </row>
    <row r="57" spans="1:29" x14ac:dyDescent="0.25">
      <c r="A57" s="50">
        <v>40725</v>
      </c>
      <c r="B57" s="49">
        <v>2011</v>
      </c>
      <c r="C57" s="49" t="e">
        <v>#N/A</v>
      </c>
      <c r="D57" s="49" t="e">
        <v>#N/A</v>
      </c>
      <c r="E57" s="49" t="e">
        <v>#N/A</v>
      </c>
      <c r="F57" s="49" t="e">
        <v>#N/A</v>
      </c>
      <c r="G57" s="49" t="e">
        <v>#N/A</v>
      </c>
      <c r="H57" s="49" t="e">
        <v>#N/A</v>
      </c>
      <c r="I57" s="49" t="e">
        <v>#N/A</v>
      </c>
      <c r="J57" s="49" t="e">
        <v>#N/A</v>
      </c>
      <c r="K57" s="49" t="e">
        <v>#N/A</v>
      </c>
      <c r="L57" s="49" t="e">
        <v>#N/A</v>
      </c>
      <c r="M57" s="49" t="e">
        <v>#N/A</v>
      </c>
      <c r="N57" s="49" t="e">
        <v>#N/A</v>
      </c>
      <c r="O57" s="49" t="e">
        <v>#N/A</v>
      </c>
      <c r="P57" s="49" t="e">
        <v>#N/A</v>
      </c>
      <c r="Q57" s="49" t="e">
        <v>#N/A</v>
      </c>
      <c r="R57" s="49" t="e">
        <v>#N/A</v>
      </c>
      <c r="S57" s="49" t="e">
        <v>#N/A</v>
      </c>
      <c r="T57" s="49" t="e">
        <v>#N/A</v>
      </c>
      <c r="U57" s="49" t="e">
        <v>#N/A</v>
      </c>
      <c r="V57" s="49" t="e">
        <v>#N/A</v>
      </c>
      <c r="W57" s="49" t="e">
        <v>#N/A</v>
      </c>
      <c r="X57" s="49" t="e">
        <v>#N/A</v>
      </c>
      <c r="Y57" s="49" t="e">
        <v>#N/A</v>
      </c>
      <c r="Z57" s="49" t="e">
        <v>#N/A</v>
      </c>
      <c r="AA57" s="49" t="e">
        <v>#N/A</v>
      </c>
      <c r="AB57" s="49" t="e">
        <v>#N/A</v>
      </c>
      <c r="AC57" s="49" t="e">
        <v>#N/A</v>
      </c>
    </row>
    <row r="58" spans="1:29" x14ac:dyDescent="0.25">
      <c r="A58" s="50">
        <v>40756</v>
      </c>
      <c r="B58" s="49">
        <v>2011</v>
      </c>
      <c r="C58" s="49" t="e">
        <v>#N/A</v>
      </c>
      <c r="D58" s="49" t="e">
        <v>#N/A</v>
      </c>
      <c r="E58" s="49" t="e">
        <v>#N/A</v>
      </c>
      <c r="F58" s="49" t="e">
        <v>#N/A</v>
      </c>
      <c r="G58" s="49" t="e">
        <v>#N/A</v>
      </c>
      <c r="H58" s="49" t="e">
        <v>#N/A</v>
      </c>
      <c r="I58" s="49" t="e">
        <v>#N/A</v>
      </c>
      <c r="J58" s="49" t="e">
        <v>#N/A</v>
      </c>
      <c r="K58" s="49" t="e">
        <v>#N/A</v>
      </c>
      <c r="L58" s="49" t="e">
        <v>#N/A</v>
      </c>
      <c r="M58" s="49" t="e">
        <v>#N/A</v>
      </c>
      <c r="N58" s="49" t="e">
        <v>#N/A</v>
      </c>
      <c r="O58" s="49" t="e">
        <v>#N/A</v>
      </c>
      <c r="P58" s="49" t="e">
        <v>#N/A</v>
      </c>
      <c r="Q58" s="49" t="e">
        <v>#N/A</v>
      </c>
      <c r="R58" s="49" t="e">
        <v>#N/A</v>
      </c>
      <c r="S58" s="49" t="e">
        <v>#N/A</v>
      </c>
      <c r="T58" s="49" t="e">
        <v>#N/A</v>
      </c>
      <c r="U58" s="49" t="e">
        <v>#N/A</v>
      </c>
      <c r="V58" s="49" t="e">
        <v>#N/A</v>
      </c>
      <c r="W58" s="49" t="e">
        <v>#N/A</v>
      </c>
      <c r="X58" s="49" t="e">
        <v>#N/A</v>
      </c>
      <c r="Y58" s="49" t="e">
        <v>#N/A</v>
      </c>
      <c r="Z58" s="49" t="e">
        <v>#N/A</v>
      </c>
      <c r="AA58" s="49" t="e">
        <v>#N/A</v>
      </c>
      <c r="AB58" s="49" t="e">
        <v>#N/A</v>
      </c>
      <c r="AC58" s="49" t="e">
        <v>#N/A</v>
      </c>
    </row>
    <row r="59" spans="1:29" x14ac:dyDescent="0.25">
      <c r="A59" s="50">
        <v>40787</v>
      </c>
      <c r="B59" s="49">
        <v>2011</v>
      </c>
      <c r="C59" s="49" t="e">
        <v>#N/A</v>
      </c>
      <c r="D59" s="49" t="e">
        <v>#N/A</v>
      </c>
      <c r="E59" s="49" t="e">
        <v>#N/A</v>
      </c>
      <c r="F59" s="49" t="e">
        <v>#N/A</v>
      </c>
      <c r="G59" s="49" t="e">
        <v>#N/A</v>
      </c>
      <c r="H59" s="49" t="e">
        <v>#N/A</v>
      </c>
      <c r="I59" s="49" t="e">
        <v>#N/A</v>
      </c>
      <c r="J59" s="49" t="e">
        <v>#N/A</v>
      </c>
      <c r="K59" s="49" t="e">
        <v>#N/A</v>
      </c>
      <c r="L59" s="49" t="e">
        <v>#N/A</v>
      </c>
      <c r="M59" s="49" t="e">
        <v>#N/A</v>
      </c>
      <c r="N59" s="49" t="e">
        <v>#N/A</v>
      </c>
      <c r="O59" s="49" t="e">
        <v>#N/A</v>
      </c>
      <c r="P59" s="49" t="e">
        <v>#N/A</v>
      </c>
      <c r="Q59" s="49" t="e">
        <v>#N/A</v>
      </c>
      <c r="R59" s="49" t="e">
        <v>#N/A</v>
      </c>
      <c r="S59" s="49" t="e">
        <v>#N/A</v>
      </c>
      <c r="T59" s="49" t="e">
        <v>#N/A</v>
      </c>
      <c r="U59" s="49" t="e">
        <v>#N/A</v>
      </c>
      <c r="V59" s="49" t="e">
        <v>#N/A</v>
      </c>
      <c r="W59" s="49" t="e">
        <v>#N/A</v>
      </c>
      <c r="X59" s="49" t="e">
        <v>#N/A</v>
      </c>
      <c r="Y59" s="49" t="e">
        <v>#N/A</v>
      </c>
      <c r="Z59" s="49" t="e">
        <v>#N/A</v>
      </c>
      <c r="AA59" s="49" t="e">
        <v>#N/A</v>
      </c>
      <c r="AB59" s="49" t="e">
        <v>#N/A</v>
      </c>
      <c r="AC59" s="49" t="e">
        <v>#N/A</v>
      </c>
    </row>
    <row r="60" spans="1:29" x14ac:dyDescent="0.25">
      <c r="A60" s="50">
        <v>40817</v>
      </c>
      <c r="B60" s="49">
        <v>2011</v>
      </c>
      <c r="C60" s="49" t="e">
        <v>#N/A</v>
      </c>
      <c r="D60" s="49" t="e">
        <v>#N/A</v>
      </c>
      <c r="E60" s="49" t="e">
        <v>#N/A</v>
      </c>
      <c r="F60" s="49" t="e">
        <v>#N/A</v>
      </c>
      <c r="G60" s="49" t="e">
        <v>#N/A</v>
      </c>
      <c r="H60" s="49" t="e">
        <v>#N/A</v>
      </c>
      <c r="I60" s="49" t="e">
        <v>#N/A</v>
      </c>
      <c r="J60" s="49" t="e">
        <v>#N/A</v>
      </c>
      <c r="K60" s="49" t="e">
        <v>#N/A</v>
      </c>
      <c r="L60" s="49" t="e">
        <v>#N/A</v>
      </c>
      <c r="M60" s="49" t="e">
        <v>#N/A</v>
      </c>
      <c r="N60" s="49" t="e">
        <v>#N/A</v>
      </c>
      <c r="O60" s="49" t="e">
        <v>#N/A</v>
      </c>
      <c r="P60" s="49" t="e">
        <v>#N/A</v>
      </c>
      <c r="Q60" s="49" t="e">
        <v>#N/A</v>
      </c>
      <c r="R60" s="49" t="e">
        <v>#N/A</v>
      </c>
      <c r="S60" s="49" t="e">
        <v>#N/A</v>
      </c>
      <c r="T60" s="49" t="e">
        <v>#N/A</v>
      </c>
      <c r="U60" s="49" t="e">
        <v>#N/A</v>
      </c>
      <c r="V60" s="49" t="e">
        <v>#N/A</v>
      </c>
      <c r="W60" s="49" t="e">
        <v>#N/A</v>
      </c>
      <c r="X60" s="49" t="e">
        <v>#N/A</v>
      </c>
      <c r="Y60" s="49" t="e">
        <v>#N/A</v>
      </c>
      <c r="Z60" s="49" t="e">
        <v>#N/A</v>
      </c>
      <c r="AA60" s="49" t="e">
        <v>#N/A</v>
      </c>
      <c r="AB60" s="49" t="e">
        <v>#N/A</v>
      </c>
      <c r="AC60" s="49" t="e">
        <v>#N/A</v>
      </c>
    </row>
    <row r="61" spans="1:29" x14ac:dyDescent="0.25">
      <c r="A61" s="50">
        <v>40848</v>
      </c>
      <c r="B61" s="49">
        <v>2011</v>
      </c>
      <c r="C61" s="49" t="e">
        <v>#N/A</v>
      </c>
      <c r="D61" s="49" t="e">
        <v>#N/A</v>
      </c>
      <c r="E61" s="49" t="e">
        <v>#N/A</v>
      </c>
      <c r="F61" s="49" t="e">
        <v>#N/A</v>
      </c>
      <c r="G61" s="49" t="e">
        <v>#N/A</v>
      </c>
      <c r="H61" s="49" t="e">
        <v>#N/A</v>
      </c>
      <c r="I61" s="49" t="e">
        <v>#N/A</v>
      </c>
      <c r="J61" s="49" t="e">
        <v>#N/A</v>
      </c>
      <c r="K61" s="49" t="e">
        <v>#N/A</v>
      </c>
      <c r="L61" s="49" t="e">
        <v>#N/A</v>
      </c>
      <c r="M61" s="49" t="e">
        <v>#N/A</v>
      </c>
      <c r="N61" s="49" t="e">
        <v>#N/A</v>
      </c>
      <c r="O61" s="49" t="e">
        <v>#N/A</v>
      </c>
      <c r="P61" s="49" t="e">
        <v>#N/A</v>
      </c>
      <c r="Q61" s="49" t="e">
        <v>#N/A</v>
      </c>
      <c r="R61" s="49" t="e">
        <v>#N/A</v>
      </c>
      <c r="S61" s="49" t="e">
        <v>#N/A</v>
      </c>
      <c r="T61" s="49" t="e">
        <v>#N/A</v>
      </c>
      <c r="U61" s="49" t="e">
        <v>#N/A</v>
      </c>
      <c r="V61" s="49" t="e">
        <v>#N/A</v>
      </c>
      <c r="W61" s="49" t="e">
        <v>#N/A</v>
      </c>
      <c r="X61" s="49" t="e">
        <v>#N/A</v>
      </c>
      <c r="Y61" s="49" t="e">
        <v>#N/A</v>
      </c>
      <c r="Z61" s="49" t="e">
        <v>#N/A</v>
      </c>
      <c r="AA61" s="49" t="e">
        <v>#N/A</v>
      </c>
      <c r="AB61" s="49" t="e">
        <v>#N/A</v>
      </c>
      <c r="AC61" s="49" t="e">
        <v>#N/A</v>
      </c>
    </row>
    <row r="62" spans="1:29" x14ac:dyDescent="0.25">
      <c r="A62" s="50">
        <v>40878</v>
      </c>
      <c r="B62" s="49">
        <v>2011</v>
      </c>
      <c r="C62" s="49" t="e">
        <v>#N/A</v>
      </c>
      <c r="D62" s="49" t="e">
        <v>#N/A</v>
      </c>
      <c r="E62" s="49" t="e">
        <v>#N/A</v>
      </c>
      <c r="F62" s="49" t="e">
        <v>#N/A</v>
      </c>
      <c r="G62" s="49" t="e">
        <v>#N/A</v>
      </c>
      <c r="H62" s="49" t="e">
        <v>#N/A</v>
      </c>
      <c r="I62" s="49" t="e">
        <v>#N/A</v>
      </c>
      <c r="J62" s="49" t="e">
        <v>#N/A</v>
      </c>
      <c r="K62" s="49" t="e">
        <v>#N/A</v>
      </c>
      <c r="L62" s="49" t="e">
        <v>#N/A</v>
      </c>
      <c r="M62" s="49" t="e">
        <v>#N/A</v>
      </c>
      <c r="N62" s="49" t="e">
        <v>#N/A</v>
      </c>
      <c r="O62" s="49" t="e">
        <v>#N/A</v>
      </c>
      <c r="P62" s="49" t="e">
        <v>#N/A</v>
      </c>
      <c r="Q62" s="49" t="e">
        <v>#N/A</v>
      </c>
      <c r="R62" s="49" t="e">
        <v>#N/A</v>
      </c>
      <c r="S62" s="49" t="e">
        <v>#N/A</v>
      </c>
      <c r="T62" s="49" t="e">
        <v>#N/A</v>
      </c>
      <c r="U62" s="49" t="e">
        <v>#N/A</v>
      </c>
      <c r="V62" s="49" t="e">
        <v>#N/A</v>
      </c>
      <c r="W62" s="49" t="e">
        <v>#N/A</v>
      </c>
      <c r="X62" s="49" t="e">
        <v>#N/A</v>
      </c>
      <c r="Y62" s="49" t="e">
        <v>#N/A</v>
      </c>
      <c r="Z62" s="49" t="e">
        <v>#N/A</v>
      </c>
      <c r="AA62" s="49" t="e">
        <v>#N/A</v>
      </c>
      <c r="AB62" s="49" t="e">
        <v>#N/A</v>
      </c>
      <c r="AC62" s="49" t="e">
        <v>#N/A</v>
      </c>
    </row>
    <row r="63" spans="1:29" x14ac:dyDescent="0.25">
      <c r="A63" s="50">
        <v>40909</v>
      </c>
      <c r="B63" s="49">
        <v>2012</v>
      </c>
      <c r="C63" s="49" t="e">
        <v>#N/A</v>
      </c>
      <c r="D63" s="49" t="e">
        <v>#N/A</v>
      </c>
      <c r="E63" s="49" t="e">
        <v>#N/A</v>
      </c>
      <c r="F63" s="49" t="e">
        <v>#N/A</v>
      </c>
      <c r="G63" s="49" t="e">
        <v>#N/A</v>
      </c>
      <c r="H63" s="49" t="e">
        <v>#N/A</v>
      </c>
      <c r="I63" s="49" t="e">
        <v>#N/A</v>
      </c>
      <c r="J63" s="49" t="e">
        <v>#N/A</v>
      </c>
      <c r="K63" s="49" t="e">
        <v>#N/A</v>
      </c>
      <c r="L63" s="49" t="e">
        <v>#N/A</v>
      </c>
      <c r="M63" s="49" t="e">
        <v>#N/A</v>
      </c>
      <c r="N63" s="49" t="e">
        <v>#N/A</v>
      </c>
      <c r="O63" s="49" t="e">
        <v>#N/A</v>
      </c>
      <c r="P63" s="49" t="e">
        <v>#N/A</v>
      </c>
      <c r="Q63" s="49" t="e">
        <v>#N/A</v>
      </c>
      <c r="R63" s="49" t="e">
        <v>#N/A</v>
      </c>
      <c r="S63" s="49" t="e">
        <v>#N/A</v>
      </c>
      <c r="T63" s="49" t="e">
        <v>#N/A</v>
      </c>
      <c r="U63" s="49" t="e">
        <v>#N/A</v>
      </c>
      <c r="V63" s="49" t="e">
        <v>#N/A</v>
      </c>
      <c r="W63" s="49" t="e">
        <v>#N/A</v>
      </c>
      <c r="X63" s="49" t="e">
        <v>#N/A</v>
      </c>
      <c r="Y63" s="49" t="e">
        <v>#N/A</v>
      </c>
      <c r="Z63" s="49" t="e">
        <v>#N/A</v>
      </c>
      <c r="AA63" s="49" t="e">
        <v>#N/A</v>
      </c>
      <c r="AB63" s="49" t="e">
        <v>#N/A</v>
      </c>
      <c r="AC63" s="49" t="e">
        <v>#N/A</v>
      </c>
    </row>
    <row r="64" spans="1:29" x14ac:dyDescent="0.25">
      <c r="A64" s="50">
        <v>40940</v>
      </c>
      <c r="B64" s="49">
        <v>2012</v>
      </c>
      <c r="C64" s="49" t="e">
        <v>#N/A</v>
      </c>
      <c r="D64" s="49" t="e">
        <v>#N/A</v>
      </c>
      <c r="E64" s="49" t="e">
        <v>#N/A</v>
      </c>
      <c r="F64" s="49" t="e">
        <v>#N/A</v>
      </c>
      <c r="G64" s="49" t="e">
        <v>#N/A</v>
      </c>
      <c r="H64" s="49" t="e">
        <v>#N/A</v>
      </c>
      <c r="I64" s="49" t="e">
        <v>#N/A</v>
      </c>
      <c r="J64" s="49" t="e">
        <v>#N/A</v>
      </c>
      <c r="K64" s="49" t="e">
        <v>#N/A</v>
      </c>
      <c r="L64" s="49" t="e">
        <v>#N/A</v>
      </c>
      <c r="M64" s="49" t="e">
        <v>#N/A</v>
      </c>
      <c r="N64" s="49" t="e">
        <v>#N/A</v>
      </c>
      <c r="O64" s="49" t="e">
        <v>#N/A</v>
      </c>
      <c r="P64" s="49" t="e">
        <v>#N/A</v>
      </c>
      <c r="Q64" s="49" t="e">
        <v>#N/A</v>
      </c>
      <c r="R64" s="49" t="e">
        <v>#N/A</v>
      </c>
      <c r="S64" s="49" t="e">
        <v>#N/A</v>
      </c>
      <c r="T64" s="49" t="e">
        <v>#N/A</v>
      </c>
      <c r="U64" s="49" t="e">
        <v>#N/A</v>
      </c>
      <c r="V64" s="49" t="e">
        <v>#N/A</v>
      </c>
      <c r="W64" s="49" t="e">
        <v>#N/A</v>
      </c>
      <c r="X64" s="49" t="e">
        <v>#N/A</v>
      </c>
      <c r="Y64" s="49" t="e">
        <v>#N/A</v>
      </c>
      <c r="Z64" s="49" t="e">
        <v>#N/A</v>
      </c>
      <c r="AA64" s="49" t="e">
        <v>#N/A</v>
      </c>
      <c r="AB64" s="49" t="e">
        <v>#N/A</v>
      </c>
      <c r="AC64" s="49" t="e">
        <v>#N/A</v>
      </c>
    </row>
    <row r="65" spans="1:29" x14ac:dyDescent="0.25">
      <c r="A65" s="50">
        <v>40969</v>
      </c>
      <c r="B65" s="49">
        <v>2012</v>
      </c>
      <c r="C65" s="49" t="e">
        <v>#N/A</v>
      </c>
      <c r="D65" s="49" t="e">
        <v>#N/A</v>
      </c>
      <c r="E65" s="49" t="e">
        <v>#N/A</v>
      </c>
      <c r="F65" s="49" t="e">
        <v>#N/A</v>
      </c>
      <c r="G65" s="49" t="e">
        <v>#N/A</v>
      </c>
      <c r="H65" s="49" t="e">
        <v>#N/A</v>
      </c>
      <c r="I65" s="49" t="e">
        <v>#N/A</v>
      </c>
      <c r="J65" s="49" t="e">
        <v>#N/A</v>
      </c>
      <c r="K65" s="49" t="e">
        <v>#N/A</v>
      </c>
      <c r="L65" s="49" t="e">
        <v>#N/A</v>
      </c>
      <c r="M65" s="49" t="e">
        <v>#N/A</v>
      </c>
      <c r="N65" s="49" t="e">
        <v>#N/A</v>
      </c>
      <c r="O65" s="49" t="e">
        <v>#N/A</v>
      </c>
      <c r="P65" s="49" t="e">
        <v>#N/A</v>
      </c>
      <c r="Q65" s="49" t="e">
        <v>#N/A</v>
      </c>
      <c r="R65" s="49" t="e">
        <v>#N/A</v>
      </c>
      <c r="S65" s="49" t="e">
        <v>#N/A</v>
      </c>
      <c r="T65" s="49" t="e">
        <v>#N/A</v>
      </c>
      <c r="U65" s="49" t="e">
        <v>#N/A</v>
      </c>
      <c r="V65" s="49" t="e">
        <v>#N/A</v>
      </c>
      <c r="W65" s="49" t="e">
        <v>#N/A</v>
      </c>
      <c r="X65" s="49" t="e">
        <v>#N/A</v>
      </c>
      <c r="Y65" s="49" t="e">
        <v>#N/A</v>
      </c>
      <c r="Z65" s="49" t="e">
        <v>#N/A</v>
      </c>
      <c r="AA65" s="49" t="e">
        <v>#N/A</v>
      </c>
      <c r="AB65" s="49" t="e">
        <v>#N/A</v>
      </c>
      <c r="AC65" s="49" t="e">
        <v>#N/A</v>
      </c>
    </row>
    <row r="66" spans="1:29" x14ac:dyDescent="0.25">
      <c r="A66" s="50">
        <v>41000</v>
      </c>
      <c r="B66" s="49">
        <v>2012</v>
      </c>
      <c r="C66" s="49" t="e">
        <v>#N/A</v>
      </c>
      <c r="D66" s="49" t="e">
        <v>#N/A</v>
      </c>
      <c r="E66" s="49" t="e">
        <v>#N/A</v>
      </c>
      <c r="F66" s="49" t="e">
        <v>#N/A</v>
      </c>
      <c r="G66" s="49" t="e">
        <v>#N/A</v>
      </c>
      <c r="H66" s="49" t="e">
        <v>#N/A</v>
      </c>
      <c r="I66" s="49" t="e">
        <v>#N/A</v>
      </c>
      <c r="J66" s="49" t="e">
        <v>#N/A</v>
      </c>
      <c r="K66" s="49" t="e">
        <v>#N/A</v>
      </c>
      <c r="L66" s="49" t="e">
        <v>#N/A</v>
      </c>
      <c r="M66" s="49" t="e">
        <v>#N/A</v>
      </c>
      <c r="N66" s="49" t="e">
        <v>#N/A</v>
      </c>
      <c r="O66" s="49" t="e">
        <v>#N/A</v>
      </c>
      <c r="P66" s="49" t="e">
        <v>#N/A</v>
      </c>
      <c r="Q66" s="49" t="e">
        <v>#N/A</v>
      </c>
      <c r="R66" s="49" t="e">
        <v>#N/A</v>
      </c>
      <c r="S66" s="49" t="e">
        <v>#N/A</v>
      </c>
      <c r="T66" s="49" t="e">
        <v>#N/A</v>
      </c>
      <c r="U66" s="49" t="e">
        <v>#N/A</v>
      </c>
      <c r="V66" s="49" t="e">
        <v>#N/A</v>
      </c>
      <c r="W66" s="49" t="e">
        <v>#N/A</v>
      </c>
      <c r="X66" s="49" t="e">
        <v>#N/A</v>
      </c>
      <c r="Y66" s="49" t="e">
        <v>#N/A</v>
      </c>
      <c r="Z66" s="49" t="e">
        <v>#N/A</v>
      </c>
      <c r="AA66" s="49" t="e">
        <v>#N/A</v>
      </c>
      <c r="AB66" s="49" t="e">
        <v>#N/A</v>
      </c>
      <c r="AC66" s="49" t="e">
        <v>#N/A</v>
      </c>
    </row>
    <row r="67" spans="1:29" x14ac:dyDescent="0.25">
      <c r="A67" s="50">
        <v>41030</v>
      </c>
      <c r="B67" s="49">
        <v>2012</v>
      </c>
      <c r="C67" s="49" t="e">
        <v>#N/A</v>
      </c>
      <c r="D67" s="49" t="e">
        <v>#N/A</v>
      </c>
      <c r="E67" s="49" t="e">
        <v>#N/A</v>
      </c>
      <c r="F67" s="49" t="e">
        <v>#N/A</v>
      </c>
      <c r="G67" s="49" t="e">
        <v>#N/A</v>
      </c>
      <c r="H67" s="49" t="e">
        <v>#N/A</v>
      </c>
      <c r="I67" s="49" t="e">
        <v>#N/A</v>
      </c>
      <c r="J67" s="49" t="e">
        <v>#N/A</v>
      </c>
      <c r="K67" s="49" t="e">
        <v>#N/A</v>
      </c>
      <c r="L67" s="49" t="e">
        <v>#N/A</v>
      </c>
      <c r="M67" s="49" t="e">
        <v>#N/A</v>
      </c>
      <c r="N67" s="49" t="e">
        <v>#N/A</v>
      </c>
      <c r="O67" s="49" t="e">
        <v>#N/A</v>
      </c>
      <c r="P67" s="49" t="e">
        <v>#N/A</v>
      </c>
      <c r="Q67" s="49" t="e">
        <v>#N/A</v>
      </c>
      <c r="R67" s="49" t="e">
        <v>#N/A</v>
      </c>
      <c r="S67" s="49" t="e">
        <v>#N/A</v>
      </c>
      <c r="T67" s="49" t="e">
        <v>#N/A</v>
      </c>
      <c r="U67" s="49" t="e">
        <v>#N/A</v>
      </c>
      <c r="V67" s="49" t="e">
        <v>#N/A</v>
      </c>
      <c r="W67" s="49" t="e">
        <v>#N/A</v>
      </c>
      <c r="X67" s="49" t="e">
        <v>#N/A</v>
      </c>
      <c r="Y67" s="49" t="e">
        <v>#N/A</v>
      </c>
      <c r="Z67" s="49" t="e">
        <v>#N/A</v>
      </c>
      <c r="AA67" s="49" t="e">
        <v>#N/A</v>
      </c>
      <c r="AB67" s="49" t="e">
        <v>#N/A</v>
      </c>
      <c r="AC67" s="49" t="e">
        <v>#N/A</v>
      </c>
    </row>
    <row r="68" spans="1:29" x14ac:dyDescent="0.25">
      <c r="A68" s="50">
        <v>41061</v>
      </c>
      <c r="B68" s="49">
        <v>2012</v>
      </c>
      <c r="C68" s="49" t="e">
        <v>#N/A</v>
      </c>
      <c r="D68" s="49" t="e">
        <v>#N/A</v>
      </c>
      <c r="E68" s="49" t="e">
        <v>#N/A</v>
      </c>
      <c r="F68" s="49" t="e">
        <v>#N/A</v>
      </c>
      <c r="G68" s="49" t="e">
        <v>#N/A</v>
      </c>
      <c r="H68" s="49" t="e">
        <v>#N/A</v>
      </c>
      <c r="I68" s="49" t="e">
        <v>#N/A</v>
      </c>
      <c r="J68" s="49" t="e">
        <v>#N/A</v>
      </c>
      <c r="K68" s="49" t="e">
        <v>#N/A</v>
      </c>
      <c r="L68" s="49" t="e">
        <v>#N/A</v>
      </c>
      <c r="M68" s="49" t="e">
        <v>#N/A</v>
      </c>
      <c r="N68" s="49" t="e">
        <v>#N/A</v>
      </c>
      <c r="O68" s="49" t="e">
        <v>#N/A</v>
      </c>
      <c r="P68" s="49" t="e">
        <v>#N/A</v>
      </c>
      <c r="Q68" s="49" t="e">
        <v>#N/A</v>
      </c>
      <c r="R68" s="49" t="e">
        <v>#N/A</v>
      </c>
      <c r="S68" s="49" t="e">
        <v>#N/A</v>
      </c>
      <c r="T68" s="49" t="e">
        <v>#N/A</v>
      </c>
      <c r="U68" s="49" t="e">
        <v>#N/A</v>
      </c>
      <c r="V68" s="49" t="e">
        <v>#N/A</v>
      </c>
      <c r="W68" s="49" t="e">
        <v>#N/A</v>
      </c>
      <c r="X68" s="49" t="e">
        <v>#N/A</v>
      </c>
      <c r="Y68" s="49" t="e">
        <v>#N/A</v>
      </c>
      <c r="Z68" s="49" t="e">
        <v>#N/A</v>
      </c>
      <c r="AA68" s="49" t="e">
        <v>#N/A</v>
      </c>
      <c r="AB68" s="49" t="e">
        <v>#N/A</v>
      </c>
      <c r="AC68" s="49" t="e">
        <v>#N/A</v>
      </c>
    </row>
    <row r="69" spans="1:29" x14ac:dyDescent="0.25">
      <c r="A69" s="50">
        <v>41091</v>
      </c>
      <c r="B69" s="49">
        <v>2012</v>
      </c>
      <c r="C69" s="49" t="e">
        <v>#N/A</v>
      </c>
      <c r="D69" s="49" t="e">
        <v>#N/A</v>
      </c>
      <c r="E69" s="49" t="e">
        <v>#N/A</v>
      </c>
      <c r="F69" s="49" t="e">
        <v>#N/A</v>
      </c>
      <c r="G69" s="49" t="e">
        <v>#N/A</v>
      </c>
      <c r="H69" s="49" t="e">
        <v>#N/A</v>
      </c>
      <c r="I69" s="49" t="e">
        <v>#N/A</v>
      </c>
      <c r="J69" s="49" t="e">
        <v>#N/A</v>
      </c>
      <c r="K69" s="49" t="e">
        <v>#N/A</v>
      </c>
      <c r="L69" s="49" t="e">
        <v>#N/A</v>
      </c>
      <c r="M69" s="49" t="e">
        <v>#N/A</v>
      </c>
      <c r="N69" s="49" t="e">
        <v>#N/A</v>
      </c>
      <c r="O69" s="49" t="e">
        <v>#N/A</v>
      </c>
      <c r="P69" s="49" t="e">
        <v>#N/A</v>
      </c>
      <c r="Q69" s="49" t="e">
        <v>#N/A</v>
      </c>
      <c r="R69" s="49" t="e">
        <v>#N/A</v>
      </c>
      <c r="S69" s="49" t="e">
        <v>#N/A</v>
      </c>
      <c r="T69" s="49" t="e">
        <v>#N/A</v>
      </c>
      <c r="U69" s="49" t="e">
        <v>#N/A</v>
      </c>
      <c r="V69" s="49" t="e">
        <v>#N/A</v>
      </c>
      <c r="W69" s="49" t="e">
        <v>#N/A</v>
      </c>
      <c r="X69" s="49" t="e">
        <v>#N/A</v>
      </c>
      <c r="Y69" s="49" t="e">
        <v>#N/A</v>
      </c>
      <c r="Z69" s="49" t="e">
        <v>#N/A</v>
      </c>
      <c r="AA69" s="49" t="e">
        <v>#N/A</v>
      </c>
      <c r="AB69" s="49" t="e">
        <v>#N/A</v>
      </c>
      <c r="AC69" s="49" t="e">
        <v>#N/A</v>
      </c>
    </row>
    <row r="70" spans="1:29" x14ac:dyDescent="0.25">
      <c r="A70" s="50">
        <v>41122</v>
      </c>
      <c r="B70" s="49">
        <v>2012</v>
      </c>
      <c r="C70" s="49" t="e">
        <v>#N/A</v>
      </c>
      <c r="D70" s="49" t="e">
        <v>#N/A</v>
      </c>
      <c r="E70" s="49" t="e">
        <v>#N/A</v>
      </c>
      <c r="F70" s="49" t="e">
        <v>#N/A</v>
      </c>
      <c r="G70" s="49" t="e">
        <v>#N/A</v>
      </c>
      <c r="H70" s="49" t="e">
        <v>#N/A</v>
      </c>
      <c r="I70" s="49" t="e">
        <v>#N/A</v>
      </c>
      <c r="J70" s="49" t="e">
        <v>#N/A</v>
      </c>
      <c r="K70" s="49" t="e">
        <v>#N/A</v>
      </c>
      <c r="L70" s="49" t="e">
        <v>#N/A</v>
      </c>
      <c r="M70" s="49" t="e">
        <v>#N/A</v>
      </c>
      <c r="N70" s="49" t="e">
        <v>#N/A</v>
      </c>
      <c r="O70" s="49" t="e">
        <v>#N/A</v>
      </c>
      <c r="P70" s="49" t="e">
        <v>#N/A</v>
      </c>
      <c r="Q70" s="49" t="e">
        <v>#N/A</v>
      </c>
      <c r="R70" s="49" t="e">
        <v>#N/A</v>
      </c>
      <c r="S70" s="49" t="e">
        <v>#N/A</v>
      </c>
      <c r="T70" s="49" t="e">
        <v>#N/A</v>
      </c>
      <c r="U70" s="49" t="e">
        <v>#N/A</v>
      </c>
      <c r="V70" s="49" t="e">
        <v>#N/A</v>
      </c>
      <c r="W70" s="49" t="e">
        <v>#N/A</v>
      </c>
      <c r="X70" s="49" t="e">
        <v>#N/A</v>
      </c>
      <c r="Y70" s="49" t="e">
        <v>#N/A</v>
      </c>
      <c r="Z70" s="49" t="e">
        <v>#N/A</v>
      </c>
      <c r="AA70" s="49" t="e">
        <v>#N/A</v>
      </c>
      <c r="AB70" s="49" t="e">
        <v>#N/A</v>
      </c>
      <c r="AC70" s="49" t="e">
        <v>#N/A</v>
      </c>
    </row>
    <row r="71" spans="1:29" x14ac:dyDescent="0.25">
      <c r="A71" s="50">
        <v>41153</v>
      </c>
      <c r="B71" s="49">
        <v>2012</v>
      </c>
      <c r="C71" s="49" t="e">
        <v>#N/A</v>
      </c>
      <c r="D71" s="49" t="e">
        <v>#N/A</v>
      </c>
      <c r="E71" s="49" t="e">
        <v>#N/A</v>
      </c>
      <c r="F71" s="49" t="e">
        <v>#N/A</v>
      </c>
      <c r="G71" s="49" t="e">
        <v>#N/A</v>
      </c>
      <c r="H71" s="49" t="e">
        <v>#N/A</v>
      </c>
      <c r="I71" s="49" t="e">
        <v>#N/A</v>
      </c>
      <c r="J71" s="49" t="e">
        <v>#N/A</v>
      </c>
      <c r="K71" s="49" t="e">
        <v>#N/A</v>
      </c>
      <c r="L71" s="49" t="e">
        <v>#N/A</v>
      </c>
      <c r="M71" s="49" t="e">
        <v>#N/A</v>
      </c>
      <c r="N71" s="49" t="e">
        <v>#N/A</v>
      </c>
      <c r="O71" s="49" t="e">
        <v>#N/A</v>
      </c>
      <c r="P71" s="49" t="e">
        <v>#N/A</v>
      </c>
      <c r="Q71" s="49" t="e">
        <v>#N/A</v>
      </c>
      <c r="R71" s="49" t="e">
        <v>#N/A</v>
      </c>
      <c r="S71" s="49" t="e">
        <v>#N/A</v>
      </c>
      <c r="T71" s="49" t="e">
        <v>#N/A</v>
      </c>
      <c r="U71" s="49" t="e">
        <v>#N/A</v>
      </c>
      <c r="V71" s="49" t="e">
        <v>#N/A</v>
      </c>
      <c r="W71" s="49" t="e">
        <v>#N/A</v>
      </c>
      <c r="X71" s="49" t="e">
        <v>#N/A</v>
      </c>
      <c r="Y71" s="49" t="e">
        <v>#N/A</v>
      </c>
      <c r="Z71" s="49" t="e">
        <v>#N/A</v>
      </c>
      <c r="AA71" s="49" t="e">
        <v>#N/A</v>
      </c>
      <c r="AB71" s="49" t="e">
        <v>#N/A</v>
      </c>
      <c r="AC71" s="49" t="e">
        <v>#N/A</v>
      </c>
    </row>
    <row r="72" spans="1:29" x14ac:dyDescent="0.25">
      <c r="A72" s="50">
        <v>41183</v>
      </c>
      <c r="B72" s="49">
        <v>2012</v>
      </c>
      <c r="C72" s="49" t="e">
        <v>#N/A</v>
      </c>
      <c r="D72" s="49" t="e">
        <v>#N/A</v>
      </c>
      <c r="E72" s="49" t="e">
        <v>#N/A</v>
      </c>
      <c r="F72" s="49" t="e">
        <v>#N/A</v>
      </c>
      <c r="G72" s="49" t="e">
        <v>#N/A</v>
      </c>
      <c r="H72" s="49" t="e">
        <v>#N/A</v>
      </c>
      <c r="I72" s="49" t="e">
        <v>#N/A</v>
      </c>
      <c r="J72" s="49" t="e">
        <v>#N/A</v>
      </c>
      <c r="K72" s="49" t="e">
        <v>#N/A</v>
      </c>
      <c r="L72" s="49" t="e">
        <v>#N/A</v>
      </c>
      <c r="M72" s="49" t="e">
        <v>#N/A</v>
      </c>
      <c r="N72" s="49" t="e">
        <v>#N/A</v>
      </c>
      <c r="O72" s="49" t="e">
        <v>#N/A</v>
      </c>
      <c r="P72" s="49" t="e">
        <v>#N/A</v>
      </c>
      <c r="Q72" s="49" t="e">
        <v>#N/A</v>
      </c>
      <c r="R72" s="49" t="e">
        <v>#N/A</v>
      </c>
      <c r="S72" s="49" t="e">
        <v>#N/A</v>
      </c>
      <c r="T72" s="49" t="e">
        <v>#N/A</v>
      </c>
      <c r="U72" s="49" t="e">
        <v>#N/A</v>
      </c>
      <c r="V72" s="49" t="e">
        <v>#N/A</v>
      </c>
      <c r="W72" s="49" t="e">
        <v>#N/A</v>
      </c>
      <c r="X72" s="49" t="e">
        <v>#N/A</v>
      </c>
      <c r="Y72" s="49" t="e">
        <v>#N/A</v>
      </c>
      <c r="Z72" s="49" t="e">
        <v>#N/A</v>
      </c>
      <c r="AA72" s="49" t="e">
        <v>#N/A</v>
      </c>
      <c r="AB72" s="49" t="e">
        <v>#N/A</v>
      </c>
      <c r="AC72" s="49" t="e">
        <v>#N/A</v>
      </c>
    </row>
    <row r="73" spans="1:29" x14ac:dyDescent="0.25">
      <c r="A73" s="50">
        <v>41214</v>
      </c>
      <c r="B73" s="49">
        <v>2012</v>
      </c>
      <c r="C73" s="49" t="e">
        <v>#N/A</v>
      </c>
      <c r="D73" s="49" t="e">
        <v>#N/A</v>
      </c>
      <c r="E73" s="49" t="e">
        <v>#N/A</v>
      </c>
      <c r="F73" s="49" t="e">
        <v>#N/A</v>
      </c>
      <c r="G73" s="49" t="e">
        <v>#N/A</v>
      </c>
      <c r="H73" s="49" t="e">
        <v>#N/A</v>
      </c>
      <c r="I73" s="49" t="e">
        <v>#N/A</v>
      </c>
      <c r="J73" s="49" t="e">
        <v>#N/A</v>
      </c>
      <c r="K73" s="49" t="e">
        <v>#N/A</v>
      </c>
      <c r="L73" s="49" t="e">
        <v>#N/A</v>
      </c>
      <c r="M73" s="49" t="e">
        <v>#N/A</v>
      </c>
      <c r="N73" s="49" t="e">
        <v>#N/A</v>
      </c>
      <c r="O73" s="49" t="e">
        <v>#N/A</v>
      </c>
      <c r="P73" s="49" t="e">
        <v>#N/A</v>
      </c>
      <c r="Q73" s="49" t="e">
        <v>#N/A</v>
      </c>
      <c r="R73" s="49" t="e">
        <v>#N/A</v>
      </c>
      <c r="S73" s="49" t="e">
        <v>#N/A</v>
      </c>
      <c r="T73" s="49" t="e">
        <v>#N/A</v>
      </c>
      <c r="U73" s="49" t="e">
        <v>#N/A</v>
      </c>
      <c r="V73" s="49" t="e">
        <v>#N/A</v>
      </c>
      <c r="W73" s="49" t="e">
        <v>#N/A</v>
      </c>
      <c r="X73" s="49" t="e">
        <v>#N/A</v>
      </c>
      <c r="Y73" s="49" t="e">
        <v>#N/A</v>
      </c>
      <c r="Z73" s="49" t="e">
        <v>#N/A</v>
      </c>
      <c r="AA73" s="49" t="e">
        <v>#N/A</v>
      </c>
      <c r="AB73" s="49" t="e">
        <v>#N/A</v>
      </c>
      <c r="AC73" s="49" t="e">
        <v>#N/A</v>
      </c>
    </row>
    <row r="74" spans="1:29" x14ac:dyDescent="0.25">
      <c r="A74" s="50">
        <v>41244</v>
      </c>
      <c r="B74" s="49">
        <v>2012</v>
      </c>
      <c r="C74" s="49" t="e">
        <v>#N/A</v>
      </c>
      <c r="D74" s="49" t="e">
        <v>#N/A</v>
      </c>
      <c r="E74" s="49" t="e">
        <v>#N/A</v>
      </c>
      <c r="F74" s="49" t="e">
        <v>#N/A</v>
      </c>
      <c r="G74" s="49" t="e">
        <v>#N/A</v>
      </c>
      <c r="H74" s="49" t="e">
        <v>#N/A</v>
      </c>
      <c r="I74" s="49" t="e">
        <v>#N/A</v>
      </c>
      <c r="J74" s="49" t="e">
        <v>#N/A</v>
      </c>
      <c r="K74" s="49" t="e">
        <v>#N/A</v>
      </c>
      <c r="L74" s="49" t="e">
        <v>#N/A</v>
      </c>
      <c r="M74" s="49" t="e">
        <v>#N/A</v>
      </c>
      <c r="N74" s="49" t="e">
        <v>#N/A</v>
      </c>
      <c r="O74" s="49" t="e">
        <v>#N/A</v>
      </c>
      <c r="P74" s="49" t="e">
        <v>#N/A</v>
      </c>
      <c r="Q74" s="49" t="e">
        <v>#N/A</v>
      </c>
      <c r="R74" s="49" t="e">
        <v>#N/A</v>
      </c>
      <c r="S74" s="49" t="e">
        <v>#N/A</v>
      </c>
      <c r="T74" s="49" t="e">
        <v>#N/A</v>
      </c>
      <c r="U74" s="49" t="e">
        <v>#N/A</v>
      </c>
      <c r="V74" s="49" t="e">
        <v>#N/A</v>
      </c>
      <c r="W74" s="49" t="e">
        <v>#N/A</v>
      </c>
      <c r="X74" s="49" t="e">
        <v>#N/A</v>
      </c>
      <c r="Y74" s="49" t="e">
        <v>#N/A</v>
      </c>
      <c r="Z74" s="49" t="e">
        <v>#N/A</v>
      </c>
      <c r="AA74" s="49" t="e">
        <v>#N/A</v>
      </c>
      <c r="AB74" s="49" t="e">
        <v>#N/A</v>
      </c>
      <c r="AC74" s="49" t="e">
        <v>#N/A</v>
      </c>
    </row>
    <row r="75" spans="1:29" x14ac:dyDescent="0.25">
      <c r="A75" s="50">
        <v>41275</v>
      </c>
      <c r="B75" s="49">
        <v>2013</v>
      </c>
      <c r="C75" s="49" t="e">
        <v>#N/A</v>
      </c>
      <c r="D75" s="49" t="e">
        <v>#N/A</v>
      </c>
      <c r="E75" s="49" t="e">
        <v>#N/A</v>
      </c>
      <c r="F75" s="49" t="e">
        <v>#N/A</v>
      </c>
      <c r="G75" s="49" t="e">
        <v>#N/A</v>
      </c>
      <c r="H75" s="49" t="e">
        <v>#N/A</v>
      </c>
      <c r="I75" s="49" t="e">
        <v>#N/A</v>
      </c>
      <c r="J75" s="49" t="e">
        <v>#N/A</v>
      </c>
      <c r="K75" s="49" t="e">
        <v>#N/A</v>
      </c>
      <c r="L75" s="49" t="e">
        <v>#N/A</v>
      </c>
      <c r="M75" s="49" t="e">
        <v>#N/A</v>
      </c>
      <c r="N75" s="49" t="e">
        <v>#N/A</v>
      </c>
      <c r="O75" s="49" t="e">
        <v>#N/A</v>
      </c>
      <c r="P75" s="49" t="e">
        <v>#N/A</v>
      </c>
      <c r="Q75" s="49" t="e">
        <v>#N/A</v>
      </c>
      <c r="R75" s="49" t="e">
        <v>#N/A</v>
      </c>
      <c r="S75" s="49" t="e">
        <v>#N/A</v>
      </c>
      <c r="T75" s="49" t="e">
        <v>#N/A</v>
      </c>
      <c r="U75" s="49" t="e">
        <v>#N/A</v>
      </c>
      <c r="V75" s="49" t="e">
        <v>#N/A</v>
      </c>
      <c r="W75" s="49" t="e">
        <v>#N/A</v>
      </c>
      <c r="X75" s="49" t="e">
        <v>#N/A</v>
      </c>
      <c r="Y75" s="49" t="e">
        <v>#N/A</v>
      </c>
      <c r="Z75" s="49" t="e">
        <v>#N/A</v>
      </c>
      <c r="AA75" s="49" t="e">
        <v>#N/A</v>
      </c>
      <c r="AB75" s="49" t="e">
        <v>#N/A</v>
      </c>
      <c r="AC75" s="49" t="e">
        <v>#N/A</v>
      </c>
    </row>
    <row r="76" spans="1:29" x14ac:dyDescent="0.25">
      <c r="A76" s="50">
        <v>41306</v>
      </c>
      <c r="B76" s="49">
        <v>2013</v>
      </c>
      <c r="C76" s="49" t="e">
        <v>#N/A</v>
      </c>
      <c r="D76" s="49" t="e">
        <v>#N/A</v>
      </c>
      <c r="E76" s="49" t="e">
        <v>#N/A</v>
      </c>
      <c r="F76" s="49" t="e">
        <v>#N/A</v>
      </c>
      <c r="G76" s="49" t="e">
        <v>#N/A</v>
      </c>
      <c r="H76" s="49" t="e">
        <v>#N/A</v>
      </c>
      <c r="I76" s="49" t="e">
        <v>#N/A</v>
      </c>
      <c r="J76" s="49" t="e">
        <v>#N/A</v>
      </c>
      <c r="K76" s="49" t="e">
        <v>#N/A</v>
      </c>
      <c r="L76" s="49" t="e">
        <v>#N/A</v>
      </c>
      <c r="M76" s="49" t="e">
        <v>#N/A</v>
      </c>
      <c r="N76" s="49" t="e">
        <v>#N/A</v>
      </c>
      <c r="O76" s="49" t="e">
        <v>#N/A</v>
      </c>
      <c r="P76" s="49" t="e">
        <v>#N/A</v>
      </c>
      <c r="Q76" s="49" t="e">
        <v>#N/A</v>
      </c>
      <c r="R76" s="49" t="e">
        <v>#N/A</v>
      </c>
      <c r="S76" s="49" t="e">
        <v>#N/A</v>
      </c>
      <c r="T76" s="49" t="e">
        <v>#N/A</v>
      </c>
      <c r="U76" s="49" t="e">
        <v>#N/A</v>
      </c>
      <c r="V76" s="49" t="e">
        <v>#N/A</v>
      </c>
      <c r="W76" s="49" t="e">
        <v>#N/A</v>
      </c>
      <c r="X76" s="49" t="e">
        <v>#N/A</v>
      </c>
      <c r="Y76" s="49" t="e">
        <v>#N/A</v>
      </c>
      <c r="Z76" s="49" t="e">
        <v>#N/A</v>
      </c>
      <c r="AA76" s="49" t="e">
        <v>#N/A</v>
      </c>
      <c r="AB76" s="49" t="e">
        <v>#N/A</v>
      </c>
      <c r="AC76" s="49" t="e">
        <v>#N/A</v>
      </c>
    </row>
    <row r="77" spans="1:29" x14ac:dyDescent="0.25">
      <c r="A77" s="50">
        <v>41334</v>
      </c>
      <c r="B77" s="49">
        <v>2013</v>
      </c>
      <c r="C77" s="49" t="e">
        <v>#N/A</v>
      </c>
      <c r="D77" s="49" t="e">
        <v>#N/A</v>
      </c>
      <c r="E77" s="49" t="e">
        <v>#N/A</v>
      </c>
      <c r="F77" s="49" t="e">
        <v>#N/A</v>
      </c>
      <c r="G77" s="49" t="e">
        <v>#N/A</v>
      </c>
      <c r="H77" s="49" t="e">
        <v>#N/A</v>
      </c>
      <c r="I77" s="49" t="e">
        <v>#N/A</v>
      </c>
      <c r="J77" s="49" t="e">
        <v>#N/A</v>
      </c>
      <c r="K77" s="49" t="e">
        <v>#N/A</v>
      </c>
      <c r="L77" s="49" t="e">
        <v>#N/A</v>
      </c>
      <c r="M77" s="49" t="e">
        <v>#N/A</v>
      </c>
      <c r="N77" s="49" t="e">
        <v>#N/A</v>
      </c>
      <c r="O77" s="49" t="e">
        <v>#N/A</v>
      </c>
      <c r="P77" s="49" t="e">
        <v>#N/A</v>
      </c>
      <c r="Q77" s="49" t="e">
        <v>#N/A</v>
      </c>
      <c r="R77" s="49" t="e">
        <v>#N/A</v>
      </c>
      <c r="S77" s="49" t="e">
        <v>#N/A</v>
      </c>
      <c r="T77" s="49" t="e">
        <v>#N/A</v>
      </c>
      <c r="U77" s="49" t="e">
        <v>#N/A</v>
      </c>
      <c r="V77" s="49" t="e">
        <v>#N/A</v>
      </c>
      <c r="W77" s="49" t="e">
        <v>#N/A</v>
      </c>
      <c r="X77" s="49" t="e">
        <v>#N/A</v>
      </c>
      <c r="Y77" s="49" t="e">
        <v>#N/A</v>
      </c>
      <c r="Z77" s="49" t="e">
        <v>#N/A</v>
      </c>
      <c r="AA77" s="49" t="e">
        <v>#N/A</v>
      </c>
      <c r="AB77" s="49" t="e">
        <v>#N/A</v>
      </c>
      <c r="AC77" s="49" t="e">
        <v>#N/A</v>
      </c>
    </row>
    <row r="78" spans="1:29" x14ac:dyDescent="0.25">
      <c r="A78" s="50">
        <v>41365</v>
      </c>
      <c r="B78" s="49">
        <v>2013</v>
      </c>
      <c r="C78" s="49" t="e">
        <v>#N/A</v>
      </c>
      <c r="D78" s="49" t="e">
        <v>#N/A</v>
      </c>
      <c r="E78" s="49" t="e">
        <v>#N/A</v>
      </c>
      <c r="F78" s="49" t="e">
        <v>#N/A</v>
      </c>
      <c r="G78" s="49" t="e">
        <v>#N/A</v>
      </c>
      <c r="H78" s="49" t="e">
        <v>#N/A</v>
      </c>
      <c r="I78" s="49" t="e">
        <v>#N/A</v>
      </c>
      <c r="J78" s="49" t="e">
        <v>#N/A</v>
      </c>
      <c r="K78" s="49" t="e">
        <v>#N/A</v>
      </c>
      <c r="L78" s="49" t="e">
        <v>#N/A</v>
      </c>
      <c r="M78" s="49" t="e">
        <v>#N/A</v>
      </c>
      <c r="N78" s="49" t="e">
        <v>#N/A</v>
      </c>
      <c r="O78" s="49" t="e">
        <v>#N/A</v>
      </c>
      <c r="P78" s="49" t="e">
        <v>#N/A</v>
      </c>
      <c r="Q78" s="49" t="e">
        <v>#N/A</v>
      </c>
      <c r="R78" s="49" t="e">
        <v>#N/A</v>
      </c>
      <c r="S78" s="49" t="e">
        <v>#N/A</v>
      </c>
      <c r="T78" s="49" t="e">
        <v>#N/A</v>
      </c>
      <c r="U78" s="49" t="e">
        <v>#N/A</v>
      </c>
      <c r="V78" s="49" t="e">
        <v>#N/A</v>
      </c>
      <c r="W78" s="49" t="e">
        <v>#N/A</v>
      </c>
      <c r="X78" s="49" t="e">
        <v>#N/A</v>
      </c>
      <c r="Y78" s="49" t="e">
        <v>#N/A</v>
      </c>
      <c r="Z78" s="49" t="e">
        <v>#N/A</v>
      </c>
      <c r="AA78" s="49" t="e">
        <v>#N/A</v>
      </c>
      <c r="AB78" s="49" t="e">
        <v>#N/A</v>
      </c>
      <c r="AC78" s="49" t="e">
        <v>#N/A</v>
      </c>
    </row>
    <row r="79" spans="1:29" x14ac:dyDescent="0.25">
      <c r="A79" s="50">
        <v>41395</v>
      </c>
      <c r="B79" s="49">
        <v>2013</v>
      </c>
      <c r="C79" s="49" t="e">
        <v>#N/A</v>
      </c>
      <c r="D79" s="49" t="e">
        <v>#N/A</v>
      </c>
      <c r="E79" s="49" t="e">
        <v>#N/A</v>
      </c>
      <c r="F79" s="49" t="e">
        <v>#N/A</v>
      </c>
      <c r="G79" s="49" t="e">
        <v>#N/A</v>
      </c>
      <c r="H79" s="49" t="e">
        <v>#N/A</v>
      </c>
      <c r="I79" s="49" t="e">
        <v>#N/A</v>
      </c>
      <c r="J79" s="49" t="e">
        <v>#N/A</v>
      </c>
      <c r="K79" s="49" t="e">
        <v>#N/A</v>
      </c>
      <c r="L79" s="49" t="e">
        <v>#N/A</v>
      </c>
      <c r="M79" s="49" t="e">
        <v>#N/A</v>
      </c>
      <c r="N79" s="49" t="e">
        <v>#N/A</v>
      </c>
      <c r="O79" s="49" t="e">
        <v>#N/A</v>
      </c>
      <c r="P79" s="49" t="e">
        <v>#N/A</v>
      </c>
      <c r="Q79" s="49" t="e">
        <v>#N/A</v>
      </c>
      <c r="R79" s="49" t="e">
        <v>#N/A</v>
      </c>
      <c r="S79" s="49" t="e">
        <v>#N/A</v>
      </c>
      <c r="T79" s="49" t="e">
        <v>#N/A</v>
      </c>
      <c r="U79" s="49" t="e">
        <v>#N/A</v>
      </c>
      <c r="V79" s="49" t="e">
        <v>#N/A</v>
      </c>
      <c r="W79" s="49" t="e">
        <v>#N/A</v>
      </c>
      <c r="X79" s="49" t="e">
        <v>#N/A</v>
      </c>
      <c r="Y79" s="49" t="e">
        <v>#N/A</v>
      </c>
      <c r="Z79" s="49" t="e">
        <v>#N/A</v>
      </c>
      <c r="AA79" s="49" t="e">
        <v>#N/A</v>
      </c>
      <c r="AB79" s="49" t="e">
        <v>#N/A</v>
      </c>
      <c r="AC79" s="49" t="e">
        <v>#N/A</v>
      </c>
    </row>
    <row r="80" spans="1:29" x14ac:dyDescent="0.25">
      <c r="A80" s="50">
        <v>41426</v>
      </c>
      <c r="B80" s="49">
        <v>2013</v>
      </c>
      <c r="C80" s="49" t="e">
        <v>#N/A</v>
      </c>
      <c r="D80" s="49" t="e">
        <v>#N/A</v>
      </c>
      <c r="E80" s="49" t="e">
        <v>#N/A</v>
      </c>
      <c r="F80" s="49" t="e">
        <v>#N/A</v>
      </c>
      <c r="G80" s="49" t="e">
        <v>#N/A</v>
      </c>
      <c r="H80" s="49" t="e">
        <v>#N/A</v>
      </c>
      <c r="I80" s="49" t="e">
        <v>#N/A</v>
      </c>
      <c r="J80" s="49" t="e">
        <v>#N/A</v>
      </c>
      <c r="K80" s="49" t="e">
        <v>#N/A</v>
      </c>
      <c r="L80" s="49" t="e">
        <v>#N/A</v>
      </c>
      <c r="M80" s="49" t="e">
        <v>#N/A</v>
      </c>
      <c r="N80" s="49" t="e">
        <v>#N/A</v>
      </c>
      <c r="O80" s="49" t="e">
        <v>#N/A</v>
      </c>
      <c r="P80" s="49" t="e">
        <v>#N/A</v>
      </c>
      <c r="Q80" s="49" t="e">
        <v>#N/A</v>
      </c>
      <c r="R80" s="49" t="e">
        <v>#N/A</v>
      </c>
      <c r="S80" s="49" t="e">
        <v>#N/A</v>
      </c>
      <c r="T80" s="49" t="e">
        <v>#N/A</v>
      </c>
      <c r="U80" s="49" t="e">
        <v>#N/A</v>
      </c>
      <c r="V80" s="49" t="e">
        <v>#N/A</v>
      </c>
      <c r="W80" s="49" t="e">
        <v>#N/A</v>
      </c>
      <c r="X80" s="49" t="e">
        <v>#N/A</v>
      </c>
      <c r="Y80" s="49" t="e">
        <v>#N/A</v>
      </c>
      <c r="Z80" s="49" t="e">
        <v>#N/A</v>
      </c>
      <c r="AA80" s="49" t="e">
        <v>#N/A</v>
      </c>
      <c r="AB80" s="49" t="e">
        <v>#N/A</v>
      </c>
      <c r="AC80" s="49" t="e">
        <v>#N/A</v>
      </c>
    </row>
    <row r="81" spans="1:29" x14ac:dyDescent="0.25">
      <c r="A81" s="50">
        <v>41456</v>
      </c>
      <c r="B81" s="49">
        <v>2013</v>
      </c>
      <c r="C81" s="49" t="e">
        <v>#N/A</v>
      </c>
      <c r="D81" s="49" t="e">
        <v>#N/A</v>
      </c>
      <c r="E81" s="49" t="e">
        <v>#N/A</v>
      </c>
      <c r="F81" s="49" t="e">
        <v>#N/A</v>
      </c>
      <c r="G81" s="49" t="e">
        <v>#N/A</v>
      </c>
      <c r="H81" s="49" t="e">
        <v>#N/A</v>
      </c>
      <c r="I81" s="49" t="e">
        <v>#N/A</v>
      </c>
      <c r="J81" s="49" t="e">
        <v>#N/A</v>
      </c>
      <c r="K81" s="49" t="e">
        <v>#N/A</v>
      </c>
      <c r="L81" s="49" t="e">
        <v>#N/A</v>
      </c>
      <c r="M81" s="49" t="e">
        <v>#N/A</v>
      </c>
      <c r="N81" s="49" t="e">
        <v>#N/A</v>
      </c>
      <c r="O81" s="49" t="e">
        <v>#N/A</v>
      </c>
      <c r="P81" s="49" t="e">
        <v>#N/A</v>
      </c>
      <c r="Q81" s="49" t="e">
        <v>#N/A</v>
      </c>
      <c r="R81" s="49" t="e">
        <v>#N/A</v>
      </c>
      <c r="S81" s="49" t="e">
        <v>#N/A</v>
      </c>
      <c r="T81" s="49" t="e">
        <v>#N/A</v>
      </c>
      <c r="U81" s="49" t="e">
        <v>#N/A</v>
      </c>
      <c r="V81" s="49" t="e">
        <v>#N/A</v>
      </c>
      <c r="W81" s="49" t="e">
        <v>#N/A</v>
      </c>
      <c r="X81" s="49" t="e">
        <v>#N/A</v>
      </c>
      <c r="Y81" s="49" t="e">
        <v>#N/A</v>
      </c>
      <c r="Z81" s="49" t="e">
        <v>#N/A</v>
      </c>
      <c r="AA81" s="49" t="e">
        <v>#N/A</v>
      </c>
      <c r="AB81" s="49" t="e">
        <v>#N/A</v>
      </c>
      <c r="AC81" s="49" t="e">
        <v>#N/A</v>
      </c>
    </row>
    <row r="82" spans="1:29" x14ac:dyDescent="0.25">
      <c r="A82" s="50">
        <v>41487</v>
      </c>
      <c r="B82" s="49">
        <v>2013</v>
      </c>
      <c r="C82" s="49" t="e">
        <v>#N/A</v>
      </c>
      <c r="D82" s="49" t="e">
        <v>#N/A</v>
      </c>
      <c r="E82" s="49" t="e">
        <v>#N/A</v>
      </c>
      <c r="F82" s="49" t="e">
        <v>#N/A</v>
      </c>
      <c r="G82" s="49" t="e">
        <v>#N/A</v>
      </c>
      <c r="H82" s="49" t="e">
        <v>#N/A</v>
      </c>
      <c r="I82" s="49" t="e">
        <v>#N/A</v>
      </c>
      <c r="J82" s="49" t="e">
        <v>#N/A</v>
      </c>
      <c r="K82" s="49" t="e">
        <v>#N/A</v>
      </c>
      <c r="L82" s="49" t="e">
        <v>#N/A</v>
      </c>
      <c r="M82" s="49" t="e">
        <v>#N/A</v>
      </c>
      <c r="N82" s="49" t="e">
        <v>#N/A</v>
      </c>
      <c r="O82" s="49" t="e">
        <v>#N/A</v>
      </c>
      <c r="P82" s="49" t="e">
        <v>#N/A</v>
      </c>
      <c r="Q82" s="49" t="e">
        <v>#N/A</v>
      </c>
      <c r="R82" s="49" t="e">
        <v>#N/A</v>
      </c>
      <c r="S82" s="49" t="e">
        <v>#N/A</v>
      </c>
      <c r="T82" s="49" t="e">
        <v>#N/A</v>
      </c>
      <c r="U82" s="49" t="e">
        <v>#N/A</v>
      </c>
      <c r="V82" s="49" t="e">
        <v>#N/A</v>
      </c>
      <c r="W82" s="49" t="e">
        <v>#N/A</v>
      </c>
      <c r="X82" s="49" t="e">
        <v>#N/A</v>
      </c>
      <c r="Y82" s="49" t="e">
        <v>#N/A</v>
      </c>
      <c r="Z82" s="49" t="e">
        <v>#N/A</v>
      </c>
      <c r="AA82" s="49" t="e">
        <v>#N/A</v>
      </c>
      <c r="AB82" s="49" t="e">
        <v>#N/A</v>
      </c>
      <c r="AC82" s="49" t="e">
        <v>#N/A</v>
      </c>
    </row>
    <row r="83" spans="1:29" x14ac:dyDescent="0.25">
      <c r="A83" s="50">
        <v>41518</v>
      </c>
      <c r="B83" s="49">
        <v>2013</v>
      </c>
      <c r="C83" s="49" t="e">
        <v>#N/A</v>
      </c>
      <c r="D83" s="49" t="e">
        <v>#N/A</v>
      </c>
      <c r="E83" s="49" t="e">
        <v>#N/A</v>
      </c>
      <c r="F83" s="49" t="e">
        <v>#N/A</v>
      </c>
      <c r="G83" s="49" t="e">
        <v>#N/A</v>
      </c>
      <c r="H83" s="49" t="e">
        <v>#N/A</v>
      </c>
      <c r="I83" s="49" t="e">
        <v>#N/A</v>
      </c>
      <c r="J83" s="49" t="e">
        <v>#N/A</v>
      </c>
      <c r="K83" s="49" t="e">
        <v>#N/A</v>
      </c>
      <c r="L83" s="49" t="e">
        <v>#N/A</v>
      </c>
      <c r="M83" s="49" t="e">
        <v>#N/A</v>
      </c>
      <c r="N83" s="49" t="e">
        <v>#N/A</v>
      </c>
      <c r="O83" s="49" t="e">
        <v>#N/A</v>
      </c>
      <c r="P83" s="49" t="e">
        <v>#N/A</v>
      </c>
      <c r="Q83" s="49" t="e">
        <v>#N/A</v>
      </c>
      <c r="R83" s="49" t="e">
        <v>#N/A</v>
      </c>
      <c r="S83" s="49" t="e">
        <v>#N/A</v>
      </c>
      <c r="T83" s="49" t="e">
        <v>#N/A</v>
      </c>
      <c r="U83" s="49" t="e">
        <v>#N/A</v>
      </c>
      <c r="V83" s="49" t="e">
        <v>#N/A</v>
      </c>
      <c r="W83" s="49" t="e">
        <v>#N/A</v>
      </c>
      <c r="X83" s="49" t="e">
        <v>#N/A</v>
      </c>
      <c r="Y83" s="49" t="e">
        <v>#N/A</v>
      </c>
      <c r="Z83" s="49" t="e">
        <v>#N/A</v>
      </c>
      <c r="AA83" s="49" t="e">
        <v>#N/A</v>
      </c>
      <c r="AB83" s="49" t="e">
        <v>#N/A</v>
      </c>
      <c r="AC83" s="49" t="e">
        <v>#N/A</v>
      </c>
    </row>
    <row r="84" spans="1:29" x14ac:dyDescent="0.25">
      <c r="A84" s="50">
        <v>41548</v>
      </c>
      <c r="B84" s="49">
        <v>2013</v>
      </c>
      <c r="C84" s="49" t="e">
        <v>#N/A</v>
      </c>
      <c r="D84" s="49" t="e">
        <v>#N/A</v>
      </c>
      <c r="E84" s="49" t="e">
        <v>#N/A</v>
      </c>
      <c r="F84" s="49" t="e">
        <v>#N/A</v>
      </c>
      <c r="G84" s="49" t="e">
        <v>#N/A</v>
      </c>
      <c r="H84" s="49" t="e">
        <v>#N/A</v>
      </c>
      <c r="I84" s="49" t="e">
        <v>#N/A</v>
      </c>
      <c r="J84" s="49" t="e">
        <v>#N/A</v>
      </c>
      <c r="K84" s="49" t="e">
        <v>#N/A</v>
      </c>
      <c r="L84" s="49" t="e">
        <v>#N/A</v>
      </c>
      <c r="M84" s="49" t="e">
        <v>#N/A</v>
      </c>
      <c r="N84" s="49" t="e">
        <v>#N/A</v>
      </c>
      <c r="O84" s="49" t="e">
        <v>#N/A</v>
      </c>
      <c r="P84" s="49" t="e">
        <v>#N/A</v>
      </c>
      <c r="Q84" s="49" t="e">
        <v>#N/A</v>
      </c>
      <c r="R84" s="49" t="e">
        <v>#N/A</v>
      </c>
      <c r="S84" s="49" t="e">
        <v>#N/A</v>
      </c>
      <c r="T84" s="49" t="e">
        <v>#N/A</v>
      </c>
      <c r="U84" s="49" t="e">
        <v>#N/A</v>
      </c>
      <c r="V84" s="49" t="e">
        <v>#N/A</v>
      </c>
      <c r="W84" s="49" t="e">
        <v>#N/A</v>
      </c>
      <c r="X84" s="49" t="e">
        <v>#N/A</v>
      </c>
      <c r="Y84" s="49" t="e">
        <v>#N/A</v>
      </c>
      <c r="Z84" s="49" t="e">
        <v>#N/A</v>
      </c>
      <c r="AA84" s="49" t="e">
        <v>#N/A</v>
      </c>
      <c r="AB84" s="49" t="e">
        <v>#N/A</v>
      </c>
      <c r="AC84" s="49" t="e">
        <v>#N/A</v>
      </c>
    </row>
    <row r="85" spans="1:29" x14ac:dyDescent="0.25">
      <c r="A85" s="50">
        <v>41579</v>
      </c>
      <c r="B85" s="49">
        <v>2013</v>
      </c>
      <c r="C85" s="49" t="e">
        <v>#N/A</v>
      </c>
      <c r="D85" s="49" t="e">
        <v>#N/A</v>
      </c>
      <c r="E85" s="49" t="e">
        <v>#N/A</v>
      </c>
      <c r="F85" s="49" t="e">
        <v>#N/A</v>
      </c>
      <c r="G85" s="49" t="e">
        <v>#N/A</v>
      </c>
      <c r="H85" s="49" t="e">
        <v>#N/A</v>
      </c>
      <c r="I85" s="49" t="e">
        <v>#N/A</v>
      </c>
      <c r="J85" s="49" t="e">
        <v>#N/A</v>
      </c>
      <c r="K85" s="49" t="e">
        <v>#N/A</v>
      </c>
      <c r="L85" s="49" t="e">
        <v>#N/A</v>
      </c>
      <c r="M85" s="49" t="e">
        <v>#N/A</v>
      </c>
      <c r="N85" s="49" t="e">
        <v>#N/A</v>
      </c>
      <c r="O85" s="49" t="e">
        <v>#N/A</v>
      </c>
      <c r="P85" s="49" t="e">
        <v>#N/A</v>
      </c>
      <c r="Q85" s="49" t="e">
        <v>#N/A</v>
      </c>
      <c r="R85" s="49" t="e">
        <v>#N/A</v>
      </c>
      <c r="S85" s="49" t="e">
        <v>#N/A</v>
      </c>
      <c r="T85" s="49" t="e">
        <v>#N/A</v>
      </c>
      <c r="U85" s="49" t="e">
        <v>#N/A</v>
      </c>
      <c r="V85" s="49" t="e">
        <v>#N/A</v>
      </c>
      <c r="W85" s="49" t="e">
        <v>#N/A</v>
      </c>
      <c r="X85" s="49" t="e">
        <v>#N/A</v>
      </c>
      <c r="Y85" s="49" t="e">
        <v>#N/A</v>
      </c>
      <c r="Z85" s="49" t="e">
        <v>#N/A</v>
      </c>
      <c r="AA85" s="49" t="e">
        <v>#N/A</v>
      </c>
      <c r="AB85" s="49" t="e">
        <v>#N/A</v>
      </c>
      <c r="AC85" s="49" t="e">
        <v>#N/A</v>
      </c>
    </row>
    <row r="86" spans="1:29" x14ac:dyDescent="0.25">
      <c r="A86" s="50">
        <v>41609</v>
      </c>
      <c r="B86" s="49">
        <v>2013</v>
      </c>
      <c r="C86" s="49" t="e">
        <v>#N/A</v>
      </c>
      <c r="D86" s="49" t="e">
        <v>#N/A</v>
      </c>
      <c r="E86" s="49" t="e">
        <v>#N/A</v>
      </c>
      <c r="F86" s="49" t="e">
        <v>#N/A</v>
      </c>
      <c r="G86" s="49" t="e">
        <v>#N/A</v>
      </c>
      <c r="H86" s="49" t="e">
        <v>#N/A</v>
      </c>
      <c r="I86" s="49" t="e">
        <v>#N/A</v>
      </c>
      <c r="J86" s="49" t="e">
        <v>#N/A</v>
      </c>
      <c r="K86" s="49" t="e">
        <v>#N/A</v>
      </c>
      <c r="L86" s="49" t="e">
        <v>#N/A</v>
      </c>
      <c r="M86" s="49" t="e">
        <v>#N/A</v>
      </c>
      <c r="N86" s="49" t="e">
        <v>#N/A</v>
      </c>
      <c r="O86" s="49" t="e">
        <v>#N/A</v>
      </c>
      <c r="P86" s="49" t="e">
        <v>#N/A</v>
      </c>
      <c r="Q86" s="49" t="e">
        <v>#N/A</v>
      </c>
      <c r="R86" s="49" t="e">
        <v>#N/A</v>
      </c>
      <c r="S86" s="49" t="e">
        <v>#N/A</v>
      </c>
      <c r="T86" s="49" t="e">
        <v>#N/A</v>
      </c>
      <c r="U86" s="49" t="e">
        <v>#N/A</v>
      </c>
      <c r="V86" s="49" t="e">
        <v>#N/A</v>
      </c>
      <c r="W86" s="49" t="e">
        <v>#N/A</v>
      </c>
      <c r="X86" s="49" t="e">
        <v>#N/A</v>
      </c>
      <c r="Y86" s="49" t="e">
        <v>#N/A</v>
      </c>
      <c r="Z86" s="49" t="e">
        <v>#N/A</v>
      </c>
      <c r="AA86" s="49" t="e">
        <v>#N/A</v>
      </c>
      <c r="AB86" s="49" t="e">
        <v>#N/A</v>
      </c>
      <c r="AC86" s="49" t="e">
        <v>#N/A</v>
      </c>
    </row>
    <row r="87" spans="1:29" x14ac:dyDescent="0.25">
      <c r="A87" s="50">
        <v>41640</v>
      </c>
      <c r="B87" s="49">
        <v>2014</v>
      </c>
      <c r="C87" s="49" t="e">
        <v>#N/A</v>
      </c>
      <c r="D87" s="49" t="e">
        <v>#N/A</v>
      </c>
      <c r="E87" s="49" t="e">
        <v>#N/A</v>
      </c>
      <c r="F87" s="49" t="e">
        <v>#N/A</v>
      </c>
      <c r="G87" s="49" t="e">
        <v>#N/A</v>
      </c>
      <c r="H87" s="49" t="e">
        <v>#N/A</v>
      </c>
      <c r="I87" s="49" t="e">
        <v>#N/A</v>
      </c>
      <c r="J87" s="49" t="e">
        <v>#N/A</v>
      </c>
      <c r="K87" s="49" t="e">
        <v>#N/A</v>
      </c>
      <c r="L87" s="49" t="e">
        <v>#N/A</v>
      </c>
      <c r="M87" s="49" t="e">
        <v>#N/A</v>
      </c>
      <c r="N87" s="49" t="e">
        <v>#N/A</v>
      </c>
      <c r="O87" s="49" t="e">
        <v>#N/A</v>
      </c>
      <c r="P87" s="49" t="e">
        <v>#N/A</v>
      </c>
      <c r="Q87" s="49" t="e">
        <v>#N/A</v>
      </c>
      <c r="R87" s="49" t="e">
        <v>#N/A</v>
      </c>
      <c r="S87" s="49" t="e">
        <v>#N/A</v>
      </c>
      <c r="T87" s="49" t="e">
        <v>#N/A</v>
      </c>
      <c r="U87" s="49" t="e">
        <v>#N/A</v>
      </c>
      <c r="V87" s="49" t="e">
        <v>#N/A</v>
      </c>
      <c r="W87" s="49" t="e">
        <v>#N/A</v>
      </c>
      <c r="X87" s="49" t="e">
        <v>#N/A</v>
      </c>
      <c r="Y87" s="49" t="e">
        <v>#N/A</v>
      </c>
      <c r="Z87" s="49" t="e">
        <v>#N/A</v>
      </c>
      <c r="AA87" s="49" t="e">
        <v>#N/A</v>
      </c>
      <c r="AB87" s="49" t="e">
        <v>#N/A</v>
      </c>
      <c r="AC87" s="49" t="e">
        <v>#N/A</v>
      </c>
    </row>
    <row r="88" spans="1:29" x14ac:dyDescent="0.25">
      <c r="A88" s="50">
        <v>41671</v>
      </c>
      <c r="B88" s="49">
        <v>2014</v>
      </c>
      <c r="C88" s="49" t="e">
        <v>#N/A</v>
      </c>
      <c r="D88" s="49" t="e">
        <v>#N/A</v>
      </c>
      <c r="E88" s="49" t="e">
        <v>#N/A</v>
      </c>
      <c r="F88" s="49" t="e">
        <v>#N/A</v>
      </c>
      <c r="G88" s="49" t="e">
        <v>#N/A</v>
      </c>
      <c r="H88" s="49" t="e">
        <v>#N/A</v>
      </c>
      <c r="I88" s="49" t="e">
        <v>#N/A</v>
      </c>
      <c r="J88" s="49" t="e">
        <v>#N/A</v>
      </c>
      <c r="K88" s="49" t="e">
        <v>#N/A</v>
      </c>
      <c r="L88" s="49" t="e">
        <v>#N/A</v>
      </c>
      <c r="M88" s="49" t="e">
        <v>#N/A</v>
      </c>
      <c r="N88" s="49" t="e">
        <v>#N/A</v>
      </c>
      <c r="O88" s="49" t="e">
        <v>#N/A</v>
      </c>
      <c r="P88" s="49" t="e">
        <v>#N/A</v>
      </c>
      <c r="Q88" s="49" t="e">
        <v>#N/A</v>
      </c>
      <c r="R88" s="49" t="e">
        <v>#N/A</v>
      </c>
      <c r="S88" s="49" t="e">
        <v>#N/A</v>
      </c>
      <c r="T88" s="49" t="e">
        <v>#N/A</v>
      </c>
      <c r="U88" s="49" t="e">
        <v>#N/A</v>
      </c>
      <c r="V88" s="49" t="e">
        <v>#N/A</v>
      </c>
      <c r="W88" s="49" t="e">
        <v>#N/A</v>
      </c>
      <c r="X88" s="49" t="e">
        <v>#N/A</v>
      </c>
      <c r="Y88" s="49" t="e">
        <v>#N/A</v>
      </c>
      <c r="Z88" s="49" t="e">
        <v>#N/A</v>
      </c>
      <c r="AA88" s="49" t="e">
        <v>#N/A</v>
      </c>
      <c r="AB88" s="49" t="e">
        <v>#N/A</v>
      </c>
      <c r="AC88" s="49" t="e">
        <v>#N/A</v>
      </c>
    </row>
    <row r="89" spans="1:29" x14ac:dyDescent="0.25">
      <c r="A89" s="50">
        <v>41699</v>
      </c>
      <c r="B89" s="49">
        <v>2014</v>
      </c>
      <c r="C89" s="49" t="e">
        <v>#N/A</v>
      </c>
      <c r="D89" s="49" t="e">
        <v>#N/A</v>
      </c>
      <c r="E89" s="49" t="e">
        <v>#N/A</v>
      </c>
      <c r="F89" s="49" t="e">
        <v>#N/A</v>
      </c>
      <c r="G89" s="49" t="e">
        <v>#N/A</v>
      </c>
      <c r="H89" s="49" t="e">
        <v>#N/A</v>
      </c>
      <c r="I89" s="49" t="e">
        <v>#N/A</v>
      </c>
      <c r="J89" s="49" t="e">
        <v>#N/A</v>
      </c>
      <c r="K89" s="49" t="e">
        <v>#N/A</v>
      </c>
      <c r="L89" s="49" t="e">
        <v>#N/A</v>
      </c>
      <c r="M89" s="49" t="e">
        <v>#N/A</v>
      </c>
      <c r="N89" s="49" t="e">
        <v>#N/A</v>
      </c>
      <c r="O89" s="49" t="e">
        <v>#N/A</v>
      </c>
      <c r="P89" s="49" t="e">
        <v>#N/A</v>
      </c>
      <c r="Q89" s="49" t="e">
        <v>#N/A</v>
      </c>
      <c r="R89" s="49" t="e">
        <v>#N/A</v>
      </c>
      <c r="S89" s="49" t="e">
        <v>#N/A</v>
      </c>
      <c r="T89" s="49" t="e">
        <v>#N/A</v>
      </c>
      <c r="U89" s="49" t="e">
        <v>#N/A</v>
      </c>
      <c r="V89" s="49" t="e">
        <v>#N/A</v>
      </c>
      <c r="W89" s="49" t="e">
        <v>#N/A</v>
      </c>
      <c r="X89" s="49" t="e">
        <v>#N/A</v>
      </c>
      <c r="Y89" s="49" t="e">
        <v>#N/A</v>
      </c>
      <c r="Z89" s="49" t="e">
        <v>#N/A</v>
      </c>
      <c r="AA89" s="49" t="e">
        <v>#N/A</v>
      </c>
      <c r="AB89" s="49" t="e">
        <v>#N/A</v>
      </c>
      <c r="AC89" s="49" t="e">
        <v>#N/A</v>
      </c>
    </row>
    <row r="90" spans="1:29" x14ac:dyDescent="0.25">
      <c r="A90" s="50">
        <v>41730</v>
      </c>
      <c r="B90" s="49">
        <v>2014</v>
      </c>
      <c r="C90" s="49" t="e">
        <v>#N/A</v>
      </c>
      <c r="D90" s="49" t="e">
        <v>#N/A</v>
      </c>
      <c r="E90" s="49" t="e">
        <v>#N/A</v>
      </c>
      <c r="F90" s="49" t="e">
        <v>#N/A</v>
      </c>
      <c r="G90" s="49" t="e">
        <v>#N/A</v>
      </c>
      <c r="H90" s="49" t="e">
        <v>#N/A</v>
      </c>
      <c r="I90" s="49" t="e">
        <v>#N/A</v>
      </c>
      <c r="J90" s="49" t="e">
        <v>#N/A</v>
      </c>
      <c r="K90" s="49" t="e">
        <v>#N/A</v>
      </c>
      <c r="L90" s="49" t="e">
        <v>#N/A</v>
      </c>
      <c r="M90" s="49" t="e">
        <v>#N/A</v>
      </c>
      <c r="N90" s="49" t="e">
        <v>#N/A</v>
      </c>
      <c r="O90" s="49" t="e">
        <v>#N/A</v>
      </c>
      <c r="P90" s="49" t="e">
        <v>#N/A</v>
      </c>
      <c r="Q90" s="49" t="e">
        <v>#N/A</v>
      </c>
      <c r="R90" s="49" t="e">
        <v>#N/A</v>
      </c>
      <c r="S90" s="49" t="e">
        <v>#N/A</v>
      </c>
      <c r="T90" s="49" t="e">
        <v>#N/A</v>
      </c>
      <c r="U90" s="49" t="e">
        <v>#N/A</v>
      </c>
      <c r="V90" s="49" t="e">
        <v>#N/A</v>
      </c>
      <c r="W90" s="49" t="e">
        <v>#N/A</v>
      </c>
      <c r="X90" s="49" t="e">
        <v>#N/A</v>
      </c>
      <c r="Y90" s="49" t="e">
        <v>#N/A</v>
      </c>
      <c r="Z90" s="49" t="e">
        <v>#N/A</v>
      </c>
      <c r="AA90" s="49" t="e">
        <v>#N/A</v>
      </c>
      <c r="AB90" s="49" t="e">
        <v>#N/A</v>
      </c>
      <c r="AC90" s="49" t="e">
        <v>#N/A</v>
      </c>
    </row>
    <row r="91" spans="1:29" x14ac:dyDescent="0.25">
      <c r="A91" s="50">
        <v>41760</v>
      </c>
      <c r="B91" s="49">
        <v>2014</v>
      </c>
      <c r="C91" s="49" t="e">
        <v>#N/A</v>
      </c>
      <c r="D91" s="49" t="e">
        <v>#N/A</v>
      </c>
      <c r="E91" s="49" t="e">
        <v>#N/A</v>
      </c>
      <c r="F91" s="49" t="e">
        <v>#N/A</v>
      </c>
      <c r="G91" s="49" t="e">
        <v>#N/A</v>
      </c>
      <c r="H91" s="49" t="e">
        <v>#N/A</v>
      </c>
      <c r="I91" s="49" t="e">
        <v>#N/A</v>
      </c>
      <c r="J91" s="49" t="e">
        <v>#N/A</v>
      </c>
      <c r="K91" s="49" t="e">
        <v>#N/A</v>
      </c>
      <c r="L91" s="49" t="e">
        <v>#N/A</v>
      </c>
      <c r="M91" s="49" t="e">
        <v>#N/A</v>
      </c>
      <c r="N91" s="49" t="e">
        <v>#N/A</v>
      </c>
      <c r="O91" s="49" t="e">
        <v>#N/A</v>
      </c>
      <c r="P91" s="49" t="e">
        <v>#N/A</v>
      </c>
      <c r="Q91" s="49" t="e">
        <v>#N/A</v>
      </c>
      <c r="R91" s="49" t="e">
        <v>#N/A</v>
      </c>
      <c r="S91" s="49" t="e">
        <v>#N/A</v>
      </c>
      <c r="T91" s="49" t="e">
        <v>#N/A</v>
      </c>
      <c r="U91" s="49" t="e">
        <v>#N/A</v>
      </c>
      <c r="V91" s="49" t="e">
        <v>#N/A</v>
      </c>
      <c r="W91" s="49" t="e">
        <v>#N/A</v>
      </c>
      <c r="X91" s="49" t="e">
        <v>#N/A</v>
      </c>
      <c r="Y91" s="49" t="e">
        <v>#N/A</v>
      </c>
      <c r="Z91" s="49" t="e">
        <v>#N/A</v>
      </c>
      <c r="AA91" s="49" t="e">
        <v>#N/A</v>
      </c>
      <c r="AB91" s="49" t="e">
        <v>#N/A</v>
      </c>
      <c r="AC91" s="49" t="e">
        <v>#N/A</v>
      </c>
    </row>
    <row r="92" spans="1:29" x14ac:dyDescent="0.25">
      <c r="A92" s="50">
        <v>41791</v>
      </c>
      <c r="B92" s="49">
        <v>2014</v>
      </c>
      <c r="C92" s="49" t="e">
        <v>#N/A</v>
      </c>
      <c r="D92" s="49" t="e">
        <v>#N/A</v>
      </c>
      <c r="E92" s="49" t="e">
        <v>#N/A</v>
      </c>
      <c r="F92" s="49" t="e">
        <v>#N/A</v>
      </c>
      <c r="G92" s="49" t="e">
        <v>#N/A</v>
      </c>
      <c r="H92" s="49" t="e">
        <v>#N/A</v>
      </c>
      <c r="I92" s="49" t="e">
        <v>#N/A</v>
      </c>
      <c r="J92" s="49" t="e">
        <v>#N/A</v>
      </c>
      <c r="K92" s="49" t="e">
        <v>#N/A</v>
      </c>
      <c r="L92" s="49" t="e">
        <v>#N/A</v>
      </c>
      <c r="M92" s="49" t="e">
        <v>#N/A</v>
      </c>
      <c r="N92" s="49" t="e">
        <v>#N/A</v>
      </c>
      <c r="O92" s="49" t="e">
        <v>#N/A</v>
      </c>
      <c r="P92" s="49" t="e">
        <v>#N/A</v>
      </c>
      <c r="Q92" s="49" t="e">
        <v>#N/A</v>
      </c>
      <c r="R92" s="49" t="e">
        <v>#N/A</v>
      </c>
      <c r="S92" s="49" t="e">
        <v>#N/A</v>
      </c>
      <c r="T92" s="49" t="e">
        <v>#N/A</v>
      </c>
      <c r="U92" s="49" t="e">
        <v>#N/A</v>
      </c>
      <c r="V92" s="49" t="e">
        <v>#N/A</v>
      </c>
      <c r="W92" s="49" t="e">
        <v>#N/A</v>
      </c>
      <c r="X92" s="49" t="e">
        <v>#N/A</v>
      </c>
      <c r="Y92" s="49" t="e">
        <v>#N/A</v>
      </c>
      <c r="Z92" s="49" t="e">
        <v>#N/A</v>
      </c>
      <c r="AA92" s="49" t="e">
        <v>#N/A</v>
      </c>
      <c r="AB92" s="49" t="e">
        <v>#N/A</v>
      </c>
      <c r="AC92" s="49" t="e">
        <v>#N/A</v>
      </c>
    </row>
    <row r="93" spans="1:29" x14ac:dyDescent="0.25">
      <c r="A93" s="50">
        <v>41821</v>
      </c>
      <c r="B93" s="49">
        <v>2014</v>
      </c>
      <c r="C93" s="49" t="e">
        <v>#N/A</v>
      </c>
      <c r="D93" s="49" t="e">
        <v>#N/A</v>
      </c>
      <c r="E93" s="49" t="e">
        <v>#N/A</v>
      </c>
      <c r="F93" s="49" t="e">
        <v>#N/A</v>
      </c>
      <c r="G93" s="49" t="e">
        <v>#N/A</v>
      </c>
      <c r="H93" s="49" t="e">
        <v>#N/A</v>
      </c>
      <c r="I93" s="49" t="e">
        <v>#N/A</v>
      </c>
      <c r="J93" s="49" t="e">
        <v>#N/A</v>
      </c>
      <c r="K93" s="49" t="e">
        <v>#N/A</v>
      </c>
      <c r="L93" s="49" t="e">
        <v>#N/A</v>
      </c>
      <c r="M93" s="49" t="e">
        <v>#N/A</v>
      </c>
      <c r="N93" s="49" t="e">
        <v>#N/A</v>
      </c>
      <c r="O93" s="49" t="e">
        <v>#N/A</v>
      </c>
      <c r="P93" s="49" t="e">
        <v>#N/A</v>
      </c>
      <c r="Q93" s="49" t="e">
        <v>#N/A</v>
      </c>
      <c r="R93" s="49" t="e">
        <v>#N/A</v>
      </c>
      <c r="S93" s="49" t="e">
        <v>#N/A</v>
      </c>
      <c r="T93" s="49" t="e">
        <v>#N/A</v>
      </c>
      <c r="U93" s="49" t="e">
        <v>#N/A</v>
      </c>
      <c r="V93" s="49" t="e">
        <v>#N/A</v>
      </c>
      <c r="W93" s="49" t="e">
        <v>#N/A</v>
      </c>
      <c r="X93" s="49" t="e">
        <v>#N/A</v>
      </c>
      <c r="Y93" s="49" t="e">
        <v>#N/A</v>
      </c>
      <c r="Z93" s="49" t="e">
        <v>#N/A</v>
      </c>
      <c r="AA93" s="49" t="e">
        <v>#N/A</v>
      </c>
      <c r="AB93" s="49" t="e">
        <v>#N/A</v>
      </c>
      <c r="AC93" s="49" t="e">
        <v>#N/A</v>
      </c>
    </row>
    <row r="94" spans="1:29" x14ac:dyDescent="0.25">
      <c r="A94" s="50">
        <v>41852</v>
      </c>
      <c r="B94" s="49">
        <v>2014</v>
      </c>
      <c r="C94" s="49" t="e">
        <v>#N/A</v>
      </c>
      <c r="D94" s="49" t="e">
        <v>#N/A</v>
      </c>
      <c r="E94" s="49" t="e">
        <v>#N/A</v>
      </c>
      <c r="F94" s="49" t="e">
        <v>#N/A</v>
      </c>
      <c r="G94" s="49" t="e">
        <v>#N/A</v>
      </c>
      <c r="H94" s="49" t="e">
        <v>#N/A</v>
      </c>
      <c r="I94" s="49" t="e">
        <v>#N/A</v>
      </c>
      <c r="J94" s="49" t="e">
        <v>#N/A</v>
      </c>
      <c r="K94" s="49" t="e">
        <v>#N/A</v>
      </c>
      <c r="L94" s="49" t="e">
        <v>#N/A</v>
      </c>
      <c r="M94" s="49" t="e">
        <v>#N/A</v>
      </c>
      <c r="N94" s="49" t="e">
        <v>#N/A</v>
      </c>
      <c r="O94" s="49" t="e">
        <v>#N/A</v>
      </c>
      <c r="P94" s="49" t="e">
        <v>#N/A</v>
      </c>
      <c r="Q94" s="49" t="e">
        <v>#N/A</v>
      </c>
      <c r="R94" s="49" t="e">
        <v>#N/A</v>
      </c>
      <c r="S94" s="49" t="e">
        <v>#N/A</v>
      </c>
      <c r="T94" s="49" t="e">
        <v>#N/A</v>
      </c>
      <c r="U94" s="49" t="e">
        <v>#N/A</v>
      </c>
      <c r="V94" s="49" t="e">
        <v>#N/A</v>
      </c>
      <c r="W94" s="49" t="e">
        <v>#N/A</v>
      </c>
      <c r="X94" s="49" t="e">
        <v>#N/A</v>
      </c>
      <c r="Y94" s="49" t="e">
        <v>#N/A</v>
      </c>
      <c r="Z94" s="49" t="e">
        <v>#N/A</v>
      </c>
      <c r="AA94" s="49" t="e">
        <v>#N/A</v>
      </c>
      <c r="AB94" s="49" t="e">
        <v>#N/A</v>
      </c>
      <c r="AC94" s="49" t="e">
        <v>#N/A</v>
      </c>
    </row>
    <row r="95" spans="1:29" x14ac:dyDescent="0.25">
      <c r="A95" s="50">
        <v>41883</v>
      </c>
      <c r="B95" s="49">
        <v>2014</v>
      </c>
      <c r="C95" s="49" t="e">
        <v>#N/A</v>
      </c>
      <c r="D95" s="49" t="e">
        <v>#N/A</v>
      </c>
      <c r="E95" s="49" t="e">
        <v>#N/A</v>
      </c>
      <c r="F95" s="49" t="e">
        <v>#N/A</v>
      </c>
      <c r="G95" s="49" t="e">
        <v>#N/A</v>
      </c>
      <c r="H95" s="49" t="e">
        <v>#N/A</v>
      </c>
      <c r="I95" s="49" t="e">
        <v>#N/A</v>
      </c>
      <c r="J95" s="49" t="e">
        <v>#N/A</v>
      </c>
      <c r="K95" s="49" t="e">
        <v>#N/A</v>
      </c>
      <c r="L95" s="49" t="e">
        <v>#N/A</v>
      </c>
      <c r="M95" s="49" t="e">
        <v>#N/A</v>
      </c>
      <c r="N95" s="49" t="e">
        <v>#N/A</v>
      </c>
      <c r="O95" s="49" t="e">
        <v>#N/A</v>
      </c>
      <c r="P95" s="49" t="e">
        <v>#N/A</v>
      </c>
      <c r="Q95" s="49" t="e">
        <v>#N/A</v>
      </c>
      <c r="R95" s="49" t="e">
        <v>#N/A</v>
      </c>
      <c r="S95" s="49" t="e">
        <v>#N/A</v>
      </c>
      <c r="T95" s="49" t="e">
        <v>#N/A</v>
      </c>
      <c r="U95" s="49" t="e">
        <v>#N/A</v>
      </c>
      <c r="V95" s="49" t="e">
        <v>#N/A</v>
      </c>
      <c r="W95" s="49" t="e">
        <v>#N/A</v>
      </c>
      <c r="X95" s="49" t="e">
        <v>#N/A</v>
      </c>
      <c r="Y95" s="49" t="e">
        <v>#N/A</v>
      </c>
      <c r="Z95" s="49" t="e">
        <v>#N/A</v>
      </c>
      <c r="AA95" s="49" t="e">
        <v>#N/A</v>
      </c>
      <c r="AB95" s="49" t="e">
        <v>#N/A</v>
      </c>
      <c r="AC95" s="49" t="e">
        <v>#N/A</v>
      </c>
    </row>
    <row r="96" spans="1:29" x14ac:dyDescent="0.25">
      <c r="A96" s="50">
        <v>41913</v>
      </c>
      <c r="B96" s="49">
        <v>2014</v>
      </c>
      <c r="C96" s="49" t="e">
        <v>#N/A</v>
      </c>
      <c r="D96" s="49" t="e">
        <v>#N/A</v>
      </c>
      <c r="E96" s="49" t="e">
        <v>#N/A</v>
      </c>
      <c r="F96" s="49" t="e">
        <v>#N/A</v>
      </c>
      <c r="G96" s="49" t="e">
        <v>#N/A</v>
      </c>
      <c r="H96" s="49" t="e">
        <v>#N/A</v>
      </c>
      <c r="I96" s="49" t="e">
        <v>#N/A</v>
      </c>
      <c r="J96" s="49" t="e">
        <v>#N/A</v>
      </c>
      <c r="K96" s="49" t="e">
        <v>#N/A</v>
      </c>
      <c r="L96" s="49" t="e">
        <v>#N/A</v>
      </c>
      <c r="M96" s="49" t="e">
        <v>#N/A</v>
      </c>
      <c r="N96" s="49" t="e">
        <v>#N/A</v>
      </c>
      <c r="O96" s="49" t="e">
        <v>#N/A</v>
      </c>
      <c r="P96" s="49" t="e">
        <v>#N/A</v>
      </c>
      <c r="Q96" s="49" t="e">
        <v>#N/A</v>
      </c>
      <c r="R96" s="49" t="e">
        <v>#N/A</v>
      </c>
      <c r="S96" s="49" t="e">
        <v>#N/A</v>
      </c>
      <c r="T96" s="49" t="e">
        <v>#N/A</v>
      </c>
      <c r="U96" s="49" t="e">
        <v>#N/A</v>
      </c>
      <c r="V96" s="49" t="e">
        <v>#N/A</v>
      </c>
      <c r="W96" s="49" t="e">
        <v>#N/A</v>
      </c>
      <c r="X96" s="49" t="e">
        <v>#N/A</v>
      </c>
      <c r="Y96" s="49" t="e">
        <v>#N/A</v>
      </c>
      <c r="Z96" s="49" t="e">
        <v>#N/A</v>
      </c>
      <c r="AA96" s="49" t="e">
        <v>#N/A</v>
      </c>
      <c r="AB96" s="49" t="e">
        <v>#N/A</v>
      </c>
      <c r="AC96" s="49" t="e">
        <v>#N/A</v>
      </c>
    </row>
    <row r="97" spans="1:29" x14ac:dyDescent="0.25">
      <c r="A97" s="50">
        <v>41944</v>
      </c>
      <c r="B97" s="49">
        <v>2014</v>
      </c>
      <c r="C97" s="49" t="e">
        <v>#N/A</v>
      </c>
      <c r="D97" s="49" t="e">
        <v>#N/A</v>
      </c>
      <c r="E97" s="49" t="e">
        <v>#N/A</v>
      </c>
      <c r="F97" s="49" t="e">
        <v>#N/A</v>
      </c>
      <c r="G97" s="49" t="e">
        <v>#N/A</v>
      </c>
      <c r="H97" s="49" t="e">
        <v>#N/A</v>
      </c>
      <c r="I97" s="49" t="e">
        <v>#N/A</v>
      </c>
      <c r="J97" s="49" t="e">
        <v>#N/A</v>
      </c>
      <c r="K97" s="49" t="e">
        <v>#N/A</v>
      </c>
      <c r="L97" s="49" t="e">
        <v>#N/A</v>
      </c>
      <c r="M97" s="49" t="e">
        <v>#N/A</v>
      </c>
      <c r="N97" s="49" t="e">
        <v>#N/A</v>
      </c>
      <c r="O97" s="49" t="e">
        <v>#N/A</v>
      </c>
      <c r="P97" s="49" t="e">
        <v>#N/A</v>
      </c>
      <c r="Q97" s="49" t="e">
        <v>#N/A</v>
      </c>
      <c r="R97" s="49" t="e">
        <v>#N/A</v>
      </c>
      <c r="S97" s="49" t="e">
        <v>#N/A</v>
      </c>
      <c r="T97" s="49" t="e">
        <v>#N/A</v>
      </c>
      <c r="U97" s="49" t="e">
        <v>#N/A</v>
      </c>
      <c r="V97" s="49" t="e">
        <v>#N/A</v>
      </c>
      <c r="W97" s="49" t="e">
        <v>#N/A</v>
      </c>
      <c r="X97" s="49" t="e">
        <v>#N/A</v>
      </c>
      <c r="Y97" s="49" t="e">
        <v>#N/A</v>
      </c>
      <c r="Z97" s="49" t="e">
        <v>#N/A</v>
      </c>
      <c r="AA97" s="49" t="e">
        <v>#N/A</v>
      </c>
      <c r="AB97" s="49" t="e">
        <v>#N/A</v>
      </c>
      <c r="AC97" s="49" t="e">
        <v>#N/A</v>
      </c>
    </row>
    <row r="98" spans="1:29" x14ac:dyDescent="0.25">
      <c r="A98" s="50">
        <v>41974</v>
      </c>
      <c r="B98" s="49">
        <v>2014</v>
      </c>
      <c r="C98" s="49" t="e">
        <v>#N/A</v>
      </c>
      <c r="D98" s="49" t="e">
        <v>#N/A</v>
      </c>
      <c r="E98" s="49" t="e">
        <v>#N/A</v>
      </c>
      <c r="F98" s="49" t="e">
        <v>#N/A</v>
      </c>
      <c r="G98" s="49" t="e">
        <v>#N/A</v>
      </c>
      <c r="H98" s="49" t="e">
        <v>#N/A</v>
      </c>
      <c r="I98" s="49" t="e">
        <v>#N/A</v>
      </c>
      <c r="J98" s="49" t="e">
        <v>#N/A</v>
      </c>
      <c r="K98" s="49" t="e">
        <v>#N/A</v>
      </c>
      <c r="L98" s="49" t="e">
        <v>#N/A</v>
      </c>
      <c r="M98" s="49" t="e">
        <v>#N/A</v>
      </c>
      <c r="N98" s="49" t="e">
        <v>#N/A</v>
      </c>
      <c r="O98" s="49" t="e">
        <v>#N/A</v>
      </c>
      <c r="P98" s="49" t="e">
        <v>#N/A</v>
      </c>
      <c r="Q98" s="49" t="e">
        <v>#N/A</v>
      </c>
      <c r="R98" s="49" t="e">
        <v>#N/A</v>
      </c>
      <c r="S98" s="49" t="e">
        <v>#N/A</v>
      </c>
      <c r="T98" s="49" t="e">
        <v>#N/A</v>
      </c>
      <c r="U98" s="49" t="e">
        <v>#N/A</v>
      </c>
      <c r="V98" s="49" t="e">
        <v>#N/A</v>
      </c>
      <c r="W98" s="49" t="e">
        <v>#N/A</v>
      </c>
      <c r="X98" s="49" t="e">
        <v>#N/A</v>
      </c>
      <c r="Y98" s="49" t="e">
        <v>#N/A</v>
      </c>
      <c r="Z98" s="49" t="e">
        <v>#N/A</v>
      </c>
      <c r="AA98" s="49" t="e">
        <v>#N/A</v>
      </c>
      <c r="AB98" s="49" t="e">
        <v>#N/A</v>
      </c>
      <c r="AC98" s="49" t="e">
        <v>#N/A</v>
      </c>
    </row>
    <row r="99" spans="1:29" x14ac:dyDescent="0.25">
      <c r="A99" s="50">
        <v>42005</v>
      </c>
      <c r="B99" s="49">
        <v>2015</v>
      </c>
      <c r="C99" s="49" t="e">
        <v>#N/A</v>
      </c>
      <c r="D99" s="49" t="e">
        <v>#N/A</v>
      </c>
      <c r="E99" s="49" t="e">
        <v>#N/A</v>
      </c>
      <c r="F99" s="49" t="e">
        <v>#N/A</v>
      </c>
      <c r="G99" s="49" t="e">
        <v>#N/A</v>
      </c>
      <c r="H99" s="49" t="e">
        <v>#N/A</v>
      </c>
      <c r="I99" s="49" t="e">
        <v>#N/A</v>
      </c>
      <c r="J99" s="49" t="e">
        <v>#N/A</v>
      </c>
      <c r="K99" s="49" t="e">
        <v>#N/A</v>
      </c>
      <c r="L99" s="49" t="e">
        <v>#N/A</v>
      </c>
      <c r="M99" s="49" t="e">
        <v>#N/A</v>
      </c>
      <c r="N99" s="49" t="e">
        <v>#N/A</v>
      </c>
      <c r="O99" s="49" t="e">
        <v>#N/A</v>
      </c>
      <c r="P99" s="49" t="e">
        <v>#N/A</v>
      </c>
      <c r="Q99" s="49" t="e">
        <v>#N/A</v>
      </c>
      <c r="R99" s="49" t="e">
        <v>#N/A</v>
      </c>
      <c r="S99" s="49" t="e">
        <v>#N/A</v>
      </c>
      <c r="T99" s="49" t="e">
        <v>#N/A</v>
      </c>
      <c r="U99" s="49" t="e">
        <v>#N/A</v>
      </c>
      <c r="V99" s="49" t="e">
        <v>#N/A</v>
      </c>
      <c r="W99" s="49" t="e">
        <v>#N/A</v>
      </c>
      <c r="X99" s="49" t="e">
        <v>#N/A</v>
      </c>
      <c r="Y99" s="49" t="e">
        <v>#N/A</v>
      </c>
      <c r="Z99" s="49" t="e">
        <v>#N/A</v>
      </c>
      <c r="AA99" s="49" t="e">
        <v>#N/A</v>
      </c>
      <c r="AB99" s="49" t="e">
        <v>#N/A</v>
      </c>
      <c r="AC99" s="49" t="e">
        <v>#N/A</v>
      </c>
    </row>
    <row r="100" spans="1:29" x14ac:dyDescent="0.25">
      <c r="A100" s="50">
        <v>42036</v>
      </c>
      <c r="B100" s="49">
        <v>2015</v>
      </c>
      <c r="C100" s="49" t="e">
        <v>#N/A</v>
      </c>
      <c r="D100" s="49" t="e">
        <v>#N/A</v>
      </c>
      <c r="E100" s="49" t="e">
        <v>#N/A</v>
      </c>
      <c r="F100" s="49" t="e">
        <v>#N/A</v>
      </c>
      <c r="G100" s="49" t="e">
        <v>#N/A</v>
      </c>
      <c r="H100" s="49" t="e">
        <v>#N/A</v>
      </c>
      <c r="I100" s="49" t="e">
        <v>#N/A</v>
      </c>
      <c r="J100" s="49" t="e">
        <v>#N/A</v>
      </c>
      <c r="K100" s="49" t="e">
        <v>#N/A</v>
      </c>
      <c r="L100" s="49" t="e">
        <v>#N/A</v>
      </c>
      <c r="M100" s="49" t="e">
        <v>#N/A</v>
      </c>
      <c r="N100" s="49" t="e">
        <v>#N/A</v>
      </c>
      <c r="O100" s="49" t="e">
        <v>#N/A</v>
      </c>
      <c r="P100" s="49" t="e">
        <v>#N/A</v>
      </c>
      <c r="Q100" s="49" t="e">
        <v>#N/A</v>
      </c>
      <c r="R100" s="49" t="e">
        <v>#N/A</v>
      </c>
      <c r="S100" s="49" t="e">
        <v>#N/A</v>
      </c>
      <c r="T100" s="49" t="e">
        <v>#N/A</v>
      </c>
      <c r="U100" s="49" t="e">
        <v>#N/A</v>
      </c>
      <c r="V100" s="49" t="e">
        <v>#N/A</v>
      </c>
      <c r="W100" s="49" t="e">
        <v>#N/A</v>
      </c>
      <c r="X100" s="49" t="e">
        <v>#N/A</v>
      </c>
      <c r="Y100" s="49" t="e">
        <v>#N/A</v>
      </c>
      <c r="Z100" s="49" t="e">
        <v>#N/A</v>
      </c>
      <c r="AA100" s="49" t="e">
        <v>#N/A</v>
      </c>
      <c r="AB100" s="49" t="e">
        <v>#N/A</v>
      </c>
      <c r="AC100" s="49" t="e">
        <v>#N/A</v>
      </c>
    </row>
    <row r="101" spans="1:29" x14ac:dyDescent="0.25">
      <c r="A101" s="50">
        <v>42064</v>
      </c>
      <c r="B101" s="49">
        <v>2015</v>
      </c>
      <c r="C101" s="49" t="e">
        <v>#N/A</v>
      </c>
      <c r="D101" s="49" t="e">
        <v>#N/A</v>
      </c>
      <c r="E101" s="49" t="e">
        <v>#N/A</v>
      </c>
      <c r="F101" s="49" t="e">
        <v>#N/A</v>
      </c>
      <c r="G101" s="49" t="e">
        <v>#N/A</v>
      </c>
      <c r="H101" s="49" t="e">
        <v>#N/A</v>
      </c>
      <c r="I101" s="49" t="e">
        <v>#N/A</v>
      </c>
      <c r="J101" s="49" t="e">
        <v>#N/A</v>
      </c>
      <c r="K101" s="49" t="e">
        <v>#N/A</v>
      </c>
      <c r="L101" s="49" t="e">
        <v>#N/A</v>
      </c>
      <c r="M101" s="49" t="e">
        <v>#N/A</v>
      </c>
      <c r="N101" s="49" t="e">
        <v>#N/A</v>
      </c>
      <c r="O101" s="49" t="e">
        <v>#N/A</v>
      </c>
      <c r="P101" s="49" t="e">
        <v>#N/A</v>
      </c>
      <c r="Q101" s="49" t="e">
        <v>#N/A</v>
      </c>
      <c r="R101" s="49" t="e">
        <v>#N/A</v>
      </c>
      <c r="S101" s="49" t="e">
        <v>#N/A</v>
      </c>
      <c r="T101" s="49" t="e">
        <v>#N/A</v>
      </c>
      <c r="U101" s="49" t="e">
        <v>#N/A</v>
      </c>
      <c r="V101" s="49" t="e">
        <v>#N/A</v>
      </c>
      <c r="W101" s="49" t="e">
        <v>#N/A</v>
      </c>
      <c r="X101" s="49" t="e">
        <v>#N/A</v>
      </c>
      <c r="Y101" s="49" t="e">
        <v>#N/A</v>
      </c>
      <c r="Z101" s="49" t="e">
        <v>#N/A</v>
      </c>
      <c r="AA101" s="49" t="e">
        <v>#N/A</v>
      </c>
      <c r="AB101" s="49" t="e">
        <v>#N/A</v>
      </c>
      <c r="AC101" s="49" t="e">
        <v>#N/A</v>
      </c>
    </row>
    <row r="102" spans="1:29" x14ac:dyDescent="0.25">
      <c r="A102" s="50">
        <v>42095</v>
      </c>
      <c r="B102" s="49">
        <v>2015</v>
      </c>
      <c r="C102" s="49" t="e">
        <v>#N/A</v>
      </c>
      <c r="D102" s="49" t="e">
        <v>#N/A</v>
      </c>
      <c r="E102" s="49" t="e">
        <v>#N/A</v>
      </c>
      <c r="F102" s="49" t="e">
        <v>#N/A</v>
      </c>
      <c r="G102" s="49" t="e">
        <v>#N/A</v>
      </c>
      <c r="H102" s="49" t="e">
        <v>#N/A</v>
      </c>
      <c r="I102" s="49" t="e">
        <v>#N/A</v>
      </c>
      <c r="J102" s="49" t="e">
        <v>#N/A</v>
      </c>
      <c r="K102" s="49" t="e">
        <v>#N/A</v>
      </c>
      <c r="L102" s="49" t="e">
        <v>#N/A</v>
      </c>
      <c r="M102" s="49" t="e">
        <v>#N/A</v>
      </c>
      <c r="N102" s="49" t="e">
        <v>#N/A</v>
      </c>
      <c r="O102" s="49" t="e">
        <v>#N/A</v>
      </c>
      <c r="P102" s="49" t="e">
        <v>#N/A</v>
      </c>
      <c r="Q102" s="49" t="e">
        <v>#N/A</v>
      </c>
      <c r="R102" s="49" t="e">
        <v>#N/A</v>
      </c>
      <c r="S102" s="49" t="e">
        <v>#N/A</v>
      </c>
      <c r="T102" s="49" t="e">
        <v>#N/A</v>
      </c>
      <c r="U102" s="49" t="e">
        <v>#N/A</v>
      </c>
      <c r="V102" s="49" t="e">
        <v>#N/A</v>
      </c>
      <c r="W102" s="49" t="e">
        <v>#N/A</v>
      </c>
      <c r="X102" s="49" t="e">
        <v>#N/A</v>
      </c>
      <c r="Y102" s="49" t="e">
        <v>#N/A</v>
      </c>
      <c r="Z102" s="49" t="e">
        <v>#N/A</v>
      </c>
      <c r="AA102" s="49" t="e">
        <v>#N/A</v>
      </c>
      <c r="AB102" s="49" t="e">
        <v>#N/A</v>
      </c>
      <c r="AC102" s="49" t="e">
        <v>#N/A</v>
      </c>
    </row>
    <row r="103" spans="1:29" x14ac:dyDescent="0.25">
      <c r="A103" s="50">
        <v>42125</v>
      </c>
      <c r="B103" s="49">
        <v>2015</v>
      </c>
      <c r="C103" s="49" t="e">
        <v>#N/A</v>
      </c>
      <c r="D103" s="49" t="e">
        <v>#N/A</v>
      </c>
      <c r="E103" s="49" t="e">
        <v>#N/A</v>
      </c>
      <c r="F103" s="49" t="e">
        <v>#N/A</v>
      </c>
      <c r="G103" s="49" t="e">
        <v>#N/A</v>
      </c>
      <c r="H103" s="49" t="e">
        <v>#N/A</v>
      </c>
      <c r="I103" s="49" t="e">
        <v>#N/A</v>
      </c>
      <c r="J103" s="49" t="e">
        <v>#N/A</v>
      </c>
      <c r="K103" s="49" t="e">
        <v>#N/A</v>
      </c>
      <c r="L103" s="49" t="e">
        <v>#N/A</v>
      </c>
      <c r="M103" s="49" t="e">
        <v>#N/A</v>
      </c>
      <c r="N103" s="49" t="e">
        <v>#N/A</v>
      </c>
      <c r="O103" s="49" t="e">
        <v>#N/A</v>
      </c>
      <c r="P103" s="49" t="e">
        <v>#N/A</v>
      </c>
      <c r="Q103" s="49" t="e">
        <v>#N/A</v>
      </c>
      <c r="R103" s="49" t="e">
        <v>#N/A</v>
      </c>
      <c r="S103" s="49" t="e">
        <v>#N/A</v>
      </c>
      <c r="T103" s="49" t="e">
        <v>#N/A</v>
      </c>
      <c r="U103" s="49" t="e">
        <v>#N/A</v>
      </c>
      <c r="V103" s="49" t="e">
        <v>#N/A</v>
      </c>
      <c r="W103" s="49" t="e">
        <v>#N/A</v>
      </c>
      <c r="X103" s="49" t="e">
        <v>#N/A</v>
      </c>
      <c r="Y103" s="49" t="e">
        <v>#N/A</v>
      </c>
      <c r="Z103" s="49" t="e">
        <v>#N/A</v>
      </c>
      <c r="AA103" s="49" t="e">
        <v>#N/A</v>
      </c>
      <c r="AB103" s="49" t="e">
        <v>#N/A</v>
      </c>
      <c r="AC103" s="49" t="e">
        <v>#N/A</v>
      </c>
    </row>
    <row r="104" spans="1:29" x14ac:dyDescent="0.25">
      <c r="A104" s="50">
        <v>42156</v>
      </c>
      <c r="B104" s="49">
        <v>2015</v>
      </c>
      <c r="C104" s="49" t="e">
        <v>#N/A</v>
      </c>
      <c r="D104" s="49" t="e">
        <v>#N/A</v>
      </c>
      <c r="E104" s="49" t="e">
        <v>#N/A</v>
      </c>
      <c r="F104" s="49" t="e">
        <v>#N/A</v>
      </c>
      <c r="G104" s="49" t="e">
        <v>#N/A</v>
      </c>
      <c r="H104" s="49" t="e">
        <v>#N/A</v>
      </c>
      <c r="I104" s="49" t="e">
        <v>#N/A</v>
      </c>
      <c r="J104" s="49" t="e">
        <v>#N/A</v>
      </c>
      <c r="K104" s="49" t="e">
        <v>#N/A</v>
      </c>
      <c r="L104" s="49" t="e">
        <v>#N/A</v>
      </c>
      <c r="M104" s="49" t="e">
        <v>#N/A</v>
      </c>
      <c r="N104" s="49" t="e">
        <v>#N/A</v>
      </c>
      <c r="O104" s="49" t="e">
        <v>#N/A</v>
      </c>
      <c r="P104" s="49" t="e">
        <v>#N/A</v>
      </c>
      <c r="Q104" s="49" t="e">
        <v>#N/A</v>
      </c>
      <c r="R104" s="49" t="e">
        <v>#N/A</v>
      </c>
      <c r="S104" s="49" t="e">
        <v>#N/A</v>
      </c>
      <c r="T104" s="49" t="e">
        <v>#N/A</v>
      </c>
      <c r="U104" s="49" t="e">
        <v>#N/A</v>
      </c>
      <c r="V104" s="49" t="e">
        <v>#N/A</v>
      </c>
      <c r="W104" s="49" t="e">
        <v>#N/A</v>
      </c>
      <c r="X104" s="49" t="e">
        <v>#N/A</v>
      </c>
      <c r="Y104" s="49" t="e">
        <v>#N/A</v>
      </c>
      <c r="Z104" s="49" t="e">
        <v>#N/A</v>
      </c>
      <c r="AA104" s="49" t="e">
        <v>#N/A</v>
      </c>
      <c r="AB104" s="49" t="e">
        <v>#N/A</v>
      </c>
      <c r="AC104" s="49" t="e">
        <v>#N/A</v>
      </c>
    </row>
    <row r="105" spans="1:29" x14ac:dyDescent="0.25">
      <c r="A105" s="50">
        <v>42186</v>
      </c>
      <c r="B105" s="49">
        <v>2015</v>
      </c>
      <c r="C105" s="49" t="e">
        <v>#N/A</v>
      </c>
      <c r="D105" s="49" t="e">
        <v>#N/A</v>
      </c>
      <c r="E105" s="49" t="e">
        <v>#N/A</v>
      </c>
      <c r="F105" s="49" t="e">
        <v>#N/A</v>
      </c>
      <c r="G105" s="49" t="e">
        <v>#N/A</v>
      </c>
      <c r="H105" s="49" t="e">
        <v>#N/A</v>
      </c>
      <c r="I105" s="49" t="e">
        <v>#N/A</v>
      </c>
      <c r="J105" s="49" t="e">
        <v>#N/A</v>
      </c>
      <c r="K105" s="49" t="e">
        <v>#N/A</v>
      </c>
      <c r="L105" s="49" t="e">
        <v>#N/A</v>
      </c>
      <c r="M105" s="49" t="e">
        <v>#N/A</v>
      </c>
      <c r="N105" s="49" t="e">
        <v>#N/A</v>
      </c>
      <c r="O105" s="49" t="e">
        <v>#N/A</v>
      </c>
      <c r="P105" s="49" t="e">
        <v>#N/A</v>
      </c>
      <c r="Q105" s="49" t="e">
        <v>#N/A</v>
      </c>
      <c r="R105" s="49" t="e">
        <v>#N/A</v>
      </c>
      <c r="S105" s="49" t="e">
        <v>#N/A</v>
      </c>
      <c r="T105" s="49" t="e">
        <v>#N/A</v>
      </c>
      <c r="U105" s="49" t="e">
        <v>#N/A</v>
      </c>
      <c r="V105" s="49" t="e">
        <v>#N/A</v>
      </c>
      <c r="W105" s="49" t="e">
        <v>#N/A</v>
      </c>
      <c r="X105" s="49" t="e">
        <v>#N/A</v>
      </c>
      <c r="Y105" s="49" t="e">
        <v>#N/A</v>
      </c>
      <c r="Z105" s="49" t="e">
        <v>#N/A</v>
      </c>
      <c r="AA105" s="49" t="e">
        <v>#N/A</v>
      </c>
      <c r="AB105" s="49" t="e">
        <v>#N/A</v>
      </c>
      <c r="AC105" s="49" t="e">
        <v>#N/A</v>
      </c>
    </row>
    <row r="106" spans="1:29" x14ac:dyDescent="0.25">
      <c r="A106" s="50">
        <v>42217</v>
      </c>
      <c r="B106" s="49">
        <v>2015</v>
      </c>
      <c r="C106" s="49" t="e">
        <v>#N/A</v>
      </c>
      <c r="D106" s="49" t="e">
        <v>#N/A</v>
      </c>
      <c r="E106" s="49" t="e">
        <v>#N/A</v>
      </c>
      <c r="F106" s="49" t="e">
        <v>#N/A</v>
      </c>
      <c r="G106" s="49" t="e">
        <v>#N/A</v>
      </c>
      <c r="H106" s="49" t="e">
        <v>#N/A</v>
      </c>
      <c r="I106" s="49" t="e">
        <v>#N/A</v>
      </c>
      <c r="J106" s="49" t="e">
        <v>#N/A</v>
      </c>
      <c r="K106" s="49" t="e">
        <v>#N/A</v>
      </c>
      <c r="L106" s="49" t="e">
        <v>#N/A</v>
      </c>
      <c r="M106" s="49" t="e">
        <v>#N/A</v>
      </c>
      <c r="N106" s="49" t="e">
        <v>#N/A</v>
      </c>
      <c r="O106" s="49" t="e">
        <v>#N/A</v>
      </c>
      <c r="P106" s="49" t="e">
        <v>#N/A</v>
      </c>
      <c r="Q106" s="49" t="e">
        <v>#N/A</v>
      </c>
      <c r="R106" s="49" t="e">
        <v>#N/A</v>
      </c>
      <c r="S106" s="49" t="e">
        <v>#N/A</v>
      </c>
      <c r="T106" s="49" t="e">
        <v>#N/A</v>
      </c>
      <c r="U106" s="49" t="e">
        <v>#N/A</v>
      </c>
      <c r="V106" s="49" t="e">
        <v>#N/A</v>
      </c>
      <c r="W106" s="49" t="e">
        <v>#N/A</v>
      </c>
      <c r="X106" s="49" t="e">
        <v>#N/A</v>
      </c>
      <c r="Y106" s="49" t="e">
        <v>#N/A</v>
      </c>
      <c r="Z106" s="49" t="e">
        <v>#N/A</v>
      </c>
      <c r="AA106" s="49" t="e">
        <v>#N/A</v>
      </c>
      <c r="AB106" s="49" t="e">
        <v>#N/A</v>
      </c>
      <c r="AC106" s="49" t="e">
        <v>#N/A</v>
      </c>
    </row>
    <row r="107" spans="1:29" x14ac:dyDescent="0.25">
      <c r="A107" s="50">
        <v>42248</v>
      </c>
      <c r="B107" s="49">
        <v>2015</v>
      </c>
      <c r="C107" s="49" t="e">
        <v>#N/A</v>
      </c>
      <c r="D107" s="49" t="e">
        <v>#N/A</v>
      </c>
      <c r="E107" s="49" t="e">
        <v>#N/A</v>
      </c>
      <c r="F107" s="49" t="e">
        <v>#N/A</v>
      </c>
      <c r="G107" s="49" t="e">
        <v>#N/A</v>
      </c>
      <c r="H107" s="49" t="e">
        <v>#N/A</v>
      </c>
      <c r="I107" s="49" t="e">
        <v>#N/A</v>
      </c>
      <c r="J107" s="49" t="e">
        <v>#N/A</v>
      </c>
      <c r="K107" s="49" t="e">
        <v>#N/A</v>
      </c>
      <c r="L107" s="49" t="e">
        <v>#N/A</v>
      </c>
      <c r="M107" s="49" t="e">
        <v>#N/A</v>
      </c>
      <c r="N107" s="49" t="e">
        <v>#N/A</v>
      </c>
      <c r="O107" s="49" t="e">
        <v>#N/A</v>
      </c>
      <c r="P107" s="49" t="e">
        <v>#N/A</v>
      </c>
      <c r="Q107" s="49" t="e">
        <v>#N/A</v>
      </c>
      <c r="R107" s="49" t="e">
        <v>#N/A</v>
      </c>
      <c r="S107" s="49" t="e">
        <v>#N/A</v>
      </c>
      <c r="T107" s="49" t="e">
        <v>#N/A</v>
      </c>
      <c r="U107" s="49" t="e">
        <v>#N/A</v>
      </c>
      <c r="V107" s="49" t="e">
        <v>#N/A</v>
      </c>
      <c r="W107" s="49" t="e">
        <v>#N/A</v>
      </c>
      <c r="X107" s="49" t="e">
        <v>#N/A</v>
      </c>
      <c r="Y107" s="49" t="e">
        <v>#N/A</v>
      </c>
      <c r="Z107" s="49" t="e">
        <v>#N/A</v>
      </c>
      <c r="AA107" s="49" t="e">
        <v>#N/A</v>
      </c>
      <c r="AB107" s="49" t="e">
        <v>#N/A</v>
      </c>
      <c r="AC107" s="49" t="e">
        <v>#N/A</v>
      </c>
    </row>
    <row r="108" spans="1:29" x14ac:dyDescent="0.25">
      <c r="A108" s="50">
        <v>42278</v>
      </c>
      <c r="B108" s="49">
        <v>2015</v>
      </c>
      <c r="C108" s="49" t="e">
        <v>#N/A</v>
      </c>
      <c r="D108" s="49" t="e">
        <v>#N/A</v>
      </c>
      <c r="E108" s="49" t="e">
        <v>#N/A</v>
      </c>
      <c r="F108" s="49" t="e">
        <v>#N/A</v>
      </c>
      <c r="G108" s="49" t="e">
        <v>#N/A</v>
      </c>
      <c r="H108" s="49" t="e">
        <v>#N/A</v>
      </c>
      <c r="I108" s="49" t="e">
        <v>#N/A</v>
      </c>
      <c r="J108" s="49" t="e">
        <v>#N/A</v>
      </c>
      <c r="K108" s="49" t="e">
        <v>#N/A</v>
      </c>
      <c r="L108" s="49" t="e">
        <v>#N/A</v>
      </c>
      <c r="M108" s="49" t="e">
        <v>#N/A</v>
      </c>
      <c r="N108" s="49" t="e">
        <v>#N/A</v>
      </c>
      <c r="O108" s="49" t="e">
        <v>#N/A</v>
      </c>
      <c r="P108" s="49" t="e">
        <v>#N/A</v>
      </c>
      <c r="Q108" s="49" t="e">
        <v>#N/A</v>
      </c>
      <c r="R108" s="49" t="e">
        <v>#N/A</v>
      </c>
      <c r="S108" s="49" t="e">
        <v>#N/A</v>
      </c>
      <c r="T108" s="49" t="e">
        <v>#N/A</v>
      </c>
      <c r="U108" s="49" t="e">
        <v>#N/A</v>
      </c>
      <c r="V108" s="49" t="e">
        <v>#N/A</v>
      </c>
      <c r="W108" s="49" t="e">
        <v>#N/A</v>
      </c>
      <c r="X108" s="49" t="e">
        <v>#N/A</v>
      </c>
      <c r="Y108" s="49" t="e">
        <v>#N/A</v>
      </c>
      <c r="Z108" s="49" t="e">
        <v>#N/A</v>
      </c>
      <c r="AA108" s="49" t="e">
        <v>#N/A</v>
      </c>
      <c r="AB108" s="49" t="e">
        <v>#N/A</v>
      </c>
      <c r="AC108" s="49" t="e">
        <v>#N/A</v>
      </c>
    </row>
    <row r="109" spans="1:29" x14ac:dyDescent="0.25">
      <c r="A109" s="50">
        <v>42309</v>
      </c>
      <c r="B109" s="49">
        <v>2015</v>
      </c>
      <c r="C109" s="49" t="e">
        <v>#N/A</v>
      </c>
      <c r="D109" s="49" t="e">
        <v>#N/A</v>
      </c>
      <c r="E109" s="49" t="e">
        <v>#N/A</v>
      </c>
      <c r="F109" s="49" t="e">
        <v>#N/A</v>
      </c>
      <c r="G109" s="49" t="e">
        <v>#N/A</v>
      </c>
      <c r="H109" s="49" t="e">
        <v>#N/A</v>
      </c>
      <c r="I109" s="49" t="e">
        <v>#N/A</v>
      </c>
      <c r="J109" s="49" t="e">
        <v>#N/A</v>
      </c>
      <c r="K109" s="49" t="e">
        <v>#N/A</v>
      </c>
      <c r="L109" s="49" t="e">
        <v>#N/A</v>
      </c>
      <c r="M109" s="49" t="e">
        <v>#N/A</v>
      </c>
      <c r="N109" s="49" t="e">
        <v>#N/A</v>
      </c>
      <c r="O109" s="49" t="e">
        <v>#N/A</v>
      </c>
      <c r="P109" s="49" t="e">
        <v>#N/A</v>
      </c>
      <c r="Q109" s="49" t="e">
        <v>#N/A</v>
      </c>
      <c r="R109" s="49" t="e">
        <v>#N/A</v>
      </c>
      <c r="S109" s="49" t="e">
        <v>#N/A</v>
      </c>
      <c r="T109" s="49" t="e">
        <v>#N/A</v>
      </c>
      <c r="U109" s="49" t="e">
        <v>#N/A</v>
      </c>
      <c r="V109" s="49" t="e">
        <v>#N/A</v>
      </c>
      <c r="W109" s="49" t="e">
        <v>#N/A</v>
      </c>
      <c r="X109" s="49" t="e">
        <v>#N/A</v>
      </c>
      <c r="Y109" s="49" t="e">
        <v>#N/A</v>
      </c>
      <c r="Z109" s="49" t="e">
        <v>#N/A</v>
      </c>
      <c r="AA109" s="49" t="e">
        <v>#N/A</v>
      </c>
      <c r="AB109" s="49" t="e">
        <v>#N/A</v>
      </c>
      <c r="AC109" s="49" t="e">
        <v>#N/A</v>
      </c>
    </row>
    <row r="110" spans="1:29" x14ac:dyDescent="0.25">
      <c r="A110" s="50">
        <v>42339</v>
      </c>
      <c r="B110" s="49">
        <v>2015</v>
      </c>
      <c r="C110" s="49" t="e">
        <v>#N/A</v>
      </c>
      <c r="D110" s="49" t="e">
        <v>#N/A</v>
      </c>
      <c r="E110" s="49" t="e">
        <v>#N/A</v>
      </c>
      <c r="F110" s="49" t="e">
        <v>#N/A</v>
      </c>
      <c r="G110" s="49" t="e">
        <v>#N/A</v>
      </c>
      <c r="H110" s="49" t="e">
        <v>#N/A</v>
      </c>
      <c r="I110" s="49" t="e">
        <v>#N/A</v>
      </c>
      <c r="J110" s="49" t="e">
        <v>#N/A</v>
      </c>
      <c r="K110" s="49" t="e">
        <v>#N/A</v>
      </c>
      <c r="L110" s="49" t="e">
        <v>#N/A</v>
      </c>
      <c r="M110" s="49" t="e">
        <v>#N/A</v>
      </c>
      <c r="N110" s="49" t="e">
        <v>#N/A</v>
      </c>
      <c r="O110" s="49" t="e">
        <v>#N/A</v>
      </c>
      <c r="P110" s="49" t="e">
        <v>#N/A</v>
      </c>
      <c r="Q110" s="49" t="e">
        <v>#N/A</v>
      </c>
      <c r="R110" s="49" t="e">
        <v>#N/A</v>
      </c>
      <c r="S110" s="49" t="e">
        <v>#N/A</v>
      </c>
      <c r="T110" s="49" t="e">
        <v>#N/A</v>
      </c>
      <c r="U110" s="49" t="e">
        <v>#N/A</v>
      </c>
      <c r="V110" s="49" t="e">
        <v>#N/A</v>
      </c>
      <c r="W110" s="49" t="e">
        <v>#N/A</v>
      </c>
      <c r="X110" s="49" t="e">
        <v>#N/A</v>
      </c>
      <c r="Y110" s="49" t="e">
        <v>#N/A</v>
      </c>
      <c r="Z110" s="49" t="e">
        <v>#N/A</v>
      </c>
      <c r="AA110" s="49" t="e">
        <v>#N/A</v>
      </c>
      <c r="AB110" s="49" t="e">
        <v>#N/A</v>
      </c>
      <c r="AC110" s="49" t="e">
        <v>#N/A</v>
      </c>
    </row>
    <row r="111" spans="1:29" x14ac:dyDescent="0.25">
      <c r="A111" s="50">
        <v>42370</v>
      </c>
      <c r="B111" s="49">
        <v>2016</v>
      </c>
      <c r="C111" s="49" t="e">
        <v>#N/A</v>
      </c>
      <c r="D111" s="49" t="e">
        <v>#N/A</v>
      </c>
      <c r="E111" s="49" t="e">
        <v>#N/A</v>
      </c>
      <c r="F111" s="49" t="e">
        <v>#N/A</v>
      </c>
      <c r="G111" s="49" t="e">
        <v>#N/A</v>
      </c>
      <c r="H111" s="49" t="e">
        <v>#N/A</v>
      </c>
      <c r="I111" s="49" t="e">
        <v>#N/A</v>
      </c>
      <c r="J111" s="49" t="e">
        <v>#N/A</v>
      </c>
      <c r="K111" s="49" t="e">
        <v>#N/A</v>
      </c>
      <c r="L111" s="49" t="e">
        <v>#N/A</v>
      </c>
      <c r="M111" s="49" t="e">
        <v>#N/A</v>
      </c>
      <c r="N111" s="49" t="e">
        <v>#N/A</v>
      </c>
      <c r="O111" s="49" t="e">
        <v>#N/A</v>
      </c>
      <c r="P111" s="49" t="e">
        <v>#N/A</v>
      </c>
      <c r="Q111" s="49" t="e">
        <v>#N/A</v>
      </c>
      <c r="R111" s="49" t="e">
        <v>#N/A</v>
      </c>
      <c r="S111" s="49" t="e">
        <v>#N/A</v>
      </c>
      <c r="T111" s="49" t="e">
        <v>#N/A</v>
      </c>
      <c r="U111" s="49" t="e">
        <v>#N/A</v>
      </c>
      <c r="V111" s="49" t="e">
        <v>#N/A</v>
      </c>
      <c r="W111" s="49" t="e">
        <v>#N/A</v>
      </c>
      <c r="X111" s="49" t="e">
        <v>#N/A</v>
      </c>
      <c r="Y111" s="49" t="e">
        <v>#N/A</v>
      </c>
      <c r="Z111" s="49" t="e">
        <v>#N/A</v>
      </c>
      <c r="AA111" s="49" t="e">
        <v>#N/A</v>
      </c>
      <c r="AB111" s="49" t="e">
        <v>#N/A</v>
      </c>
      <c r="AC111" s="49" t="e">
        <v>#N/A</v>
      </c>
    </row>
    <row r="112" spans="1:29" x14ac:dyDescent="0.25">
      <c r="A112" s="50">
        <v>42401</v>
      </c>
      <c r="B112" s="49">
        <v>2016</v>
      </c>
      <c r="C112" s="49" t="e">
        <v>#N/A</v>
      </c>
      <c r="D112" s="49" t="e">
        <v>#N/A</v>
      </c>
      <c r="E112" s="49" t="e">
        <v>#N/A</v>
      </c>
      <c r="F112" s="49" t="e">
        <v>#N/A</v>
      </c>
      <c r="G112" s="49" t="e">
        <v>#N/A</v>
      </c>
      <c r="H112" s="49" t="e">
        <v>#N/A</v>
      </c>
      <c r="I112" s="49" t="e">
        <v>#N/A</v>
      </c>
      <c r="J112" s="49" t="e">
        <v>#N/A</v>
      </c>
      <c r="K112" s="49" t="e">
        <v>#N/A</v>
      </c>
      <c r="L112" s="49" t="e">
        <v>#N/A</v>
      </c>
      <c r="M112" s="49" t="e">
        <v>#N/A</v>
      </c>
      <c r="N112" s="49" t="e">
        <v>#N/A</v>
      </c>
      <c r="O112" s="49" t="e">
        <v>#N/A</v>
      </c>
      <c r="P112" s="49" t="e">
        <v>#N/A</v>
      </c>
      <c r="Q112" s="49" t="e">
        <v>#N/A</v>
      </c>
      <c r="R112" s="49" t="e">
        <v>#N/A</v>
      </c>
      <c r="S112" s="49" t="e">
        <v>#N/A</v>
      </c>
      <c r="T112" s="49" t="e">
        <v>#N/A</v>
      </c>
      <c r="U112" s="49" t="e">
        <v>#N/A</v>
      </c>
      <c r="V112" s="49" t="e">
        <v>#N/A</v>
      </c>
      <c r="W112" s="49" t="e">
        <v>#N/A</v>
      </c>
      <c r="X112" s="49" t="e">
        <v>#N/A</v>
      </c>
      <c r="Y112" s="49" t="e">
        <v>#N/A</v>
      </c>
      <c r="Z112" s="49" t="e">
        <v>#N/A</v>
      </c>
      <c r="AA112" s="49" t="e">
        <v>#N/A</v>
      </c>
      <c r="AB112" s="49" t="e">
        <v>#N/A</v>
      </c>
      <c r="AC112" s="49" t="e">
        <v>#N/A</v>
      </c>
    </row>
    <row r="113" spans="1:29" x14ac:dyDescent="0.25">
      <c r="A113" s="50">
        <v>42430</v>
      </c>
      <c r="B113" s="49">
        <v>2016</v>
      </c>
      <c r="C113" s="49" t="e">
        <v>#N/A</v>
      </c>
      <c r="D113" s="49" t="e">
        <v>#N/A</v>
      </c>
      <c r="E113" s="49" t="e">
        <v>#N/A</v>
      </c>
      <c r="F113" s="49" t="e">
        <v>#N/A</v>
      </c>
      <c r="G113" s="49" t="e">
        <v>#N/A</v>
      </c>
      <c r="H113" s="49" t="e">
        <v>#N/A</v>
      </c>
      <c r="I113" s="49" t="e">
        <v>#N/A</v>
      </c>
      <c r="J113" s="49" t="e">
        <v>#N/A</v>
      </c>
      <c r="K113" s="49" t="e">
        <v>#N/A</v>
      </c>
      <c r="L113" s="49" t="e">
        <v>#N/A</v>
      </c>
      <c r="M113" s="49" t="e">
        <v>#N/A</v>
      </c>
      <c r="N113" s="49" t="e">
        <v>#N/A</v>
      </c>
      <c r="O113" s="49" t="e">
        <v>#N/A</v>
      </c>
      <c r="P113" s="49" t="e">
        <v>#N/A</v>
      </c>
      <c r="Q113" s="49" t="e">
        <v>#N/A</v>
      </c>
      <c r="R113" s="49" t="e">
        <v>#N/A</v>
      </c>
      <c r="S113" s="49" t="e">
        <v>#N/A</v>
      </c>
      <c r="T113" s="49" t="e">
        <v>#N/A</v>
      </c>
      <c r="U113" s="49" t="e">
        <v>#N/A</v>
      </c>
      <c r="V113" s="49" t="e">
        <v>#N/A</v>
      </c>
      <c r="W113" s="49" t="e">
        <v>#N/A</v>
      </c>
      <c r="X113" s="49" t="e">
        <v>#N/A</v>
      </c>
      <c r="Y113" s="49" t="e">
        <v>#N/A</v>
      </c>
      <c r="Z113" s="49" t="e">
        <v>#N/A</v>
      </c>
      <c r="AA113" s="49" t="e">
        <v>#N/A</v>
      </c>
      <c r="AB113" s="49" t="e">
        <v>#N/A</v>
      </c>
      <c r="AC113" s="49" t="e">
        <v>#N/A</v>
      </c>
    </row>
    <row r="114" spans="1:29" x14ac:dyDescent="0.25">
      <c r="A114" s="50">
        <v>42461</v>
      </c>
      <c r="B114" s="49">
        <v>2016</v>
      </c>
      <c r="C114" s="49" t="e">
        <v>#N/A</v>
      </c>
      <c r="D114" s="49" t="e">
        <v>#N/A</v>
      </c>
      <c r="E114" s="49" t="e">
        <v>#N/A</v>
      </c>
      <c r="F114" s="49" t="e">
        <v>#N/A</v>
      </c>
      <c r="G114" s="49" t="e">
        <v>#N/A</v>
      </c>
      <c r="H114" s="49" t="e">
        <v>#N/A</v>
      </c>
      <c r="I114" s="49" t="e">
        <v>#N/A</v>
      </c>
      <c r="J114" s="49" t="e">
        <v>#N/A</v>
      </c>
      <c r="K114" s="49" t="e">
        <v>#N/A</v>
      </c>
      <c r="L114" s="49" t="e">
        <v>#N/A</v>
      </c>
      <c r="M114" s="49" t="e">
        <v>#N/A</v>
      </c>
      <c r="N114" s="49" t="e">
        <v>#N/A</v>
      </c>
      <c r="O114" s="49" t="e">
        <v>#N/A</v>
      </c>
      <c r="P114" s="49" t="e">
        <v>#N/A</v>
      </c>
      <c r="Q114" s="49" t="e">
        <v>#N/A</v>
      </c>
      <c r="R114" s="49" t="e">
        <v>#N/A</v>
      </c>
      <c r="S114" s="49" t="e">
        <v>#N/A</v>
      </c>
      <c r="T114" s="49" t="e">
        <v>#N/A</v>
      </c>
      <c r="U114" s="49" t="e">
        <v>#N/A</v>
      </c>
      <c r="V114" s="49" t="e">
        <v>#N/A</v>
      </c>
      <c r="W114" s="49" t="e">
        <v>#N/A</v>
      </c>
      <c r="X114" s="49" t="e">
        <v>#N/A</v>
      </c>
      <c r="Y114" s="49" t="e">
        <v>#N/A</v>
      </c>
      <c r="Z114" s="49" t="e">
        <v>#N/A</v>
      </c>
      <c r="AA114" s="49" t="e">
        <v>#N/A</v>
      </c>
      <c r="AB114" s="49" t="e">
        <v>#N/A</v>
      </c>
      <c r="AC114" s="49" t="e">
        <v>#N/A</v>
      </c>
    </row>
    <row r="115" spans="1:29" x14ac:dyDescent="0.25">
      <c r="A115" s="50">
        <v>42491</v>
      </c>
      <c r="B115" s="49">
        <v>2016</v>
      </c>
      <c r="C115" s="49" t="e">
        <v>#N/A</v>
      </c>
      <c r="D115" s="49" t="e">
        <v>#N/A</v>
      </c>
      <c r="E115" s="49" t="e">
        <v>#N/A</v>
      </c>
      <c r="F115" s="49" t="e">
        <v>#N/A</v>
      </c>
      <c r="G115" s="49" t="e">
        <v>#N/A</v>
      </c>
      <c r="H115" s="49" t="e">
        <v>#N/A</v>
      </c>
      <c r="I115" s="49" t="e">
        <v>#N/A</v>
      </c>
      <c r="J115" s="49" t="e">
        <v>#N/A</v>
      </c>
      <c r="K115" s="49" t="e">
        <v>#N/A</v>
      </c>
      <c r="L115" s="49" t="e">
        <v>#N/A</v>
      </c>
      <c r="M115" s="49" t="e">
        <v>#N/A</v>
      </c>
      <c r="N115" s="49" t="e">
        <v>#N/A</v>
      </c>
      <c r="O115" s="49" t="e">
        <v>#N/A</v>
      </c>
      <c r="P115" s="49" t="e">
        <v>#N/A</v>
      </c>
      <c r="Q115" s="49" t="e">
        <v>#N/A</v>
      </c>
      <c r="R115" s="49" t="e">
        <v>#N/A</v>
      </c>
      <c r="S115" s="49" t="e">
        <v>#N/A</v>
      </c>
      <c r="T115" s="49" t="e">
        <v>#N/A</v>
      </c>
      <c r="U115" s="49" t="e">
        <v>#N/A</v>
      </c>
      <c r="V115" s="49" t="e">
        <v>#N/A</v>
      </c>
      <c r="W115" s="49">
        <v>2100</v>
      </c>
      <c r="X115" s="49" t="e">
        <v>#N/A</v>
      </c>
      <c r="Y115" s="49" t="e">
        <v>#N/A</v>
      </c>
      <c r="Z115" s="49" t="e">
        <v>#N/A</v>
      </c>
      <c r="AA115" s="49" t="e">
        <v>#N/A</v>
      </c>
      <c r="AB115" s="49" t="e">
        <v>#N/A</v>
      </c>
      <c r="AC115" s="49" t="e">
        <v>#N/A</v>
      </c>
    </row>
    <row r="116" spans="1:29" x14ac:dyDescent="0.25">
      <c r="A116" s="50">
        <v>42522</v>
      </c>
      <c r="B116" s="49">
        <v>2016</v>
      </c>
      <c r="C116" s="49" t="e">
        <v>#N/A</v>
      </c>
      <c r="D116" s="49" t="e">
        <v>#N/A</v>
      </c>
      <c r="E116" s="49" t="e">
        <v>#N/A</v>
      </c>
      <c r="F116" s="49" t="e">
        <v>#N/A</v>
      </c>
      <c r="G116" s="49" t="e">
        <v>#N/A</v>
      </c>
      <c r="H116" s="49" t="e">
        <v>#N/A</v>
      </c>
      <c r="I116" s="49" t="e">
        <v>#N/A</v>
      </c>
      <c r="J116" s="49" t="e">
        <v>#N/A</v>
      </c>
      <c r="K116" s="49" t="e">
        <v>#N/A</v>
      </c>
      <c r="L116" s="49" t="e">
        <v>#N/A</v>
      </c>
      <c r="M116" s="49" t="e">
        <v>#N/A</v>
      </c>
      <c r="N116" s="49" t="e">
        <v>#N/A</v>
      </c>
      <c r="O116" s="49" t="e">
        <v>#N/A</v>
      </c>
      <c r="P116" s="49" t="e">
        <v>#N/A</v>
      </c>
      <c r="Q116" s="49" t="e">
        <v>#N/A</v>
      </c>
      <c r="R116" s="49">
        <v>1600</v>
      </c>
      <c r="S116" s="49" t="e">
        <v>#N/A</v>
      </c>
      <c r="T116" s="49" t="e">
        <v>#N/A</v>
      </c>
      <c r="U116" s="49" t="e">
        <v>#N/A</v>
      </c>
      <c r="V116" s="49" t="e">
        <v>#N/A</v>
      </c>
      <c r="W116" s="49">
        <v>2100</v>
      </c>
      <c r="X116" s="49" t="e">
        <v>#N/A</v>
      </c>
      <c r="Y116" s="49" t="e">
        <v>#N/A</v>
      </c>
      <c r="Z116" s="49" t="e">
        <v>#N/A</v>
      </c>
      <c r="AA116" s="49" t="e">
        <v>#N/A</v>
      </c>
      <c r="AB116" s="49" t="e">
        <v>#N/A</v>
      </c>
      <c r="AC116" s="49" t="e">
        <v>#N/A</v>
      </c>
    </row>
    <row r="117" spans="1:29" x14ac:dyDescent="0.25">
      <c r="A117" s="50">
        <v>42552</v>
      </c>
      <c r="B117" s="49">
        <v>2016</v>
      </c>
      <c r="C117" s="49" t="e">
        <v>#N/A</v>
      </c>
      <c r="D117" s="49" t="e">
        <v>#N/A</v>
      </c>
      <c r="E117" s="49" t="e">
        <v>#N/A</v>
      </c>
      <c r="F117" s="49" t="e">
        <v>#N/A</v>
      </c>
      <c r="G117" s="49" t="e">
        <v>#N/A</v>
      </c>
      <c r="H117" s="49" t="e">
        <v>#N/A</v>
      </c>
      <c r="I117" s="49" t="e">
        <v>#N/A</v>
      </c>
      <c r="J117" s="49" t="e">
        <v>#N/A</v>
      </c>
      <c r="K117" s="49" t="e">
        <v>#N/A</v>
      </c>
      <c r="L117" s="49" t="e">
        <v>#N/A</v>
      </c>
      <c r="M117" s="49" t="e">
        <v>#N/A</v>
      </c>
      <c r="N117" s="49" t="e">
        <v>#N/A</v>
      </c>
      <c r="O117" s="49" t="e">
        <v>#N/A</v>
      </c>
      <c r="P117" s="49" t="e">
        <v>#N/A</v>
      </c>
      <c r="Q117" s="49" t="e">
        <v>#N/A</v>
      </c>
      <c r="R117" s="49">
        <v>1600</v>
      </c>
      <c r="S117" s="49" t="e">
        <v>#N/A</v>
      </c>
      <c r="T117" s="49" t="e">
        <v>#N/A</v>
      </c>
      <c r="U117" s="49" t="e">
        <v>#N/A</v>
      </c>
      <c r="V117" s="49" t="e">
        <v>#N/A</v>
      </c>
      <c r="W117" s="49">
        <v>2100</v>
      </c>
      <c r="X117" s="49" t="e">
        <v>#N/A</v>
      </c>
      <c r="Y117" s="49" t="e">
        <v>#N/A</v>
      </c>
      <c r="Z117" s="49" t="e">
        <v>#N/A</v>
      </c>
      <c r="AA117" s="49" t="e">
        <v>#N/A</v>
      </c>
      <c r="AB117" s="49" t="e">
        <v>#N/A</v>
      </c>
      <c r="AC117" s="49" t="e">
        <v>#N/A</v>
      </c>
    </row>
    <row r="118" spans="1:29" x14ac:dyDescent="0.25">
      <c r="A118" s="50">
        <v>42583</v>
      </c>
      <c r="B118" s="49">
        <v>2016</v>
      </c>
      <c r="C118" s="49" t="e">
        <v>#N/A</v>
      </c>
      <c r="D118" s="49" t="e">
        <v>#N/A</v>
      </c>
      <c r="E118" s="49" t="e">
        <v>#N/A</v>
      </c>
      <c r="F118" s="49" t="e">
        <v>#N/A</v>
      </c>
      <c r="G118" s="49" t="e">
        <v>#N/A</v>
      </c>
      <c r="H118" s="49" t="e">
        <v>#N/A</v>
      </c>
      <c r="I118" s="49" t="e">
        <v>#N/A</v>
      </c>
      <c r="J118" s="49" t="e">
        <v>#N/A</v>
      </c>
      <c r="K118" s="49" t="e">
        <v>#N/A</v>
      </c>
      <c r="L118" s="49" t="e">
        <v>#N/A</v>
      </c>
      <c r="M118" s="49" t="e">
        <v>#N/A</v>
      </c>
      <c r="N118" s="49" t="e">
        <v>#N/A</v>
      </c>
      <c r="O118" s="49" t="e">
        <v>#N/A</v>
      </c>
      <c r="P118" s="49" t="e">
        <v>#N/A</v>
      </c>
      <c r="Q118" s="49" t="e">
        <v>#N/A</v>
      </c>
      <c r="R118" s="49">
        <v>1600</v>
      </c>
      <c r="S118" s="49" t="e">
        <v>#N/A</v>
      </c>
      <c r="T118" s="49" t="e">
        <v>#N/A</v>
      </c>
      <c r="U118" s="49" t="e">
        <v>#N/A</v>
      </c>
      <c r="V118" s="49" t="e">
        <v>#N/A</v>
      </c>
      <c r="W118" s="49">
        <v>2100</v>
      </c>
      <c r="X118" s="49" t="e">
        <v>#N/A</v>
      </c>
      <c r="Y118" s="49" t="e">
        <v>#N/A</v>
      </c>
      <c r="Z118" s="49" t="e">
        <v>#N/A</v>
      </c>
      <c r="AA118" s="49" t="e">
        <v>#N/A</v>
      </c>
      <c r="AB118" s="49" t="e">
        <v>#N/A</v>
      </c>
      <c r="AC118" s="49" t="e">
        <v>#N/A</v>
      </c>
    </row>
    <row r="119" spans="1:29" x14ac:dyDescent="0.25">
      <c r="A119" s="50">
        <v>42614</v>
      </c>
      <c r="B119" s="49">
        <v>2016</v>
      </c>
      <c r="C119" s="49" t="e">
        <v>#N/A</v>
      </c>
      <c r="D119" s="49" t="e">
        <v>#N/A</v>
      </c>
      <c r="E119" s="49" t="e">
        <v>#N/A</v>
      </c>
      <c r="F119" s="49" t="e">
        <v>#N/A</v>
      </c>
      <c r="G119" s="49" t="e">
        <v>#N/A</v>
      </c>
      <c r="H119" s="49" t="e">
        <v>#N/A</v>
      </c>
      <c r="I119" s="49" t="e">
        <v>#N/A</v>
      </c>
      <c r="J119" s="49" t="e">
        <v>#N/A</v>
      </c>
      <c r="K119" s="49" t="e">
        <v>#N/A</v>
      </c>
      <c r="L119" s="49" t="e">
        <v>#N/A</v>
      </c>
      <c r="M119" s="49" t="e">
        <v>#N/A</v>
      </c>
      <c r="N119" s="49" t="e">
        <v>#N/A</v>
      </c>
      <c r="O119" s="49" t="e">
        <v>#N/A</v>
      </c>
      <c r="P119" s="49" t="e">
        <v>#N/A</v>
      </c>
      <c r="Q119" s="49">
        <v>1500</v>
      </c>
      <c r="R119" s="49">
        <v>1600</v>
      </c>
      <c r="S119" s="49">
        <v>1700</v>
      </c>
      <c r="T119" s="49">
        <v>1800</v>
      </c>
      <c r="U119" s="49">
        <v>1900</v>
      </c>
      <c r="V119" s="49">
        <v>2000</v>
      </c>
      <c r="W119" s="49">
        <v>2100</v>
      </c>
      <c r="X119" s="49" t="e">
        <v>#N/A</v>
      </c>
      <c r="Y119" s="49">
        <v>2300</v>
      </c>
      <c r="Z119" s="49">
        <v>2400</v>
      </c>
      <c r="AA119" s="49">
        <v>2500</v>
      </c>
      <c r="AB119" s="49" t="e">
        <v>#N/A</v>
      </c>
      <c r="AC119" s="49" t="e">
        <v>#N/A</v>
      </c>
    </row>
    <row r="120" spans="1:29" x14ac:dyDescent="0.25">
      <c r="A120" s="50">
        <v>42644</v>
      </c>
      <c r="B120" s="49">
        <v>2016</v>
      </c>
      <c r="C120" s="49">
        <v>100</v>
      </c>
      <c r="D120" s="49" t="e">
        <v>#N/A</v>
      </c>
      <c r="E120" s="49">
        <v>300</v>
      </c>
      <c r="F120" s="49" t="e">
        <v>#N/A</v>
      </c>
      <c r="G120" s="49" t="e">
        <v>#N/A</v>
      </c>
      <c r="H120" s="49">
        <v>600</v>
      </c>
      <c r="I120" s="49" t="e">
        <v>#N/A</v>
      </c>
      <c r="J120" s="49" t="e">
        <v>#N/A</v>
      </c>
      <c r="K120" s="49">
        <v>900</v>
      </c>
      <c r="L120" s="49" t="e">
        <v>#N/A</v>
      </c>
      <c r="M120" s="49">
        <v>1100</v>
      </c>
      <c r="N120" s="49" t="e">
        <v>#N/A</v>
      </c>
      <c r="O120" s="49" t="e">
        <v>#N/A</v>
      </c>
      <c r="P120" s="49" t="e">
        <v>#N/A</v>
      </c>
      <c r="Q120" s="49">
        <v>1500</v>
      </c>
      <c r="R120" s="49">
        <v>1600</v>
      </c>
      <c r="S120" s="49">
        <v>1700</v>
      </c>
      <c r="T120" s="49">
        <v>1800</v>
      </c>
      <c r="U120" s="49">
        <v>1900</v>
      </c>
      <c r="V120" s="49">
        <v>2000</v>
      </c>
      <c r="W120" s="49">
        <v>2100</v>
      </c>
      <c r="X120" s="49" t="e">
        <v>#N/A</v>
      </c>
      <c r="Y120" s="49">
        <v>2300</v>
      </c>
      <c r="Z120" s="49">
        <v>2400</v>
      </c>
      <c r="AA120" s="49">
        <v>2500</v>
      </c>
      <c r="AB120" s="49">
        <v>2600</v>
      </c>
      <c r="AC120" s="49" t="e">
        <v>#N/A</v>
      </c>
    </row>
    <row r="121" spans="1:29" x14ac:dyDescent="0.25">
      <c r="A121" s="50">
        <v>42675</v>
      </c>
      <c r="B121" s="49">
        <v>2016</v>
      </c>
      <c r="C121" s="49">
        <v>100</v>
      </c>
      <c r="D121" s="49" t="e">
        <v>#N/A</v>
      </c>
      <c r="E121" s="49">
        <v>300</v>
      </c>
      <c r="F121" s="49">
        <v>400</v>
      </c>
      <c r="G121" s="49" t="e">
        <v>#N/A</v>
      </c>
      <c r="H121" s="49">
        <v>600</v>
      </c>
      <c r="I121" s="49">
        <v>700</v>
      </c>
      <c r="J121" s="49" t="e">
        <v>#N/A</v>
      </c>
      <c r="K121" s="49">
        <v>900</v>
      </c>
      <c r="L121" s="49" t="e">
        <v>#N/A</v>
      </c>
      <c r="M121" s="49">
        <v>1100</v>
      </c>
      <c r="N121" s="49" t="e">
        <v>#N/A</v>
      </c>
      <c r="O121" s="49" t="e">
        <v>#N/A</v>
      </c>
      <c r="P121" s="49" t="e">
        <v>#N/A</v>
      </c>
      <c r="Q121" s="49">
        <v>1500</v>
      </c>
      <c r="R121" s="49">
        <v>1600</v>
      </c>
      <c r="S121" s="49">
        <v>1700</v>
      </c>
      <c r="T121" s="49">
        <v>1800</v>
      </c>
      <c r="U121" s="49">
        <v>1900</v>
      </c>
      <c r="V121" s="49">
        <v>2000</v>
      </c>
      <c r="W121" s="49">
        <v>2100</v>
      </c>
      <c r="X121" s="49" t="e">
        <v>#N/A</v>
      </c>
      <c r="Y121" s="49">
        <v>2300</v>
      </c>
      <c r="Z121" s="49">
        <v>2400</v>
      </c>
      <c r="AA121" s="49">
        <v>2500</v>
      </c>
      <c r="AB121" s="49">
        <v>2600</v>
      </c>
      <c r="AC121" s="49">
        <v>2700</v>
      </c>
    </row>
    <row r="122" spans="1:29" x14ac:dyDescent="0.25">
      <c r="A122" s="50">
        <v>42705</v>
      </c>
      <c r="B122" s="49">
        <v>2016</v>
      </c>
      <c r="C122" s="49">
        <v>100</v>
      </c>
      <c r="D122" s="49" t="e">
        <v>#N/A</v>
      </c>
      <c r="E122" s="49">
        <v>300</v>
      </c>
      <c r="F122" s="49">
        <v>400</v>
      </c>
      <c r="G122" s="49" t="e">
        <v>#N/A</v>
      </c>
      <c r="H122" s="49">
        <v>600</v>
      </c>
      <c r="I122" s="49">
        <v>700</v>
      </c>
      <c r="J122" s="49" t="e">
        <v>#N/A</v>
      </c>
      <c r="K122" s="49">
        <v>900</v>
      </c>
      <c r="L122" s="49" t="e">
        <v>#N/A</v>
      </c>
      <c r="M122" s="49">
        <v>1100</v>
      </c>
      <c r="N122" s="49" t="e">
        <v>#N/A</v>
      </c>
      <c r="O122" s="49" t="e">
        <v>#N/A</v>
      </c>
      <c r="P122" s="49" t="e">
        <v>#N/A</v>
      </c>
      <c r="Q122" s="49">
        <v>1500</v>
      </c>
      <c r="R122" s="49">
        <v>1600</v>
      </c>
      <c r="S122" s="49">
        <v>1700</v>
      </c>
      <c r="T122" s="49">
        <v>1800</v>
      </c>
      <c r="U122" s="49">
        <v>1900</v>
      </c>
      <c r="V122" s="49">
        <v>2000</v>
      </c>
      <c r="W122" s="49">
        <v>2100</v>
      </c>
      <c r="X122" s="49" t="e">
        <v>#N/A</v>
      </c>
      <c r="Y122" s="49">
        <v>2300</v>
      </c>
      <c r="Z122" s="49">
        <v>2400</v>
      </c>
      <c r="AA122" s="49">
        <v>2500</v>
      </c>
      <c r="AB122" s="49">
        <v>2600</v>
      </c>
      <c r="AC122" s="49">
        <v>2700</v>
      </c>
    </row>
    <row r="123" spans="1:29" x14ac:dyDescent="0.25">
      <c r="A123" s="50">
        <v>42736</v>
      </c>
      <c r="B123" s="49">
        <v>2017</v>
      </c>
      <c r="C123" s="49">
        <v>100</v>
      </c>
      <c r="D123" s="49" t="e">
        <v>#N/A</v>
      </c>
      <c r="E123" s="49">
        <v>300</v>
      </c>
      <c r="F123" s="49">
        <v>400</v>
      </c>
      <c r="G123" s="49" t="e">
        <v>#N/A</v>
      </c>
      <c r="H123" s="49">
        <v>600</v>
      </c>
      <c r="I123" s="49">
        <v>700</v>
      </c>
      <c r="J123" s="49" t="e">
        <v>#N/A</v>
      </c>
      <c r="K123" s="49">
        <v>900</v>
      </c>
      <c r="L123" s="49">
        <v>1000</v>
      </c>
      <c r="M123" s="49">
        <v>1100</v>
      </c>
      <c r="N123" s="49" t="e">
        <v>#N/A</v>
      </c>
      <c r="O123" s="49" t="e">
        <v>#N/A</v>
      </c>
      <c r="P123" s="49" t="e">
        <v>#N/A</v>
      </c>
      <c r="Q123" s="49">
        <v>1500</v>
      </c>
      <c r="R123" s="49">
        <v>1600</v>
      </c>
      <c r="S123" s="49">
        <v>1700</v>
      </c>
      <c r="T123" s="49">
        <v>1800</v>
      </c>
      <c r="U123" s="49">
        <v>1900</v>
      </c>
      <c r="V123" s="49">
        <v>2000</v>
      </c>
      <c r="W123" s="49">
        <v>2100</v>
      </c>
      <c r="X123" s="49" t="e">
        <v>#N/A</v>
      </c>
      <c r="Y123" s="49">
        <v>2300</v>
      </c>
      <c r="Z123" s="49">
        <v>2400</v>
      </c>
      <c r="AA123" s="49">
        <v>2500</v>
      </c>
      <c r="AB123" s="49">
        <v>2600</v>
      </c>
      <c r="AC123" s="49">
        <v>2700</v>
      </c>
    </row>
    <row r="124" spans="1:29" x14ac:dyDescent="0.25">
      <c r="A124" s="50">
        <v>42767</v>
      </c>
      <c r="B124" s="49">
        <v>2017</v>
      </c>
      <c r="C124" s="49">
        <v>100</v>
      </c>
      <c r="D124" s="49" t="e">
        <v>#N/A</v>
      </c>
      <c r="E124" s="49">
        <v>300</v>
      </c>
      <c r="F124" s="49">
        <v>400</v>
      </c>
      <c r="G124" s="49" t="e">
        <v>#N/A</v>
      </c>
      <c r="H124" s="49">
        <v>600</v>
      </c>
      <c r="I124" s="49">
        <v>700</v>
      </c>
      <c r="J124" s="49" t="e">
        <v>#N/A</v>
      </c>
      <c r="K124" s="49">
        <v>900</v>
      </c>
      <c r="L124" s="49">
        <v>1000</v>
      </c>
      <c r="M124" s="49">
        <v>1100</v>
      </c>
      <c r="N124" s="49" t="e">
        <v>#N/A</v>
      </c>
      <c r="O124" s="49" t="e">
        <v>#N/A</v>
      </c>
      <c r="P124" s="49" t="e">
        <v>#N/A</v>
      </c>
      <c r="Q124" s="49">
        <v>1500</v>
      </c>
      <c r="R124" s="49">
        <v>1600</v>
      </c>
      <c r="S124" s="49">
        <v>1700</v>
      </c>
      <c r="T124" s="49">
        <v>1800</v>
      </c>
      <c r="U124" s="49">
        <v>1900</v>
      </c>
      <c r="V124" s="49">
        <v>2000</v>
      </c>
      <c r="W124" s="49">
        <v>2100</v>
      </c>
      <c r="X124" s="49" t="e">
        <v>#N/A</v>
      </c>
      <c r="Y124" s="49">
        <v>2300</v>
      </c>
      <c r="Z124" s="49">
        <v>2400</v>
      </c>
      <c r="AA124" s="49">
        <v>2500</v>
      </c>
      <c r="AB124" s="49">
        <v>2600</v>
      </c>
      <c r="AC124" s="49">
        <v>2700</v>
      </c>
    </row>
    <row r="125" spans="1:29" x14ac:dyDescent="0.25">
      <c r="A125" s="50">
        <v>42795</v>
      </c>
      <c r="B125" s="49">
        <v>2017</v>
      </c>
      <c r="C125" s="49">
        <v>100</v>
      </c>
      <c r="D125" s="49" t="e">
        <v>#N/A</v>
      </c>
      <c r="E125" s="49">
        <v>300</v>
      </c>
      <c r="F125" s="49">
        <v>400</v>
      </c>
      <c r="G125" s="49" t="e">
        <v>#N/A</v>
      </c>
      <c r="H125" s="49">
        <v>600</v>
      </c>
      <c r="I125" s="49">
        <v>700</v>
      </c>
      <c r="J125" s="49" t="e">
        <v>#N/A</v>
      </c>
      <c r="K125" s="49">
        <v>900</v>
      </c>
      <c r="L125" s="49">
        <v>1000</v>
      </c>
      <c r="M125" s="49">
        <v>1100</v>
      </c>
      <c r="N125" s="49" t="e">
        <v>#N/A</v>
      </c>
      <c r="O125" s="49" t="e">
        <v>#N/A</v>
      </c>
      <c r="P125" s="49" t="e">
        <v>#N/A</v>
      </c>
      <c r="Q125" s="49">
        <v>1500</v>
      </c>
      <c r="R125" s="49">
        <v>1600</v>
      </c>
      <c r="S125" s="49">
        <v>1700</v>
      </c>
      <c r="T125" s="49">
        <v>1800</v>
      </c>
      <c r="U125" s="49">
        <v>1900</v>
      </c>
      <c r="V125" s="49">
        <v>2000</v>
      </c>
      <c r="W125" s="49">
        <v>2100</v>
      </c>
      <c r="X125" s="49">
        <v>2200</v>
      </c>
      <c r="Y125" s="49">
        <v>2300</v>
      </c>
      <c r="Z125" s="49">
        <v>2400</v>
      </c>
      <c r="AA125" s="49">
        <v>2500</v>
      </c>
      <c r="AB125" s="49">
        <v>2600</v>
      </c>
      <c r="AC125" s="49">
        <v>2700</v>
      </c>
    </row>
    <row r="126" spans="1:29" x14ac:dyDescent="0.25">
      <c r="A126" s="50">
        <v>42826</v>
      </c>
      <c r="B126" s="49">
        <v>2017</v>
      </c>
      <c r="C126" s="49">
        <v>100</v>
      </c>
      <c r="D126" s="49" t="e">
        <v>#N/A</v>
      </c>
      <c r="E126" s="49">
        <v>300</v>
      </c>
      <c r="F126" s="49">
        <v>400</v>
      </c>
      <c r="G126" s="49" t="e">
        <v>#N/A</v>
      </c>
      <c r="H126" s="49">
        <v>600</v>
      </c>
      <c r="I126" s="49">
        <v>700</v>
      </c>
      <c r="J126" s="49" t="e">
        <v>#N/A</v>
      </c>
      <c r="K126" s="49">
        <v>900</v>
      </c>
      <c r="L126" s="49">
        <v>1000</v>
      </c>
      <c r="M126" s="49">
        <v>1100</v>
      </c>
      <c r="N126" s="49" t="e">
        <v>#N/A</v>
      </c>
      <c r="O126" s="49" t="e">
        <v>#N/A</v>
      </c>
      <c r="P126" s="49" t="e">
        <v>#N/A</v>
      </c>
      <c r="Q126" s="49">
        <v>1500</v>
      </c>
      <c r="R126" s="49">
        <v>1600</v>
      </c>
      <c r="S126" s="49">
        <v>1700</v>
      </c>
      <c r="T126" s="49">
        <v>1800</v>
      </c>
      <c r="U126" s="49">
        <v>1900</v>
      </c>
      <c r="V126" s="49">
        <v>2000</v>
      </c>
      <c r="W126" s="49">
        <v>2100</v>
      </c>
      <c r="X126" s="49">
        <v>2200</v>
      </c>
      <c r="Y126" s="49">
        <v>2300</v>
      </c>
      <c r="Z126" s="49">
        <v>2400</v>
      </c>
      <c r="AA126" s="49">
        <v>2500</v>
      </c>
      <c r="AB126" s="49">
        <v>2600</v>
      </c>
      <c r="AC126" s="49">
        <v>2700</v>
      </c>
    </row>
    <row r="127" spans="1:29" x14ac:dyDescent="0.25">
      <c r="A127" s="50">
        <v>42856</v>
      </c>
      <c r="B127" s="49">
        <v>2017</v>
      </c>
      <c r="C127" s="49">
        <v>100</v>
      </c>
      <c r="D127" s="49" t="e">
        <v>#N/A</v>
      </c>
      <c r="E127" s="49">
        <v>300</v>
      </c>
      <c r="F127" s="49">
        <v>400</v>
      </c>
      <c r="G127" s="49" t="e">
        <v>#N/A</v>
      </c>
      <c r="H127" s="49">
        <v>600</v>
      </c>
      <c r="I127" s="49">
        <v>700</v>
      </c>
      <c r="J127" s="49" t="e">
        <v>#N/A</v>
      </c>
      <c r="K127" s="49">
        <v>900</v>
      </c>
      <c r="L127" s="49">
        <v>1000</v>
      </c>
      <c r="M127" s="49">
        <v>1100</v>
      </c>
      <c r="N127" s="49" t="e">
        <v>#N/A</v>
      </c>
      <c r="O127" s="49" t="e">
        <v>#N/A</v>
      </c>
      <c r="P127" s="49" t="e">
        <v>#N/A</v>
      </c>
      <c r="Q127" s="49">
        <v>1500</v>
      </c>
      <c r="R127" s="49">
        <v>1600</v>
      </c>
      <c r="S127" s="49">
        <v>1700</v>
      </c>
      <c r="T127" s="49">
        <v>1800</v>
      </c>
      <c r="U127" s="49">
        <v>1900</v>
      </c>
      <c r="V127" s="49">
        <v>2000</v>
      </c>
      <c r="W127" s="49">
        <v>2100</v>
      </c>
      <c r="X127" s="49">
        <v>2200</v>
      </c>
      <c r="Y127" s="49">
        <v>2300</v>
      </c>
      <c r="Z127" s="49">
        <v>2400</v>
      </c>
      <c r="AA127" s="49">
        <v>2500</v>
      </c>
      <c r="AB127" s="49">
        <v>2600</v>
      </c>
      <c r="AC127" s="49">
        <v>2700</v>
      </c>
    </row>
    <row r="128" spans="1:29" x14ac:dyDescent="0.25">
      <c r="A128" s="50">
        <v>42887</v>
      </c>
      <c r="B128" s="49">
        <v>2017</v>
      </c>
      <c r="C128" s="49">
        <v>100</v>
      </c>
      <c r="D128" s="49" t="e">
        <v>#N/A</v>
      </c>
      <c r="E128" s="49">
        <v>300</v>
      </c>
      <c r="F128" s="49">
        <v>400</v>
      </c>
      <c r="G128" s="49" t="e">
        <v>#N/A</v>
      </c>
      <c r="H128" s="49">
        <v>600</v>
      </c>
      <c r="I128" s="49">
        <v>700</v>
      </c>
      <c r="J128" s="49" t="e">
        <v>#N/A</v>
      </c>
      <c r="K128" s="49">
        <v>900</v>
      </c>
      <c r="L128" s="49">
        <v>1000</v>
      </c>
      <c r="M128" s="49">
        <v>1100</v>
      </c>
      <c r="N128" s="49" t="e">
        <v>#N/A</v>
      </c>
      <c r="O128" s="49" t="e">
        <v>#N/A</v>
      </c>
      <c r="P128" s="49" t="e">
        <v>#N/A</v>
      </c>
      <c r="Q128" s="49">
        <v>1500</v>
      </c>
      <c r="R128" s="49">
        <v>1600</v>
      </c>
      <c r="S128" s="49">
        <v>1700</v>
      </c>
      <c r="T128" s="49">
        <v>1800</v>
      </c>
      <c r="U128" s="49">
        <v>1900</v>
      </c>
      <c r="V128" s="49">
        <v>2000</v>
      </c>
      <c r="W128" s="49">
        <v>2100</v>
      </c>
      <c r="X128" s="49">
        <v>2200</v>
      </c>
      <c r="Y128" s="49">
        <v>2300</v>
      </c>
      <c r="Z128" s="49">
        <v>2400</v>
      </c>
      <c r="AA128" s="49">
        <v>2500</v>
      </c>
      <c r="AB128" s="49">
        <v>2600</v>
      </c>
      <c r="AC128" s="49">
        <v>2700</v>
      </c>
    </row>
    <row r="129" spans="1:29" x14ac:dyDescent="0.25">
      <c r="A129" s="50">
        <v>42917</v>
      </c>
      <c r="B129" s="49">
        <v>2017</v>
      </c>
      <c r="C129" s="49">
        <v>100</v>
      </c>
      <c r="D129" s="49" t="e">
        <v>#N/A</v>
      </c>
      <c r="E129" s="49">
        <v>300</v>
      </c>
      <c r="F129" s="49">
        <v>400</v>
      </c>
      <c r="G129" s="49">
        <v>500</v>
      </c>
      <c r="H129" s="49">
        <v>600</v>
      </c>
      <c r="I129" s="49">
        <v>700</v>
      </c>
      <c r="J129" s="49" t="e">
        <v>#N/A</v>
      </c>
      <c r="K129" s="49">
        <v>900</v>
      </c>
      <c r="L129" s="49">
        <v>1000</v>
      </c>
      <c r="M129" s="49">
        <v>1100</v>
      </c>
      <c r="N129" s="49" t="e">
        <v>#N/A</v>
      </c>
      <c r="O129" s="49" t="e">
        <v>#N/A</v>
      </c>
      <c r="P129" s="49" t="e">
        <v>#N/A</v>
      </c>
      <c r="Q129" s="49">
        <v>1500</v>
      </c>
      <c r="R129" s="49">
        <v>1600</v>
      </c>
      <c r="S129" s="49">
        <v>1700</v>
      </c>
      <c r="T129" s="49">
        <v>1800</v>
      </c>
      <c r="U129" s="49">
        <v>1900</v>
      </c>
      <c r="V129" s="49">
        <v>2000</v>
      </c>
      <c r="W129" s="49">
        <v>2100</v>
      </c>
      <c r="X129" s="49">
        <v>2200</v>
      </c>
      <c r="Y129" s="49">
        <v>2300</v>
      </c>
      <c r="Z129" s="49">
        <v>2400</v>
      </c>
      <c r="AA129" s="49">
        <v>2500</v>
      </c>
      <c r="AB129" s="49">
        <v>2600</v>
      </c>
      <c r="AC129" s="49">
        <v>2700</v>
      </c>
    </row>
    <row r="130" spans="1:29" x14ac:dyDescent="0.25">
      <c r="A130" s="50">
        <v>42948</v>
      </c>
      <c r="B130" s="49">
        <v>2017</v>
      </c>
      <c r="C130" s="49">
        <v>100</v>
      </c>
      <c r="D130" s="49">
        <v>200</v>
      </c>
      <c r="E130" s="49">
        <v>300</v>
      </c>
      <c r="F130" s="49">
        <v>400</v>
      </c>
      <c r="G130" s="49">
        <v>500</v>
      </c>
      <c r="H130" s="49">
        <v>600</v>
      </c>
      <c r="I130" s="49">
        <v>700</v>
      </c>
      <c r="J130" s="49" t="e">
        <v>#N/A</v>
      </c>
      <c r="K130" s="49">
        <v>900</v>
      </c>
      <c r="L130" s="49">
        <v>1000</v>
      </c>
      <c r="M130" s="49">
        <v>1100</v>
      </c>
      <c r="N130" s="49" t="e">
        <v>#N/A</v>
      </c>
      <c r="O130" s="49" t="e">
        <v>#N/A</v>
      </c>
      <c r="P130" s="49" t="e">
        <v>#N/A</v>
      </c>
      <c r="Q130" s="49">
        <v>1500</v>
      </c>
      <c r="R130" s="49">
        <v>1600</v>
      </c>
      <c r="S130" s="49">
        <v>1700</v>
      </c>
      <c r="T130" s="49">
        <v>1800</v>
      </c>
      <c r="U130" s="49">
        <v>1900</v>
      </c>
      <c r="V130" s="49">
        <v>2000</v>
      </c>
      <c r="W130" s="49">
        <v>2100</v>
      </c>
      <c r="X130" s="49">
        <v>2200</v>
      </c>
      <c r="Y130" s="49">
        <v>2300</v>
      </c>
      <c r="Z130" s="49">
        <v>2400</v>
      </c>
      <c r="AA130" s="49">
        <v>2500</v>
      </c>
      <c r="AB130" s="49">
        <v>2600</v>
      </c>
      <c r="AC130" s="49">
        <v>2700</v>
      </c>
    </row>
    <row r="131" spans="1:29" x14ac:dyDescent="0.25">
      <c r="A131" s="50">
        <v>42979</v>
      </c>
      <c r="B131" s="49">
        <v>2017</v>
      </c>
      <c r="C131" s="49">
        <v>100</v>
      </c>
      <c r="D131" s="49">
        <v>200</v>
      </c>
      <c r="E131" s="49">
        <v>300</v>
      </c>
      <c r="F131" s="49">
        <v>400</v>
      </c>
      <c r="G131" s="49">
        <v>500</v>
      </c>
      <c r="H131" s="49">
        <v>600</v>
      </c>
      <c r="I131" s="49">
        <v>700</v>
      </c>
      <c r="J131" s="49" t="e">
        <v>#N/A</v>
      </c>
      <c r="K131" s="49">
        <v>900</v>
      </c>
      <c r="L131" s="49">
        <v>1000</v>
      </c>
      <c r="M131" s="49">
        <v>1100</v>
      </c>
      <c r="N131" s="49" t="e">
        <v>#N/A</v>
      </c>
      <c r="O131" s="49" t="e">
        <v>#N/A</v>
      </c>
      <c r="P131" s="49" t="e">
        <v>#N/A</v>
      </c>
      <c r="Q131" s="49">
        <v>1500</v>
      </c>
      <c r="R131" s="49">
        <v>1600</v>
      </c>
      <c r="S131" s="49">
        <v>1700</v>
      </c>
      <c r="T131" s="49">
        <v>1800</v>
      </c>
      <c r="U131" s="49">
        <v>1900</v>
      </c>
      <c r="V131" s="49">
        <v>2000</v>
      </c>
      <c r="W131" s="49">
        <v>2100</v>
      </c>
      <c r="X131" s="49">
        <v>2200</v>
      </c>
      <c r="Y131" s="49">
        <v>2300</v>
      </c>
      <c r="Z131" s="49">
        <v>2400</v>
      </c>
      <c r="AA131" s="49">
        <v>2500</v>
      </c>
      <c r="AB131" s="49">
        <v>2600</v>
      </c>
      <c r="AC131" s="49">
        <v>2700</v>
      </c>
    </row>
    <row r="132" spans="1:29" x14ac:dyDescent="0.25">
      <c r="A132" s="50">
        <v>43009</v>
      </c>
      <c r="B132" s="49">
        <v>2017</v>
      </c>
      <c r="C132" s="49">
        <v>100</v>
      </c>
      <c r="D132" s="49">
        <v>200</v>
      </c>
      <c r="E132" s="49">
        <v>300</v>
      </c>
      <c r="F132" s="49">
        <v>400</v>
      </c>
      <c r="G132" s="49">
        <v>500</v>
      </c>
      <c r="H132" s="49">
        <v>600</v>
      </c>
      <c r="I132" s="49">
        <v>700</v>
      </c>
      <c r="J132" s="49" t="e">
        <v>#N/A</v>
      </c>
      <c r="K132" s="49">
        <v>900</v>
      </c>
      <c r="L132" s="49">
        <v>1000</v>
      </c>
      <c r="M132" s="49">
        <v>1100</v>
      </c>
      <c r="N132" s="49" t="e">
        <v>#N/A</v>
      </c>
      <c r="O132" s="49" t="e">
        <v>#N/A</v>
      </c>
      <c r="P132" s="49" t="e">
        <v>#N/A</v>
      </c>
      <c r="Q132" s="49">
        <v>1500</v>
      </c>
      <c r="R132" s="49">
        <v>1600</v>
      </c>
      <c r="S132" s="49">
        <v>1700</v>
      </c>
      <c r="T132" s="49">
        <v>1800</v>
      </c>
      <c r="U132" s="49">
        <v>1900</v>
      </c>
      <c r="V132" s="49">
        <v>2000</v>
      </c>
      <c r="W132" s="49">
        <v>2100</v>
      </c>
      <c r="X132" s="49">
        <v>2200</v>
      </c>
      <c r="Y132" s="49">
        <v>2300</v>
      </c>
      <c r="Z132" s="49">
        <v>2400</v>
      </c>
      <c r="AA132" s="49">
        <v>2500</v>
      </c>
      <c r="AB132" s="49">
        <v>2600</v>
      </c>
      <c r="AC132" s="49">
        <v>2700</v>
      </c>
    </row>
    <row r="133" spans="1:29" x14ac:dyDescent="0.25">
      <c r="A133" s="50">
        <v>43040</v>
      </c>
      <c r="B133" s="49">
        <v>2017</v>
      </c>
      <c r="C133" s="49">
        <v>100</v>
      </c>
      <c r="D133" s="49">
        <v>200</v>
      </c>
      <c r="E133" s="49">
        <v>300</v>
      </c>
      <c r="F133" s="49">
        <v>400</v>
      </c>
      <c r="G133" s="49">
        <v>500</v>
      </c>
      <c r="H133" s="49">
        <v>600</v>
      </c>
      <c r="I133" s="49">
        <v>700</v>
      </c>
      <c r="J133" s="49" t="e">
        <v>#N/A</v>
      </c>
      <c r="K133" s="49">
        <v>900</v>
      </c>
      <c r="L133" s="49">
        <v>1000</v>
      </c>
      <c r="M133" s="49">
        <v>1100</v>
      </c>
      <c r="N133" s="49" t="e">
        <v>#N/A</v>
      </c>
      <c r="O133" s="49" t="e">
        <v>#N/A</v>
      </c>
      <c r="P133" s="49" t="e">
        <v>#N/A</v>
      </c>
      <c r="Q133" s="49">
        <v>1500</v>
      </c>
      <c r="R133" s="49">
        <v>1600</v>
      </c>
      <c r="S133" s="49">
        <v>1700</v>
      </c>
      <c r="T133" s="49">
        <v>1800</v>
      </c>
      <c r="U133" s="49">
        <v>1900</v>
      </c>
      <c r="V133" s="49">
        <v>2000</v>
      </c>
      <c r="W133" s="49">
        <v>2100</v>
      </c>
      <c r="X133" s="49">
        <v>2200</v>
      </c>
      <c r="Y133" s="49">
        <v>2300</v>
      </c>
      <c r="Z133" s="49">
        <v>2400</v>
      </c>
      <c r="AA133" s="49">
        <v>2500</v>
      </c>
      <c r="AB133" s="49">
        <v>2600</v>
      </c>
      <c r="AC133" s="49">
        <v>2700</v>
      </c>
    </row>
    <row r="134" spans="1:29" x14ac:dyDescent="0.25">
      <c r="A134" s="50">
        <v>43070</v>
      </c>
      <c r="B134" s="49">
        <v>2017</v>
      </c>
      <c r="C134" s="49">
        <v>100</v>
      </c>
      <c r="D134" s="49">
        <v>200</v>
      </c>
      <c r="E134" s="49">
        <v>300</v>
      </c>
      <c r="F134" s="49">
        <v>400</v>
      </c>
      <c r="G134" s="49">
        <v>500</v>
      </c>
      <c r="H134" s="49">
        <v>600</v>
      </c>
      <c r="I134" s="49">
        <v>700</v>
      </c>
      <c r="J134" s="49" t="e">
        <v>#N/A</v>
      </c>
      <c r="K134" s="49">
        <v>900</v>
      </c>
      <c r="L134" s="49">
        <v>1000</v>
      </c>
      <c r="M134" s="49">
        <v>1100</v>
      </c>
      <c r="N134" s="49" t="e">
        <v>#N/A</v>
      </c>
      <c r="O134" s="49" t="e">
        <v>#N/A</v>
      </c>
      <c r="P134" s="49" t="e">
        <v>#N/A</v>
      </c>
      <c r="Q134" s="49">
        <v>1500</v>
      </c>
      <c r="R134" s="49">
        <v>1600</v>
      </c>
      <c r="S134" s="49">
        <v>1700</v>
      </c>
      <c r="T134" s="49">
        <v>1800</v>
      </c>
      <c r="U134" s="49">
        <v>1900</v>
      </c>
      <c r="V134" s="49">
        <v>2000</v>
      </c>
      <c r="W134" s="49">
        <v>2100</v>
      </c>
      <c r="X134" s="49">
        <v>2200</v>
      </c>
      <c r="Y134" s="49">
        <v>2300</v>
      </c>
      <c r="Z134" s="49">
        <v>2400</v>
      </c>
      <c r="AA134" s="49">
        <v>2500</v>
      </c>
      <c r="AB134" s="49">
        <v>2600</v>
      </c>
      <c r="AC134" s="49">
        <v>2700</v>
      </c>
    </row>
    <row r="135" spans="1:29" x14ac:dyDescent="0.25">
      <c r="A135" s="50">
        <v>43101</v>
      </c>
      <c r="B135" s="49">
        <v>2018</v>
      </c>
      <c r="C135" s="49">
        <v>100</v>
      </c>
      <c r="D135" s="49">
        <v>200</v>
      </c>
      <c r="E135" s="49">
        <v>300</v>
      </c>
      <c r="F135" s="49">
        <v>400</v>
      </c>
      <c r="G135" s="49">
        <v>500</v>
      </c>
      <c r="H135" s="49">
        <v>600</v>
      </c>
      <c r="I135" s="49">
        <v>700</v>
      </c>
      <c r="J135" s="49" t="e">
        <v>#N/A</v>
      </c>
      <c r="K135" s="49">
        <v>900</v>
      </c>
      <c r="L135" s="49">
        <v>1000</v>
      </c>
      <c r="M135" s="49">
        <v>1100</v>
      </c>
      <c r="N135" s="49" t="e">
        <v>#N/A</v>
      </c>
      <c r="O135" s="49" t="e">
        <v>#N/A</v>
      </c>
      <c r="P135" s="49" t="e">
        <v>#N/A</v>
      </c>
      <c r="Q135" s="49">
        <v>1500</v>
      </c>
      <c r="R135" s="49">
        <v>1600</v>
      </c>
      <c r="S135" s="49">
        <v>1700</v>
      </c>
      <c r="T135" s="49">
        <v>1800</v>
      </c>
      <c r="U135" s="49">
        <v>1900</v>
      </c>
      <c r="V135" s="49">
        <v>2000</v>
      </c>
      <c r="W135" s="49">
        <v>2100</v>
      </c>
      <c r="X135" s="49">
        <v>2200</v>
      </c>
      <c r="Y135" s="49">
        <v>2300</v>
      </c>
      <c r="Z135" s="49">
        <v>2400</v>
      </c>
      <c r="AA135" s="49">
        <v>2500</v>
      </c>
      <c r="AB135" s="49">
        <v>2600</v>
      </c>
      <c r="AC135" s="49">
        <v>2700</v>
      </c>
    </row>
    <row r="136" spans="1:29" x14ac:dyDescent="0.25">
      <c r="A136" s="50">
        <v>43132</v>
      </c>
      <c r="B136" s="49">
        <v>2018</v>
      </c>
      <c r="C136" s="49">
        <v>100</v>
      </c>
      <c r="D136" s="49">
        <v>200</v>
      </c>
      <c r="E136" s="49">
        <v>300</v>
      </c>
      <c r="F136" s="49">
        <v>400</v>
      </c>
      <c r="G136" s="49">
        <v>500</v>
      </c>
      <c r="H136" s="49">
        <v>600</v>
      </c>
      <c r="I136" s="49">
        <v>700</v>
      </c>
      <c r="J136" s="49">
        <v>800</v>
      </c>
      <c r="K136" s="49">
        <v>900</v>
      </c>
      <c r="L136" s="49">
        <v>1000</v>
      </c>
      <c r="M136" s="49">
        <v>1100</v>
      </c>
      <c r="N136" s="49" t="e">
        <v>#N/A</v>
      </c>
      <c r="O136" s="49" t="e">
        <v>#N/A</v>
      </c>
      <c r="P136" s="49" t="e">
        <v>#N/A</v>
      </c>
      <c r="Q136" s="49">
        <v>1500</v>
      </c>
      <c r="R136" s="49">
        <v>1600</v>
      </c>
      <c r="S136" s="49">
        <v>1700</v>
      </c>
      <c r="T136" s="49">
        <v>1800</v>
      </c>
      <c r="U136" s="49">
        <v>1900</v>
      </c>
      <c r="V136" s="49">
        <v>2000</v>
      </c>
      <c r="W136" s="49">
        <v>2100</v>
      </c>
      <c r="X136" s="49">
        <v>2200</v>
      </c>
      <c r="Y136" s="49">
        <v>2300</v>
      </c>
      <c r="Z136" s="49">
        <v>2400</v>
      </c>
      <c r="AA136" s="49">
        <v>2500</v>
      </c>
      <c r="AB136" s="49">
        <v>2600</v>
      </c>
      <c r="AC136" s="49">
        <v>2700</v>
      </c>
    </row>
    <row r="137" spans="1:29" x14ac:dyDescent="0.25">
      <c r="A137" s="50">
        <v>43160</v>
      </c>
      <c r="B137" s="49">
        <v>2018</v>
      </c>
      <c r="C137" s="49">
        <v>100</v>
      </c>
      <c r="D137" s="49">
        <v>200</v>
      </c>
      <c r="E137" s="49">
        <v>300</v>
      </c>
      <c r="F137" s="49">
        <v>400</v>
      </c>
      <c r="G137" s="49">
        <v>500</v>
      </c>
      <c r="H137" s="49">
        <v>600</v>
      </c>
      <c r="I137" s="49">
        <v>700</v>
      </c>
      <c r="J137" s="49">
        <v>800</v>
      </c>
      <c r="K137" s="49">
        <v>900</v>
      </c>
      <c r="L137" s="49">
        <v>1000</v>
      </c>
      <c r="M137" s="49">
        <v>1100</v>
      </c>
      <c r="N137" s="49" t="e">
        <v>#N/A</v>
      </c>
      <c r="O137" s="49" t="e">
        <v>#N/A</v>
      </c>
      <c r="P137" s="49" t="e">
        <v>#N/A</v>
      </c>
      <c r="Q137" s="49">
        <v>1500</v>
      </c>
      <c r="R137" s="49">
        <v>1600</v>
      </c>
      <c r="S137" s="49">
        <v>1700</v>
      </c>
      <c r="T137" s="49">
        <v>1800</v>
      </c>
      <c r="U137" s="49">
        <v>1900</v>
      </c>
      <c r="V137" s="49">
        <v>2000</v>
      </c>
      <c r="W137" s="49">
        <v>2100</v>
      </c>
      <c r="X137" s="49">
        <v>2200</v>
      </c>
      <c r="Y137" s="49">
        <v>2300</v>
      </c>
      <c r="Z137" s="49">
        <v>2400</v>
      </c>
      <c r="AA137" s="49">
        <v>2500</v>
      </c>
      <c r="AB137" s="49">
        <v>2600</v>
      </c>
      <c r="AC137" s="49">
        <v>2700</v>
      </c>
    </row>
    <row r="138" spans="1:29" x14ac:dyDescent="0.25">
      <c r="A138" s="50">
        <v>43191</v>
      </c>
      <c r="B138" s="49">
        <v>2018</v>
      </c>
      <c r="C138" s="49">
        <v>100</v>
      </c>
      <c r="D138" s="49">
        <v>200</v>
      </c>
      <c r="E138" s="49">
        <v>300</v>
      </c>
      <c r="F138" s="49">
        <v>400</v>
      </c>
      <c r="G138" s="49">
        <v>500</v>
      </c>
      <c r="H138" s="49">
        <v>600</v>
      </c>
      <c r="I138" s="49">
        <v>700</v>
      </c>
      <c r="J138" s="49">
        <v>800</v>
      </c>
      <c r="K138" s="49">
        <v>900</v>
      </c>
      <c r="L138" s="49">
        <v>1000</v>
      </c>
      <c r="M138" s="49">
        <v>1100</v>
      </c>
      <c r="N138" s="49" t="e">
        <v>#N/A</v>
      </c>
      <c r="O138" s="49" t="e">
        <v>#N/A</v>
      </c>
      <c r="P138" s="49" t="e">
        <v>#N/A</v>
      </c>
      <c r="Q138" s="49">
        <v>1500</v>
      </c>
      <c r="R138" s="49">
        <v>1600</v>
      </c>
      <c r="S138" s="49">
        <v>1700</v>
      </c>
      <c r="T138" s="49">
        <v>1800</v>
      </c>
      <c r="U138" s="49">
        <v>1900</v>
      </c>
      <c r="V138" s="49">
        <v>2000</v>
      </c>
      <c r="W138" s="49">
        <v>2100</v>
      </c>
      <c r="X138" s="49">
        <v>2200</v>
      </c>
      <c r="Y138" s="49">
        <v>2300</v>
      </c>
      <c r="Z138" s="49">
        <v>2400</v>
      </c>
      <c r="AA138" s="49">
        <v>2500</v>
      </c>
      <c r="AB138" s="49">
        <v>2600</v>
      </c>
      <c r="AC138" s="49">
        <v>2700</v>
      </c>
    </row>
    <row r="139" spans="1:29" x14ac:dyDescent="0.25">
      <c r="A139" s="50">
        <v>43221</v>
      </c>
      <c r="B139" s="49">
        <v>2018</v>
      </c>
      <c r="C139" s="49">
        <v>100</v>
      </c>
      <c r="D139" s="49">
        <v>200</v>
      </c>
      <c r="E139" s="49">
        <v>300</v>
      </c>
      <c r="F139" s="49" t="e">
        <v>#N/A</v>
      </c>
      <c r="G139" s="49">
        <v>500</v>
      </c>
      <c r="H139" s="49" t="e">
        <v>#N/A</v>
      </c>
      <c r="I139" s="49">
        <v>700</v>
      </c>
      <c r="J139" s="49">
        <v>800</v>
      </c>
      <c r="K139" s="49">
        <v>900</v>
      </c>
      <c r="L139" s="49" t="e">
        <v>#N/A</v>
      </c>
      <c r="M139" s="49">
        <v>1100</v>
      </c>
      <c r="N139" s="49" t="e">
        <v>#N/A</v>
      </c>
      <c r="O139" s="49" t="e">
        <v>#N/A</v>
      </c>
      <c r="P139" s="49" t="e">
        <v>#N/A</v>
      </c>
      <c r="Q139" s="49">
        <v>1500</v>
      </c>
      <c r="R139" s="49">
        <v>1600</v>
      </c>
      <c r="S139" s="49">
        <v>1700</v>
      </c>
      <c r="T139" s="49">
        <v>1800</v>
      </c>
      <c r="U139" s="49">
        <v>1900</v>
      </c>
      <c r="V139" s="49">
        <v>2000</v>
      </c>
      <c r="W139" s="49">
        <v>2100</v>
      </c>
      <c r="X139" s="49">
        <v>2200</v>
      </c>
      <c r="Y139" s="49">
        <v>2300</v>
      </c>
      <c r="Z139" s="49">
        <v>2400</v>
      </c>
      <c r="AA139" s="49">
        <v>2500</v>
      </c>
      <c r="AB139" s="49">
        <v>2600</v>
      </c>
      <c r="AC139" s="49">
        <v>2700</v>
      </c>
    </row>
    <row r="140" spans="1:29" x14ac:dyDescent="0.25">
      <c r="A140" s="50">
        <v>43252</v>
      </c>
      <c r="B140" s="49">
        <v>2018</v>
      </c>
      <c r="C140" s="49">
        <v>100</v>
      </c>
      <c r="D140" s="49">
        <v>200</v>
      </c>
      <c r="E140" s="49">
        <v>300</v>
      </c>
      <c r="F140" s="49" t="e">
        <v>#N/A</v>
      </c>
      <c r="G140" s="49">
        <v>500</v>
      </c>
      <c r="H140" s="49" t="e">
        <v>#N/A</v>
      </c>
      <c r="I140" s="49">
        <v>700</v>
      </c>
      <c r="J140" s="49">
        <v>800</v>
      </c>
      <c r="K140" s="49">
        <v>900</v>
      </c>
      <c r="L140" s="49" t="e">
        <v>#N/A</v>
      </c>
      <c r="M140" s="49" t="e">
        <v>#N/A</v>
      </c>
      <c r="N140" s="49" t="e">
        <v>#N/A</v>
      </c>
      <c r="O140" s="49" t="e">
        <v>#N/A</v>
      </c>
      <c r="P140" s="49" t="e">
        <v>#N/A</v>
      </c>
      <c r="Q140" s="49">
        <v>1500</v>
      </c>
      <c r="R140" s="49">
        <v>1600</v>
      </c>
      <c r="S140" s="49">
        <v>1700</v>
      </c>
      <c r="T140" s="49">
        <v>1800</v>
      </c>
      <c r="U140" s="49">
        <v>1900</v>
      </c>
      <c r="V140" s="49">
        <v>2000</v>
      </c>
      <c r="W140" s="49">
        <v>2100</v>
      </c>
      <c r="X140" s="49">
        <v>2200</v>
      </c>
      <c r="Y140" s="49">
        <v>2300</v>
      </c>
      <c r="Z140" s="49">
        <v>2400</v>
      </c>
      <c r="AA140" s="49">
        <v>2500</v>
      </c>
      <c r="AB140" s="49">
        <v>2600</v>
      </c>
      <c r="AC140" s="49">
        <v>2700</v>
      </c>
    </row>
    <row r="141" spans="1:29" x14ac:dyDescent="0.25">
      <c r="A141" s="50">
        <v>43282</v>
      </c>
      <c r="B141" s="49">
        <v>2018</v>
      </c>
      <c r="C141" s="49" t="e">
        <v>#N/A</v>
      </c>
      <c r="D141" s="49">
        <v>200</v>
      </c>
      <c r="E141" s="49">
        <v>300</v>
      </c>
      <c r="F141" s="49" t="e">
        <v>#N/A</v>
      </c>
      <c r="G141" s="49" t="e">
        <v>#N/A</v>
      </c>
      <c r="H141" s="49" t="e">
        <v>#N/A</v>
      </c>
      <c r="I141" s="49">
        <v>700</v>
      </c>
      <c r="J141" s="49">
        <v>800</v>
      </c>
      <c r="K141" s="49">
        <v>900</v>
      </c>
      <c r="L141" s="49" t="e">
        <v>#N/A</v>
      </c>
      <c r="M141" s="49" t="e">
        <v>#N/A</v>
      </c>
      <c r="N141" s="49" t="e">
        <v>#N/A</v>
      </c>
      <c r="O141" s="49" t="e">
        <v>#N/A</v>
      </c>
      <c r="P141" s="49" t="e">
        <v>#N/A</v>
      </c>
      <c r="Q141" s="49">
        <v>1500</v>
      </c>
      <c r="R141" s="49">
        <v>1600</v>
      </c>
      <c r="S141" s="49">
        <v>1700</v>
      </c>
      <c r="T141" s="49">
        <v>1800</v>
      </c>
      <c r="U141" s="49">
        <v>1900</v>
      </c>
      <c r="V141" s="49">
        <v>2000</v>
      </c>
      <c r="W141" s="49">
        <v>2100</v>
      </c>
      <c r="X141" s="49">
        <v>2200</v>
      </c>
      <c r="Y141" s="49">
        <v>2300</v>
      </c>
      <c r="Z141" s="49">
        <v>2400</v>
      </c>
      <c r="AA141" s="49">
        <v>2500</v>
      </c>
      <c r="AB141" s="49">
        <v>2600</v>
      </c>
      <c r="AC141" s="49">
        <v>2700</v>
      </c>
    </row>
    <row r="142" spans="1:29" x14ac:dyDescent="0.25">
      <c r="A142" s="50">
        <v>43313</v>
      </c>
      <c r="B142" s="49">
        <v>2018</v>
      </c>
      <c r="C142" s="49" t="e">
        <v>#N/A</v>
      </c>
      <c r="D142" s="49" t="e">
        <v>#N/A</v>
      </c>
      <c r="E142" s="49" t="e">
        <v>#N/A</v>
      </c>
      <c r="F142" s="49" t="e">
        <v>#N/A</v>
      </c>
      <c r="G142" s="49" t="e">
        <v>#N/A</v>
      </c>
      <c r="H142" s="49" t="e">
        <v>#N/A</v>
      </c>
      <c r="I142" s="49" t="e">
        <v>#N/A</v>
      </c>
      <c r="J142" s="49">
        <v>800</v>
      </c>
      <c r="K142" s="49">
        <v>900</v>
      </c>
      <c r="L142" s="49" t="e">
        <v>#N/A</v>
      </c>
      <c r="M142" s="49" t="e">
        <v>#N/A</v>
      </c>
      <c r="N142" s="49" t="e">
        <v>#N/A</v>
      </c>
      <c r="O142" s="49" t="e">
        <v>#N/A</v>
      </c>
      <c r="P142" s="49" t="e">
        <v>#N/A</v>
      </c>
      <c r="Q142" s="49">
        <v>1500</v>
      </c>
      <c r="R142" s="49">
        <v>1600</v>
      </c>
      <c r="S142" s="49">
        <v>1700</v>
      </c>
      <c r="T142" s="49">
        <v>1800</v>
      </c>
      <c r="U142" s="49">
        <v>1900</v>
      </c>
      <c r="V142" s="49">
        <v>2000</v>
      </c>
      <c r="W142" s="49">
        <v>2100</v>
      </c>
      <c r="X142" s="49">
        <v>2200</v>
      </c>
      <c r="Y142" s="49">
        <v>2300</v>
      </c>
      <c r="Z142" s="49">
        <v>2400</v>
      </c>
      <c r="AA142" s="49">
        <v>2500</v>
      </c>
      <c r="AB142" s="49">
        <v>2600</v>
      </c>
      <c r="AC142" s="49">
        <v>2700</v>
      </c>
    </row>
    <row r="143" spans="1:29" x14ac:dyDescent="0.25">
      <c r="A143" s="50">
        <v>43344</v>
      </c>
      <c r="B143" s="49">
        <v>2018</v>
      </c>
      <c r="C143" s="49" t="e">
        <v>#N/A</v>
      </c>
      <c r="D143" s="49" t="e">
        <v>#N/A</v>
      </c>
      <c r="E143" s="49" t="e">
        <v>#N/A</v>
      </c>
      <c r="F143" s="49" t="e">
        <v>#N/A</v>
      </c>
      <c r="G143" s="49" t="e">
        <v>#N/A</v>
      </c>
      <c r="H143" s="49" t="e">
        <v>#N/A</v>
      </c>
      <c r="I143" s="49" t="e">
        <v>#N/A</v>
      </c>
      <c r="J143" s="49">
        <v>800</v>
      </c>
      <c r="K143" s="49">
        <v>900</v>
      </c>
      <c r="L143" s="49" t="e">
        <v>#N/A</v>
      </c>
      <c r="M143" s="49" t="e">
        <v>#N/A</v>
      </c>
      <c r="N143" s="49" t="e">
        <v>#N/A</v>
      </c>
      <c r="O143" s="49" t="e">
        <v>#N/A</v>
      </c>
      <c r="P143" s="49" t="e">
        <v>#N/A</v>
      </c>
      <c r="Q143" s="49">
        <v>1500</v>
      </c>
      <c r="R143" s="49">
        <v>1600</v>
      </c>
      <c r="S143" s="49">
        <v>1700</v>
      </c>
      <c r="T143" s="49">
        <v>1800</v>
      </c>
      <c r="U143" s="49">
        <v>1900</v>
      </c>
      <c r="V143" s="49">
        <v>2000</v>
      </c>
      <c r="W143" s="49">
        <v>2100</v>
      </c>
      <c r="X143" s="49">
        <v>2200</v>
      </c>
      <c r="Y143" s="49">
        <v>2300</v>
      </c>
      <c r="Z143" s="49">
        <v>2400</v>
      </c>
      <c r="AA143" s="49">
        <v>2500</v>
      </c>
      <c r="AB143" s="49">
        <v>2600</v>
      </c>
      <c r="AC143" s="49">
        <v>2700</v>
      </c>
    </row>
    <row r="144" spans="1:29" x14ac:dyDescent="0.25">
      <c r="A144" s="50">
        <v>43374</v>
      </c>
      <c r="B144" s="49">
        <v>2018</v>
      </c>
      <c r="C144" s="49" t="e">
        <v>#N/A</v>
      </c>
      <c r="D144" s="49" t="e">
        <v>#N/A</v>
      </c>
      <c r="E144" s="49" t="e">
        <v>#N/A</v>
      </c>
      <c r="F144" s="49" t="e">
        <v>#N/A</v>
      </c>
      <c r="G144" s="49" t="e">
        <v>#N/A</v>
      </c>
      <c r="H144" s="49" t="e">
        <v>#N/A</v>
      </c>
      <c r="I144" s="49" t="e">
        <v>#N/A</v>
      </c>
      <c r="J144" s="49">
        <v>800</v>
      </c>
      <c r="K144" s="49" t="e">
        <v>#N/A</v>
      </c>
      <c r="L144" s="49" t="e">
        <v>#N/A</v>
      </c>
      <c r="M144" s="49" t="e">
        <v>#N/A</v>
      </c>
      <c r="N144" s="49" t="e">
        <v>#N/A</v>
      </c>
      <c r="O144" s="49" t="e">
        <v>#N/A</v>
      </c>
      <c r="P144" s="49" t="e">
        <v>#N/A</v>
      </c>
      <c r="Q144" s="49">
        <v>1500</v>
      </c>
      <c r="R144" s="49">
        <v>1600</v>
      </c>
      <c r="S144" s="49">
        <v>1700</v>
      </c>
      <c r="T144" s="49">
        <v>1800</v>
      </c>
      <c r="U144" s="49">
        <v>1900</v>
      </c>
      <c r="V144" s="49">
        <v>2000</v>
      </c>
      <c r="W144" s="49">
        <v>2100</v>
      </c>
      <c r="X144" s="49" t="e">
        <v>#N/A</v>
      </c>
      <c r="Y144" s="49">
        <v>2300</v>
      </c>
      <c r="Z144" s="49">
        <v>2400</v>
      </c>
      <c r="AA144" s="49">
        <v>2500</v>
      </c>
      <c r="AB144" s="49">
        <v>2600</v>
      </c>
      <c r="AC144" s="49">
        <v>2700</v>
      </c>
    </row>
    <row r="145" spans="1:29" x14ac:dyDescent="0.25">
      <c r="A145" s="50">
        <v>43405</v>
      </c>
      <c r="B145" s="49">
        <v>2018</v>
      </c>
      <c r="C145" s="49" t="e">
        <v>#N/A</v>
      </c>
      <c r="D145" s="49" t="e">
        <v>#N/A</v>
      </c>
      <c r="E145" s="49" t="e">
        <v>#N/A</v>
      </c>
      <c r="F145" s="49" t="e">
        <v>#N/A</v>
      </c>
      <c r="G145" s="49" t="e">
        <v>#N/A</v>
      </c>
      <c r="H145" s="49" t="e">
        <v>#N/A</v>
      </c>
      <c r="I145" s="49" t="e">
        <v>#N/A</v>
      </c>
      <c r="J145" s="49" t="e">
        <v>#N/A</v>
      </c>
      <c r="K145" s="49" t="e">
        <v>#N/A</v>
      </c>
      <c r="L145" s="49" t="e">
        <v>#N/A</v>
      </c>
      <c r="M145" s="49" t="e">
        <v>#N/A</v>
      </c>
      <c r="N145" s="49" t="e">
        <v>#N/A</v>
      </c>
      <c r="O145" s="49" t="e">
        <v>#N/A</v>
      </c>
      <c r="P145" s="49" t="e">
        <v>#N/A</v>
      </c>
      <c r="Q145" s="49" t="e">
        <v>#N/A</v>
      </c>
      <c r="R145" s="49">
        <v>1600</v>
      </c>
      <c r="S145" s="49">
        <v>1700</v>
      </c>
      <c r="T145" s="49">
        <v>1800</v>
      </c>
      <c r="U145" s="49">
        <v>1900</v>
      </c>
      <c r="V145" s="49" t="e">
        <v>#N/A</v>
      </c>
      <c r="W145" s="49">
        <v>2100</v>
      </c>
      <c r="X145" s="49" t="e">
        <v>#N/A</v>
      </c>
      <c r="Y145" s="49" t="e">
        <v>#N/A</v>
      </c>
      <c r="Z145" s="49">
        <v>2400</v>
      </c>
      <c r="AA145" s="49" t="e">
        <v>#N/A</v>
      </c>
      <c r="AB145" s="49" t="e">
        <v>#N/A</v>
      </c>
      <c r="AC145" s="49" t="e">
        <v>#N/A</v>
      </c>
    </row>
    <row r="146" spans="1:29" x14ac:dyDescent="0.25">
      <c r="A146" s="50">
        <v>43435</v>
      </c>
      <c r="B146" s="49">
        <v>2018</v>
      </c>
      <c r="C146" s="49" t="e">
        <v>#N/A</v>
      </c>
      <c r="D146" s="49" t="e">
        <v>#N/A</v>
      </c>
      <c r="E146" s="49" t="e">
        <v>#N/A</v>
      </c>
      <c r="F146" s="49" t="e">
        <v>#N/A</v>
      </c>
      <c r="G146" s="49" t="e">
        <v>#N/A</v>
      </c>
      <c r="H146" s="49" t="e">
        <v>#N/A</v>
      </c>
      <c r="I146" s="49" t="e">
        <v>#N/A</v>
      </c>
      <c r="J146" s="49" t="e">
        <v>#N/A</v>
      </c>
      <c r="K146" s="49" t="e">
        <v>#N/A</v>
      </c>
      <c r="L146" s="49" t="e">
        <v>#N/A</v>
      </c>
      <c r="M146" s="49" t="e">
        <v>#N/A</v>
      </c>
      <c r="N146" s="49" t="e">
        <v>#N/A</v>
      </c>
      <c r="O146" s="49" t="e">
        <v>#N/A</v>
      </c>
      <c r="P146" s="49" t="e">
        <v>#N/A</v>
      </c>
      <c r="Q146" s="49" t="e">
        <v>#N/A</v>
      </c>
      <c r="R146" s="49" t="e">
        <v>#N/A</v>
      </c>
      <c r="S146" s="49">
        <v>1700</v>
      </c>
      <c r="T146" s="49" t="e">
        <v>#N/A</v>
      </c>
      <c r="U146" s="49" t="e">
        <v>#N/A</v>
      </c>
      <c r="V146" s="49" t="e">
        <v>#N/A</v>
      </c>
      <c r="W146" s="49" t="e">
        <v>#N/A</v>
      </c>
      <c r="X146" s="49" t="e">
        <v>#N/A</v>
      </c>
      <c r="Y146" s="49" t="e">
        <v>#N/A</v>
      </c>
      <c r="Z146" s="49" t="e">
        <v>#N/A</v>
      </c>
      <c r="AA146" s="49" t="e">
        <v>#N/A</v>
      </c>
      <c r="AB146" s="49" t="e">
        <v>#N/A</v>
      </c>
      <c r="AC146" s="49" t="e">
        <v>#N/A</v>
      </c>
    </row>
    <row r="147" spans="1:29" x14ac:dyDescent="0.25">
      <c r="A147" s="50">
        <v>43466</v>
      </c>
      <c r="B147" s="49">
        <v>2019</v>
      </c>
      <c r="C147" s="49" t="e">
        <v>#N/A</v>
      </c>
      <c r="D147" s="49" t="e">
        <v>#N/A</v>
      </c>
      <c r="E147" s="49" t="e">
        <v>#N/A</v>
      </c>
      <c r="F147" s="49" t="e">
        <v>#N/A</v>
      </c>
      <c r="G147" s="49" t="e">
        <v>#N/A</v>
      </c>
      <c r="H147" s="49" t="e">
        <v>#N/A</v>
      </c>
      <c r="I147" s="49" t="e">
        <v>#N/A</v>
      </c>
      <c r="J147" s="49" t="e">
        <v>#N/A</v>
      </c>
      <c r="K147" s="49" t="e">
        <v>#N/A</v>
      </c>
      <c r="L147" s="49" t="e">
        <v>#N/A</v>
      </c>
      <c r="M147" s="49" t="e">
        <v>#N/A</v>
      </c>
      <c r="N147" s="49" t="e">
        <v>#N/A</v>
      </c>
      <c r="O147" s="49" t="e">
        <v>#N/A</v>
      </c>
      <c r="P147" s="49" t="e">
        <v>#N/A</v>
      </c>
      <c r="Q147" s="49" t="e">
        <v>#N/A</v>
      </c>
      <c r="R147" s="49" t="e">
        <v>#N/A</v>
      </c>
      <c r="S147" s="49" t="e">
        <v>#N/A</v>
      </c>
      <c r="T147" s="49" t="e">
        <v>#N/A</v>
      </c>
      <c r="U147" s="49" t="e">
        <v>#N/A</v>
      </c>
      <c r="V147" s="49" t="e">
        <v>#N/A</v>
      </c>
      <c r="W147" s="49" t="e">
        <v>#N/A</v>
      </c>
      <c r="X147" s="49" t="e">
        <v>#N/A</v>
      </c>
      <c r="Y147" s="49" t="e">
        <v>#N/A</v>
      </c>
      <c r="Z147" s="49" t="e">
        <v>#N/A</v>
      </c>
      <c r="AA147" s="49" t="e">
        <v>#N/A</v>
      </c>
      <c r="AB147" s="49" t="e">
        <v>#N/A</v>
      </c>
      <c r="AC147" s="49" t="e">
        <v>#N/A</v>
      </c>
    </row>
    <row r="148" spans="1:29" x14ac:dyDescent="0.25">
      <c r="A148" s="50">
        <v>43497</v>
      </c>
      <c r="B148" s="49">
        <v>2019</v>
      </c>
      <c r="C148" s="49" t="e">
        <v>#N/A</v>
      </c>
      <c r="D148" s="49" t="e">
        <v>#N/A</v>
      </c>
      <c r="E148" s="49" t="e">
        <v>#N/A</v>
      </c>
      <c r="F148" s="49" t="e">
        <v>#N/A</v>
      </c>
      <c r="G148" s="49" t="e">
        <v>#N/A</v>
      </c>
      <c r="H148" s="49" t="e">
        <v>#N/A</v>
      </c>
      <c r="I148" s="49" t="e">
        <v>#N/A</v>
      </c>
      <c r="J148" s="49" t="e">
        <v>#N/A</v>
      </c>
      <c r="K148" s="49" t="e">
        <v>#N/A</v>
      </c>
      <c r="L148" s="49" t="e">
        <v>#N/A</v>
      </c>
      <c r="M148" s="49" t="e">
        <v>#N/A</v>
      </c>
      <c r="N148" s="49" t="e">
        <v>#N/A</v>
      </c>
      <c r="O148" s="49" t="e">
        <v>#N/A</v>
      </c>
      <c r="P148" s="49" t="e">
        <v>#N/A</v>
      </c>
      <c r="Q148" s="49" t="e">
        <v>#N/A</v>
      </c>
      <c r="R148" s="49" t="e">
        <v>#N/A</v>
      </c>
      <c r="S148" s="49" t="e">
        <v>#N/A</v>
      </c>
      <c r="T148" s="49" t="e">
        <v>#N/A</v>
      </c>
      <c r="U148" s="49" t="e">
        <v>#N/A</v>
      </c>
      <c r="V148" s="49" t="e">
        <v>#N/A</v>
      </c>
      <c r="W148" s="49" t="e">
        <v>#N/A</v>
      </c>
      <c r="X148" s="49" t="e">
        <v>#N/A</v>
      </c>
      <c r="Y148" s="49" t="e">
        <v>#N/A</v>
      </c>
      <c r="Z148" s="49" t="e">
        <v>#N/A</v>
      </c>
      <c r="AA148" s="49" t="e">
        <v>#N/A</v>
      </c>
      <c r="AB148" s="49" t="e">
        <v>#N/A</v>
      </c>
      <c r="AC148" s="49" t="e">
        <v>#N/A</v>
      </c>
    </row>
    <row r="149" spans="1:29" x14ac:dyDescent="0.25">
      <c r="A149" s="50">
        <v>43525</v>
      </c>
      <c r="B149" s="49">
        <v>2019</v>
      </c>
      <c r="C149" s="49" t="e">
        <v>#N/A</v>
      </c>
      <c r="D149" s="49" t="e">
        <v>#N/A</v>
      </c>
      <c r="E149" s="49" t="e">
        <v>#N/A</v>
      </c>
      <c r="F149" s="49" t="e">
        <v>#N/A</v>
      </c>
      <c r="G149" s="49" t="e">
        <v>#N/A</v>
      </c>
      <c r="H149" s="49" t="e">
        <v>#N/A</v>
      </c>
      <c r="I149" s="49" t="e">
        <v>#N/A</v>
      </c>
      <c r="J149" s="49" t="e">
        <v>#N/A</v>
      </c>
      <c r="K149" s="49" t="e">
        <v>#N/A</v>
      </c>
      <c r="L149" s="49" t="e">
        <v>#N/A</v>
      </c>
      <c r="M149" s="49" t="e">
        <v>#N/A</v>
      </c>
      <c r="N149" s="49" t="e">
        <v>#N/A</v>
      </c>
      <c r="O149" s="49" t="e">
        <v>#N/A</v>
      </c>
      <c r="P149" s="49" t="e">
        <v>#N/A</v>
      </c>
      <c r="Q149" s="49" t="e">
        <v>#N/A</v>
      </c>
      <c r="R149" s="49" t="e">
        <v>#N/A</v>
      </c>
      <c r="S149" s="49" t="e">
        <v>#N/A</v>
      </c>
      <c r="T149" s="49" t="e">
        <v>#N/A</v>
      </c>
      <c r="U149" s="49" t="e">
        <v>#N/A</v>
      </c>
      <c r="V149" s="49" t="e">
        <v>#N/A</v>
      </c>
      <c r="W149" s="49" t="e">
        <v>#N/A</v>
      </c>
      <c r="X149" s="49" t="e">
        <v>#N/A</v>
      </c>
      <c r="Y149" s="49" t="e">
        <v>#N/A</v>
      </c>
      <c r="Z149" s="49" t="e">
        <v>#N/A</v>
      </c>
      <c r="AA149" s="49" t="e">
        <v>#N/A</v>
      </c>
      <c r="AB149" s="49" t="e">
        <v>#N/A</v>
      </c>
      <c r="AC149" s="49" t="e">
        <v>#N/A</v>
      </c>
    </row>
    <row r="150" spans="1:29" x14ac:dyDescent="0.25">
      <c r="A150" s="50">
        <v>43556</v>
      </c>
      <c r="B150" s="49">
        <v>2019</v>
      </c>
      <c r="C150" s="49" t="e">
        <v>#N/A</v>
      </c>
      <c r="D150" s="49" t="e">
        <v>#N/A</v>
      </c>
      <c r="E150" s="49" t="e">
        <v>#N/A</v>
      </c>
      <c r="F150" s="49" t="e">
        <v>#N/A</v>
      </c>
      <c r="G150" s="49" t="e">
        <v>#N/A</v>
      </c>
      <c r="H150" s="49" t="e">
        <v>#N/A</v>
      </c>
      <c r="I150" s="49" t="e">
        <v>#N/A</v>
      </c>
      <c r="J150" s="49" t="e">
        <v>#N/A</v>
      </c>
      <c r="K150" s="49" t="e">
        <v>#N/A</v>
      </c>
      <c r="L150" s="49" t="e">
        <v>#N/A</v>
      </c>
      <c r="M150" s="49" t="e">
        <v>#N/A</v>
      </c>
      <c r="N150" s="49" t="e">
        <v>#N/A</v>
      </c>
      <c r="O150" s="49" t="e">
        <v>#N/A</v>
      </c>
      <c r="P150" s="49" t="e">
        <v>#N/A</v>
      </c>
      <c r="Q150" s="49" t="e">
        <v>#N/A</v>
      </c>
      <c r="R150" s="49" t="e">
        <v>#N/A</v>
      </c>
      <c r="S150" s="49" t="e">
        <v>#N/A</v>
      </c>
      <c r="T150" s="49" t="e">
        <v>#N/A</v>
      </c>
      <c r="U150" s="49" t="e">
        <v>#N/A</v>
      </c>
      <c r="V150" s="49" t="e">
        <v>#N/A</v>
      </c>
      <c r="W150" s="49" t="e">
        <v>#N/A</v>
      </c>
      <c r="X150" s="49" t="e">
        <v>#N/A</v>
      </c>
      <c r="Y150" s="49" t="e">
        <v>#N/A</v>
      </c>
      <c r="Z150" s="49" t="e">
        <v>#N/A</v>
      </c>
      <c r="AA150" s="49" t="e">
        <v>#N/A</v>
      </c>
      <c r="AB150" s="49" t="e">
        <v>#N/A</v>
      </c>
      <c r="AC150" s="49" t="e">
        <v>#N/A</v>
      </c>
    </row>
    <row r="151" spans="1:29" x14ac:dyDescent="0.25">
      <c r="A151" s="50">
        <v>43586</v>
      </c>
      <c r="B151" s="49">
        <v>2019</v>
      </c>
      <c r="C151" s="49" t="e">
        <v>#N/A</v>
      </c>
      <c r="D151" s="49" t="e">
        <v>#N/A</v>
      </c>
      <c r="E151" s="49" t="e">
        <v>#N/A</v>
      </c>
      <c r="F151" s="49" t="e">
        <v>#N/A</v>
      </c>
      <c r="G151" s="49" t="e">
        <v>#N/A</v>
      </c>
      <c r="H151" s="49" t="e">
        <v>#N/A</v>
      </c>
      <c r="I151" s="49" t="e">
        <v>#N/A</v>
      </c>
      <c r="J151" s="49" t="e">
        <v>#N/A</v>
      </c>
      <c r="K151" s="49" t="e">
        <v>#N/A</v>
      </c>
      <c r="L151" s="49" t="e">
        <v>#N/A</v>
      </c>
      <c r="M151" s="49" t="e">
        <v>#N/A</v>
      </c>
      <c r="N151" s="49" t="e">
        <v>#N/A</v>
      </c>
      <c r="O151" s="49" t="e">
        <v>#N/A</v>
      </c>
      <c r="P151" s="49" t="e">
        <v>#N/A</v>
      </c>
      <c r="Q151" s="49" t="e">
        <v>#N/A</v>
      </c>
      <c r="R151" s="49" t="e">
        <v>#N/A</v>
      </c>
      <c r="S151" s="49" t="e">
        <v>#N/A</v>
      </c>
      <c r="T151" s="49" t="e">
        <v>#N/A</v>
      </c>
      <c r="U151" s="49" t="e">
        <v>#N/A</v>
      </c>
      <c r="V151" s="49" t="e">
        <v>#N/A</v>
      </c>
      <c r="W151" s="49" t="e">
        <v>#N/A</v>
      </c>
      <c r="X151" s="49" t="e">
        <v>#N/A</v>
      </c>
      <c r="Y151" s="49" t="e">
        <v>#N/A</v>
      </c>
      <c r="Z151" s="49" t="e">
        <v>#N/A</v>
      </c>
      <c r="AA151" s="49" t="e">
        <v>#N/A</v>
      </c>
      <c r="AB151" s="49" t="e">
        <v>#N/A</v>
      </c>
      <c r="AC151" s="49" t="e">
        <v>#N/A</v>
      </c>
    </row>
    <row r="152" spans="1:29" x14ac:dyDescent="0.25">
      <c r="A152" s="50">
        <v>43617</v>
      </c>
      <c r="B152" s="49">
        <v>2019</v>
      </c>
      <c r="C152" s="49" t="e">
        <v>#N/A</v>
      </c>
      <c r="D152" s="49" t="e">
        <v>#N/A</v>
      </c>
      <c r="E152" s="49" t="e">
        <v>#N/A</v>
      </c>
      <c r="F152" s="49" t="e">
        <v>#N/A</v>
      </c>
      <c r="G152" s="49" t="e">
        <v>#N/A</v>
      </c>
      <c r="H152" s="49" t="e">
        <v>#N/A</v>
      </c>
      <c r="I152" s="49" t="e">
        <v>#N/A</v>
      </c>
      <c r="J152" s="49" t="e">
        <v>#N/A</v>
      </c>
      <c r="K152" s="49" t="e">
        <v>#N/A</v>
      </c>
      <c r="L152" s="49" t="e">
        <v>#N/A</v>
      </c>
      <c r="M152" s="49" t="e">
        <v>#N/A</v>
      </c>
      <c r="N152" s="49" t="e">
        <v>#N/A</v>
      </c>
      <c r="O152" s="49" t="e">
        <v>#N/A</v>
      </c>
      <c r="P152" s="49" t="e">
        <v>#N/A</v>
      </c>
      <c r="Q152" s="49" t="e">
        <v>#N/A</v>
      </c>
      <c r="R152" s="49" t="e">
        <v>#N/A</v>
      </c>
      <c r="S152" s="49" t="e">
        <v>#N/A</v>
      </c>
      <c r="T152" s="49" t="e">
        <v>#N/A</v>
      </c>
      <c r="U152" s="49" t="e">
        <v>#N/A</v>
      </c>
      <c r="V152" s="49" t="e">
        <v>#N/A</v>
      </c>
      <c r="W152" s="49" t="e">
        <v>#N/A</v>
      </c>
      <c r="X152" s="49" t="e">
        <v>#N/A</v>
      </c>
      <c r="Y152" s="49" t="e">
        <v>#N/A</v>
      </c>
      <c r="Z152" s="49" t="e">
        <v>#N/A</v>
      </c>
      <c r="AA152" s="49" t="e">
        <v>#N/A</v>
      </c>
      <c r="AB152" s="49" t="e">
        <v>#N/A</v>
      </c>
      <c r="AC152" s="49" t="e">
        <v>#N/A</v>
      </c>
    </row>
    <row r="153" spans="1:29" x14ac:dyDescent="0.25">
      <c r="A153" s="50">
        <v>43647</v>
      </c>
      <c r="B153" s="49">
        <v>2019</v>
      </c>
      <c r="C153" s="49" t="e">
        <v>#N/A</v>
      </c>
      <c r="D153" s="49" t="e">
        <v>#N/A</v>
      </c>
      <c r="E153" s="49" t="e">
        <v>#N/A</v>
      </c>
      <c r="F153" s="49" t="e">
        <v>#N/A</v>
      </c>
      <c r="G153" s="49" t="e">
        <v>#N/A</v>
      </c>
      <c r="H153" s="49" t="e">
        <v>#N/A</v>
      </c>
      <c r="I153" s="49" t="e">
        <v>#N/A</v>
      </c>
      <c r="J153" s="49" t="e">
        <v>#N/A</v>
      </c>
      <c r="K153" s="49" t="e">
        <v>#N/A</v>
      </c>
      <c r="L153" s="49" t="e">
        <v>#N/A</v>
      </c>
      <c r="M153" s="49" t="e">
        <v>#N/A</v>
      </c>
      <c r="N153" s="49" t="e">
        <v>#N/A</v>
      </c>
      <c r="O153" s="49" t="e">
        <v>#N/A</v>
      </c>
      <c r="P153" s="49" t="e">
        <v>#N/A</v>
      </c>
      <c r="Q153" s="49" t="e">
        <v>#N/A</v>
      </c>
      <c r="R153" s="49" t="e">
        <v>#N/A</v>
      </c>
      <c r="S153" s="49" t="e">
        <v>#N/A</v>
      </c>
      <c r="T153" s="49" t="e">
        <v>#N/A</v>
      </c>
      <c r="U153" s="49" t="e">
        <v>#N/A</v>
      </c>
      <c r="V153" s="49" t="e">
        <v>#N/A</v>
      </c>
      <c r="W153" s="49" t="e">
        <v>#N/A</v>
      </c>
      <c r="X153" s="49" t="e">
        <v>#N/A</v>
      </c>
      <c r="Y153" s="49" t="e">
        <v>#N/A</v>
      </c>
      <c r="Z153" s="49" t="e">
        <v>#N/A</v>
      </c>
      <c r="AA153" s="49" t="e">
        <v>#N/A</v>
      </c>
      <c r="AB153" s="49" t="e">
        <v>#N/A</v>
      </c>
      <c r="AC153" s="49" t="e">
        <v>#N/A</v>
      </c>
    </row>
    <row r="154" spans="1:29" x14ac:dyDescent="0.25">
      <c r="A154" s="50">
        <v>43678</v>
      </c>
      <c r="B154" s="49">
        <v>2019</v>
      </c>
      <c r="C154" s="49" t="e">
        <v>#N/A</v>
      </c>
      <c r="D154" s="49" t="e">
        <v>#N/A</v>
      </c>
      <c r="E154" s="49" t="e">
        <v>#N/A</v>
      </c>
      <c r="F154" s="49" t="e">
        <v>#N/A</v>
      </c>
      <c r="G154" s="49" t="e">
        <v>#N/A</v>
      </c>
      <c r="H154" s="49" t="e">
        <v>#N/A</v>
      </c>
      <c r="I154" s="49" t="e">
        <v>#N/A</v>
      </c>
      <c r="J154" s="49" t="e">
        <v>#N/A</v>
      </c>
      <c r="K154" s="49" t="e">
        <v>#N/A</v>
      </c>
      <c r="L154" s="49" t="e">
        <v>#N/A</v>
      </c>
      <c r="M154" s="49" t="e">
        <v>#N/A</v>
      </c>
      <c r="N154" s="49" t="e">
        <v>#N/A</v>
      </c>
      <c r="O154" s="49" t="e">
        <v>#N/A</v>
      </c>
      <c r="P154" s="49" t="e">
        <v>#N/A</v>
      </c>
      <c r="Q154" s="49" t="e">
        <v>#N/A</v>
      </c>
      <c r="R154" s="49" t="e">
        <v>#N/A</v>
      </c>
      <c r="S154" s="49" t="e">
        <v>#N/A</v>
      </c>
      <c r="T154" s="49" t="e">
        <v>#N/A</v>
      </c>
      <c r="U154" s="49" t="e">
        <v>#N/A</v>
      </c>
      <c r="V154" s="49" t="e">
        <v>#N/A</v>
      </c>
      <c r="W154" s="49" t="e">
        <v>#N/A</v>
      </c>
      <c r="X154" s="49" t="e">
        <v>#N/A</v>
      </c>
      <c r="Y154" s="49" t="e">
        <v>#N/A</v>
      </c>
      <c r="Z154" s="49" t="e">
        <v>#N/A</v>
      </c>
      <c r="AA154" s="49" t="e">
        <v>#N/A</v>
      </c>
      <c r="AB154" s="49" t="e">
        <v>#N/A</v>
      </c>
      <c r="AC154" s="49" t="e">
        <v>#N/A</v>
      </c>
    </row>
    <row r="155" spans="1:29" x14ac:dyDescent="0.25">
      <c r="A155" s="50">
        <v>43709</v>
      </c>
      <c r="B155" s="49">
        <v>2019</v>
      </c>
      <c r="C155" s="49" t="e">
        <v>#N/A</v>
      </c>
      <c r="D155" s="49" t="e">
        <v>#N/A</v>
      </c>
      <c r="E155" s="49" t="e">
        <v>#N/A</v>
      </c>
      <c r="F155" s="49" t="e">
        <v>#N/A</v>
      </c>
      <c r="G155" s="49" t="e">
        <v>#N/A</v>
      </c>
      <c r="H155" s="49" t="e">
        <v>#N/A</v>
      </c>
      <c r="I155" s="49" t="e">
        <v>#N/A</v>
      </c>
      <c r="J155" s="49" t="e">
        <v>#N/A</v>
      </c>
      <c r="K155" s="49" t="e">
        <v>#N/A</v>
      </c>
      <c r="L155" s="49" t="e">
        <v>#N/A</v>
      </c>
      <c r="M155" s="49" t="e">
        <v>#N/A</v>
      </c>
      <c r="N155" s="49" t="e">
        <v>#N/A</v>
      </c>
      <c r="O155" s="49" t="e">
        <v>#N/A</v>
      </c>
      <c r="P155" s="49" t="e">
        <v>#N/A</v>
      </c>
      <c r="Q155" s="49" t="e">
        <v>#N/A</v>
      </c>
      <c r="R155" s="49" t="e">
        <v>#N/A</v>
      </c>
      <c r="S155" s="49" t="e">
        <v>#N/A</v>
      </c>
      <c r="T155" s="49" t="e">
        <v>#N/A</v>
      </c>
      <c r="U155" s="49" t="e">
        <v>#N/A</v>
      </c>
      <c r="V155" s="49" t="e">
        <v>#N/A</v>
      </c>
      <c r="W155" s="49" t="e">
        <v>#N/A</v>
      </c>
      <c r="X155" s="49" t="e">
        <v>#N/A</v>
      </c>
      <c r="Y155" s="49" t="e">
        <v>#N/A</v>
      </c>
      <c r="Z155" s="49" t="e">
        <v>#N/A</v>
      </c>
      <c r="AA155" s="49" t="e">
        <v>#N/A</v>
      </c>
      <c r="AB155" s="49" t="e">
        <v>#N/A</v>
      </c>
      <c r="AC155" s="49" t="e">
        <v>#N/A</v>
      </c>
    </row>
    <row r="156" spans="1:29" x14ac:dyDescent="0.25">
      <c r="A156" s="50">
        <v>43739</v>
      </c>
      <c r="B156" s="49">
        <v>2019</v>
      </c>
      <c r="C156" s="49" t="e">
        <v>#N/A</v>
      </c>
      <c r="D156" s="49" t="e">
        <v>#N/A</v>
      </c>
      <c r="E156" s="49" t="e">
        <v>#N/A</v>
      </c>
      <c r="F156" s="49" t="e">
        <v>#N/A</v>
      </c>
      <c r="G156" s="49" t="e">
        <v>#N/A</v>
      </c>
      <c r="H156" s="49" t="e">
        <v>#N/A</v>
      </c>
      <c r="I156" s="49" t="e">
        <v>#N/A</v>
      </c>
      <c r="J156" s="49" t="e">
        <v>#N/A</v>
      </c>
      <c r="K156" s="49" t="e">
        <v>#N/A</v>
      </c>
      <c r="L156" s="49" t="e">
        <v>#N/A</v>
      </c>
      <c r="M156" s="49" t="e">
        <v>#N/A</v>
      </c>
      <c r="N156" s="49" t="e">
        <v>#N/A</v>
      </c>
      <c r="O156" s="49" t="e">
        <v>#N/A</v>
      </c>
      <c r="P156" s="49" t="e">
        <v>#N/A</v>
      </c>
      <c r="Q156" s="49" t="e">
        <v>#N/A</v>
      </c>
      <c r="R156" s="49" t="e">
        <v>#N/A</v>
      </c>
      <c r="S156" s="49" t="e">
        <v>#N/A</v>
      </c>
      <c r="T156" s="49" t="e">
        <v>#N/A</v>
      </c>
      <c r="U156" s="49" t="e">
        <v>#N/A</v>
      </c>
      <c r="V156" s="49" t="e">
        <v>#N/A</v>
      </c>
      <c r="W156" s="49" t="e">
        <v>#N/A</v>
      </c>
      <c r="X156" s="49" t="e">
        <v>#N/A</v>
      </c>
      <c r="Y156" s="49" t="e">
        <v>#N/A</v>
      </c>
      <c r="Z156" s="49" t="e">
        <v>#N/A</v>
      </c>
      <c r="AA156" s="49" t="e">
        <v>#N/A</v>
      </c>
      <c r="AB156" s="49" t="e">
        <v>#N/A</v>
      </c>
      <c r="AC156" s="49" t="e">
        <v>#N/A</v>
      </c>
    </row>
    <row r="157" spans="1:29" x14ac:dyDescent="0.25">
      <c r="A157" s="50">
        <v>43770</v>
      </c>
      <c r="B157" s="49">
        <v>2019</v>
      </c>
      <c r="C157" s="49" t="e">
        <v>#N/A</v>
      </c>
      <c r="D157" s="49" t="e">
        <v>#N/A</v>
      </c>
      <c r="E157" s="49" t="e">
        <v>#N/A</v>
      </c>
      <c r="F157" s="49" t="e">
        <v>#N/A</v>
      </c>
      <c r="G157" s="49" t="e">
        <v>#N/A</v>
      </c>
      <c r="H157" s="49" t="e">
        <v>#N/A</v>
      </c>
      <c r="I157" s="49" t="e">
        <v>#N/A</v>
      </c>
      <c r="J157" s="49" t="e">
        <v>#N/A</v>
      </c>
      <c r="K157" s="49" t="e">
        <v>#N/A</v>
      </c>
      <c r="L157" s="49" t="e">
        <v>#N/A</v>
      </c>
      <c r="M157" s="49" t="e">
        <v>#N/A</v>
      </c>
      <c r="N157" s="49" t="e">
        <v>#N/A</v>
      </c>
      <c r="O157" s="49" t="e">
        <v>#N/A</v>
      </c>
      <c r="P157" s="49" t="e">
        <v>#N/A</v>
      </c>
      <c r="Q157" s="49" t="e">
        <v>#N/A</v>
      </c>
      <c r="R157" s="49" t="e">
        <v>#N/A</v>
      </c>
      <c r="S157" s="49" t="e">
        <v>#N/A</v>
      </c>
      <c r="T157" s="49" t="e">
        <v>#N/A</v>
      </c>
      <c r="U157" s="49" t="e">
        <v>#N/A</v>
      </c>
      <c r="V157" s="49" t="e">
        <v>#N/A</v>
      </c>
      <c r="W157" s="49" t="e">
        <v>#N/A</v>
      </c>
      <c r="X157" s="49" t="e">
        <v>#N/A</v>
      </c>
      <c r="Y157" s="49" t="e">
        <v>#N/A</v>
      </c>
      <c r="Z157" s="49" t="e">
        <v>#N/A</v>
      </c>
      <c r="AA157" s="49" t="e">
        <v>#N/A</v>
      </c>
      <c r="AB157" s="49" t="e">
        <v>#N/A</v>
      </c>
      <c r="AC157" s="49" t="e">
        <v>#N/A</v>
      </c>
    </row>
    <row r="158" spans="1:29" x14ac:dyDescent="0.25">
      <c r="A158" s="50">
        <v>43800</v>
      </c>
      <c r="B158" s="49">
        <v>2019</v>
      </c>
      <c r="C158" s="49" t="e">
        <v>#N/A</v>
      </c>
      <c r="D158" s="49" t="e">
        <v>#N/A</v>
      </c>
      <c r="E158" s="49" t="e">
        <v>#N/A</v>
      </c>
      <c r="F158" s="49" t="e">
        <v>#N/A</v>
      </c>
      <c r="G158" s="49" t="e">
        <v>#N/A</v>
      </c>
      <c r="H158" s="49" t="e">
        <v>#N/A</v>
      </c>
      <c r="I158" s="49" t="e">
        <v>#N/A</v>
      </c>
      <c r="J158" s="49" t="e">
        <v>#N/A</v>
      </c>
      <c r="K158" s="49" t="e">
        <v>#N/A</v>
      </c>
      <c r="L158" s="49" t="e">
        <v>#N/A</v>
      </c>
      <c r="M158" s="49" t="e">
        <v>#N/A</v>
      </c>
      <c r="N158" s="49" t="e">
        <v>#N/A</v>
      </c>
      <c r="O158" s="49" t="e">
        <v>#N/A</v>
      </c>
      <c r="P158" s="49" t="e">
        <v>#N/A</v>
      </c>
      <c r="Q158" s="49" t="e">
        <v>#N/A</v>
      </c>
      <c r="R158" s="49" t="e">
        <v>#N/A</v>
      </c>
      <c r="S158" s="49" t="e">
        <v>#N/A</v>
      </c>
      <c r="T158" s="49" t="e">
        <v>#N/A</v>
      </c>
      <c r="U158" s="49" t="e">
        <v>#N/A</v>
      </c>
      <c r="V158" s="49" t="e">
        <v>#N/A</v>
      </c>
      <c r="W158" s="49" t="e">
        <v>#N/A</v>
      </c>
      <c r="X158" s="49" t="e">
        <v>#N/A</v>
      </c>
      <c r="Y158" s="49" t="e">
        <v>#N/A</v>
      </c>
      <c r="Z158" s="49" t="e">
        <v>#N/A</v>
      </c>
      <c r="AA158" s="49" t="e">
        <v>#N/A</v>
      </c>
      <c r="AB158" s="49" t="e">
        <v>#N/A</v>
      </c>
      <c r="AC158" s="49" t="e">
        <v>#N/A</v>
      </c>
    </row>
    <row r="159" spans="1:29" x14ac:dyDescent="0.25">
      <c r="A159" s="50">
        <v>43831</v>
      </c>
      <c r="B159" s="49">
        <v>2020</v>
      </c>
      <c r="C159" s="49" t="e">
        <v>#N/A</v>
      </c>
      <c r="D159" s="49" t="e">
        <v>#N/A</v>
      </c>
      <c r="E159" s="49" t="e">
        <v>#N/A</v>
      </c>
      <c r="F159" s="49" t="e">
        <v>#N/A</v>
      </c>
      <c r="G159" s="49" t="e">
        <v>#N/A</v>
      </c>
      <c r="H159" s="49" t="e">
        <v>#N/A</v>
      </c>
      <c r="I159" s="49" t="e">
        <v>#N/A</v>
      </c>
      <c r="J159" s="49" t="e">
        <v>#N/A</v>
      </c>
      <c r="K159" s="49" t="e">
        <v>#N/A</v>
      </c>
      <c r="L159" s="49" t="e">
        <v>#N/A</v>
      </c>
      <c r="M159" s="49" t="e">
        <v>#N/A</v>
      </c>
      <c r="N159" s="49" t="e">
        <v>#N/A</v>
      </c>
      <c r="O159" s="49" t="e">
        <v>#N/A</v>
      </c>
      <c r="P159" s="49" t="e">
        <v>#N/A</v>
      </c>
      <c r="Q159" s="49" t="e">
        <v>#N/A</v>
      </c>
      <c r="R159" s="49" t="e">
        <v>#N/A</v>
      </c>
      <c r="S159" s="49" t="e">
        <v>#N/A</v>
      </c>
      <c r="T159" s="49" t="e">
        <v>#N/A</v>
      </c>
      <c r="U159" s="49" t="e">
        <v>#N/A</v>
      </c>
      <c r="V159" s="49" t="e">
        <v>#N/A</v>
      </c>
      <c r="W159" s="49" t="e">
        <v>#N/A</v>
      </c>
      <c r="X159" s="49" t="e">
        <v>#N/A</v>
      </c>
      <c r="Y159" s="49" t="e">
        <v>#N/A</v>
      </c>
      <c r="Z159" s="49" t="e">
        <v>#N/A</v>
      </c>
      <c r="AA159" s="49" t="e">
        <v>#N/A</v>
      </c>
      <c r="AB159" s="49" t="e">
        <v>#N/A</v>
      </c>
      <c r="AC159" s="49" t="e">
        <v>#N/A</v>
      </c>
    </row>
    <row r="160" spans="1:29" x14ac:dyDescent="0.25">
      <c r="A160" s="50">
        <v>43862</v>
      </c>
      <c r="B160" s="49">
        <v>2020</v>
      </c>
      <c r="C160" s="49" t="e">
        <v>#N/A</v>
      </c>
      <c r="D160" s="49" t="e">
        <v>#N/A</v>
      </c>
      <c r="E160" s="49" t="e">
        <v>#N/A</v>
      </c>
      <c r="F160" s="49" t="e">
        <v>#N/A</v>
      </c>
      <c r="G160" s="49" t="e">
        <v>#N/A</v>
      </c>
      <c r="H160" s="49" t="e">
        <v>#N/A</v>
      </c>
      <c r="I160" s="49" t="e">
        <v>#N/A</v>
      </c>
      <c r="J160" s="49" t="e">
        <v>#N/A</v>
      </c>
      <c r="K160" s="49" t="e">
        <v>#N/A</v>
      </c>
      <c r="L160" s="49" t="e">
        <v>#N/A</v>
      </c>
      <c r="M160" s="49" t="e">
        <v>#N/A</v>
      </c>
      <c r="N160" s="49" t="e">
        <v>#N/A</v>
      </c>
      <c r="O160" s="49" t="e">
        <v>#N/A</v>
      </c>
      <c r="P160" s="49" t="e">
        <v>#N/A</v>
      </c>
      <c r="Q160" s="49" t="e">
        <v>#N/A</v>
      </c>
      <c r="R160" s="49" t="e">
        <v>#N/A</v>
      </c>
      <c r="S160" s="49" t="e">
        <v>#N/A</v>
      </c>
      <c r="T160" s="49" t="e">
        <v>#N/A</v>
      </c>
      <c r="U160" s="49" t="e">
        <v>#N/A</v>
      </c>
      <c r="V160" s="49" t="e">
        <v>#N/A</v>
      </c>
      <c r="W160" s="49" t="e">
        <v>#N/A</v>
      </c>
      <c r="X160" s="49" t="e">
        <v>#N/A</v>
      </c>
      <c r="Y160" s="49" t="e">
        <v>#N/A</v>
      </c>
      <c r="Z160" s="49" t="e">
        <v>#N/A</v>
      </c>
      <c r="AA160" s="49" t="e">
        <v>#N/A</v>
      </c>
      <c r="AB160" s="49" t="e">
        <v>#N/A</v>
      </c>
      <c r="AC160" s="49" t="e">
        <v>#N/A</v>
      </c>
    </row>
    <row r="161" spans="1:29" x14ac:dyDescent="0.25">
      <c r="A161" s="50">
        <v>43891</v>
      </c>
      <c r="B161" s="49">
        <v>2020</v>
      </c>
      <c r="C161" s="49" t="e">
        <v>#N/A</v>
      </c>
      <c r="D161" s="49" t="e">
        <v>#N/A</v>
      </c>
      <c r="E161" s="49" t="e">
        <v>#N/A</v>
      </c>
      <c r="F161" s="49" t="e">
        <v>#N/A</v>
      </c>
      <c r="G161" s="49" t="e">
        <v>#N/A</v>
      </c>
      <c r="H161" s="49" t="e">
        <v>#N/A</v>
      </c>
      <c r="I161" s="49" t="e">
        <v>#N/A</v>
      </c>
      <c r="J161" s="49" t="e">
        <v>#N/A</v>
      </c>
      <c r="K161" s="49" t="e">
        <v>#N/A</v>
      </c>
      <c r="L161" s="49" t="e">
        <v>#N/A</v>
      </c>
      <c r="M161" s="49" t="e">
        <v>#N/A</v>
      </c>
      <c r="N161" s="49" t="e">
        <v>#N/A</v>
      </c>
      <c r="O161" s="49" t="e">
        <v>#N/A</v>
      </c>
      <c r="P161" s="49" t="e">
        <v>#N/A</v>
      </c>
      <c r="Q161" s="49" t="e">
        <v>#N/A</v>
      </c>
      <c r="R161" s="49" t="e">
        <v>#N/A</v>
      </c>
      <c r="S161" s="49" t="e">
        <v>#N/A</v>
      </c>
      <c r="T161" s="49" t="e">
        <v>#N/A</v>
      </c>
      <c r="U161" s="49" t="e">
        <v>#N/A</v>
      </c>
      <c r="V161" s="49" t="e">
        <v>#N/A</v>
      </c>
      <c r="W161" s="49" t="e">
        <v>#N/A</v>
      </c>
      <c r="X161" s="49" t="e">
        <v>#N/A</v>
      </c>
      <c r="Y161" s="49" t="e">
        <v>#N/A</v>
      </c>
      <c r="Z161" s="49" t="e">
        <v>#N/A</v>
      </c>
      <c r="AA161" s="49" t="e">
        <v>#N/A</v>
      </c>
      <c r="AB161" s="49" t="e">
        <v>#N/A</v>
      </c>
      <c r="AC161" s="49" t="e">
        <v>#N/A</v>
      </c>
    </row>
    <row r="162" spans="1:29" x14ac:dyDescent="0.25">
      <c r="A162" s="50">
        <v>43922</v>
      </c>
      <c r="B162" s="49">
        <v>2020</v>
      </c>
      <c r="C162" s="49" t="e">
        <v>#N/A</v>
      </c>
      <c r="D162" s="49" t="e">
        <v>#N/A</v>
      </c>
      <c r="E162" s="49" t="e">
        <v>#N/A</v>
      </c>
      <c r="F162" s="49" t="e">
        <v>#N/A</v>
      </c>
      <c r="G162" s="49" t="e">
        <v>#N/A</v>
      </c>
      <c r="H162" s="49" t="e">
        <v>#N/A</v>
      </c>
      <c r="I162" s="49" t="e">
        <v>#N/A</v>
      </c>
      <c r="J162" s="49" t="e">
        <v>#N/A</v>
      </c>
      <c r="K162" s="49" t="e">
        <v>#N/A</v>
      </c>
      <c r="L162" s="49" t="e">
        <v>#N/A</v>
      </c>
      <c r="M162" s="49" t="e">
        <v>#N/A</v>
      </c>
      <c r="N162" s="49" t="e">
        <v>#N/A</v>
      </c>
      <c r="O162" s="49" t="e">
        <v>#N/A</v>
      </c>
      <c r="P162" s="49" t="e">
        <v>#N/A</v>
      </c>
      <c r="Q162" s="49" t="e">
        <v>#N/A</v>
      </c>
      <c r="R162" s="49" t="e">
        <v>#N/A</v>
      </c>
      <c r="S162" s="49" t="e">
        <v>#N/A</v>
      </c>
      <c r="T162" s="49" t="e">
        <v>#N/A</v>
      </c>
      <c r="U162" s="49" t="e">
        <v>#N/A</v>
      </c>
      <c r="V162" s="49" t="e">
        <v>#N/A</v>
      </c>
      <c r="W162" s="49" t="e">
        <v>#N/A</v>
      </c>
      <c r="X162" s="49" t="e">
        <v>#N/A</v>
      </c>
      <c r="Y162" s="49" t="e">
        <v>#N/A</v>
      </c>
      <c r="Z162" s="49" t="e">
        <v>#N/A</v>
      </c>
      <c r="AA162" s="49" t="e">
        <v>#N/A</v>
      </c>
      <c r="AB162" s="49" t="e">
        <v>#N/A</v>
      </c>
      <c r="AC162" s="49" t="e">
        <v>#N/A</v>
      </c>
    </row>
    <row r="163" spans="1:29" x14ac:dyDescent="0.25">
      <c r="A163" s="50">
        <v>43952</v>
      </c>
      <c r="B163" s="49">
        <v>2020</v>
      </c>
      <c r="C163" s="49" t="e">
        <v>#N/A</v>
      </c>
      <c r="D163" s="49" t="e">
        <v>#N/A</v>
      </c>
      <c r="E163" s="49" t="e">
        <v>#N/A</v>
      </c>
      <c r="F163" s="49" t="e">
        <v>#N/A</v>
      </c>
      <c r="G163" s="49" t="e">
        <v>#N/A</v>
      </c>
      <c r="H163" s="49" t="e">
        <v>#N/A</v>
      </c>
      <c r="I163" s="49" t="e">
        <v>#N/A</v>
      </c>
      <c r="J163" s="49" t="e">
        <v>#N/A</v>
      </c>
      <c r="K163" s="49" t="e">
        <v>#N/A</v>
      </c>
      <c r="L163" s="49" t="e">
        <v>#N/A</v>
      </c>
      <c r="M163" s="49" t="e">
        <v>#N/A</v>
      </c>
      <c r="N163" s="49" t="e">
        <v>#N/A</v>
      </c>
      <c r="O163" s="49" t="e">
        <v>#N/A</v>
      </c>
      <c r="P163" s="49" t="e">
        <v>#N/A</v>
      </c>
      <c r="Q163" s="49" t="e">
        <v>#N/A</v>
      </c>
      <c r="R163" s="49" t="e">
        <v>#N/A</v>
      </c>
      <c r="S163" s="49" t="e">
        <v>#N/A</v>
      </c>
      <c r="T163" s="49" t="e">
        <v>#N/A</v>
      </c>
      <c r="U163" s="49" t="e">
        <v>#N/A</v>
      </c>
      <c r="V163" s="49" t="e">
        <v>#N/A</v>
      </c>
      <c r="W163" s="49" t="e">
        <v>#N/A</v>
      </c>
      <c r="X163" s="49" t="e">
        <v>#N/A</v>
      </c>
      <c r="Y163" s="49" t="e">
        <v>#N/A</v>
      </c>
      <c r="Z163" s="49" t="e">
        <v>#N/A</v>
      </c>
      <c r="AA163" s="49" t="e">
        <v>#N/A</v>
      </c>
      <c r="AB163" s="49" t="e">
        <v>#N/A</v>
      </c>
      <c r="AC163" s="49" t="e">
        <v>#N/A</v>
      </c>
    </row>
    <row r="164" spans="1:29" x14ac:dyDescent="0.25">
      <c r="A164" s="50">
        <v>43983</v>
      </c>
      <c r="B164" s="49">
        <v>2020</v>
      </c>
      <c r="C164" s="49" t="e">
        <v>#N/A</v>
      </c>
      <c r="D164" s="49" t="e">
        <v>#N/A</v>
      </c>
      <c r="E164" s="49" t="e">
        <v>#N/A</v>
      </c>
      <c r="F164" s="49" t="e">
        <v>#N/A</v>
      </c>
      <c r="G164" s="49" t="e">
        <v>#N/A</v>
      </c>
      <c r="H164" s="49" t="e">
        <v>#N/A</v>
      </c>
      <c r="I164" s="49" t="e">
        <v>#N/A</v>
      </c>
      <c r="J164" s="49" t="e">
        <v>#N/A</v>
      </c>
      <c r="K164" s="49" t="e">
        <v>#N/A</v>
      </c>
      <c r="L164" s="49" t="e">
        <v>#N/A</v>
      </c>
      <c r="M164" s="49" t="e">
        <v>#N/A</v>
      </c>
      <c r="N164" s="49" t="e">
        <v>#N/A</v>
      </c>
      <c r="O164" s="49" t="e">
        <v>#N/A</v>
      </c>
      <c r="P164" s="49" t="e">
        <v>#N/A</v>
      </c>
      <c r="Q164" s="49" t="e">
        <v>#N/A</v>
      </c>
      <c r="R164" s="49" t="e">
        <v>#N/A</v>
      </c>
      <c r="S164" s="49" t="e">
        <v>#N/A</v>
      </c>
      <c r="T164" s="49" t="e">
        <v>#N/A</v>
      </c>
      <c r="U164" s="49" t="e">
        <v>#N/A</v>
      </c>
      <c r="V164" s="49" t="e">
        <v>#N/A</v>
      </c>
      <c r="W164" s="49" t="e">
        <v>#N/A</v>
      </c>
      <c r="X164" s="49" t="e">
        <v>#N/A</v>
      </c>
      <c r="Y164" s="49" t="e">
        <v>#N/A</v>
      </c>
      <c r="Z164" s="49" t="e">
        <v>#N/A</v>
      </c>
      <c r="AA164" s="49" t="e">
        <v>#N/A</v>
      </c>
      <c r="AB164" s="49" t="e">
        <v>#N/A</v>
      </c>
      <c r="AC164" s="49" t="e">
        <v>#N/A</v>
      </c>
    </row>
    <row r="165" spans="1:29" x14ac:dyDescent="0.25">
      <c r="A165" s="50">
        <v>44013</v>
      </c>
      <c r="B165" s="49">
        <v>2020</v>
      </c>
      <c r="C165" s="49" t="e">
        <v>#N/A</v>
      </c>
      <c r="D165" s="49" t="e">
        <v>#N/A</v>
      </c>
      <c r="E165" s="49" t="e">
        <v>#N/A</v>
      </c>
      <c r="F165" s="49" t="e">
        <v>#N/A</v>
      </c>
      <c r="G165" s="49" t="e">
        <v>#N/A</v>
      </c>
      <c r="H165" s="49" t="e">
        <v>#N/A</v>
      </c>
      <c r="I165" s="49" t="e">
        <v>#N/A</v>
      </c>
      <c r="J165" s="49" t="e">
        <v>#N/A</v>
      </c>
      <c r="K165" s="49" t="e">
        <v>#N/A</v>
      </c>
      <c r="L165" s="49" t="e">
        <v>#N/A</v>
      </c>
      <c r="M165" s="49" t="e">
        <v>#N/A</v>
      </c>
      <c r="N165" s="49" t="e">
        <v>#N/A</v>
      </c>
      <c r="O165" s="49" t="e">
        <v>#N/A</v>
      </c>
      <c r="P165" s="49" t="e">
        <v>#N/A</v>
      </c>
      <c r="Q165" s="49" t="e">
        <v>#N/A</v>
      </c>
      <c r="R165" s="49" t="e">
        <v>#N/A</v>
      </c>
      <c r="S165" s="49" t="e">
        <v>#N/A</v>
      </c>
      <c r="T165" s="49" t="e">
        <v>#N/A</v>
      </c>
      <c r="U165" s="49" t="e">
        <v>#N/A</v>
      </c>
      <c r="V165" s="49" t="e">
        <v>#N/A</v>
      </c>
      <c r="W165" s="49" t="e">
        <v>#N/A</v>
      </c>
      <c r="X165" s="49" t="e">
        <v>#N/A</v>
      </c>
      <c r="Y165" s="49" t="e">
        <v>#N/A</v>
      </c>
      <c r="Z165" s="49" t="e">
        <v>#N/A</v>
      </c>
      <c r="AA165" s="49" t="e">
        <v>#N/A</v>
      </c>
      <c r="AB165" s="49" t="e">
        <v>#N/A</v>
      </c>
      <c r="AC165" s="49" t="e">
        <v>#N/A</v>
      </c>
    </row>
    <row r="166" spans="1:29" x14ac:dyDescent="0.25">
      <c r="A166" s="50">
        <v>44044</v>
      </c>
      <c r="B166" s="49">
        <v>2020</v>
      </c>
      <c r="C166" s="49">
        <v>100</v>
      </c>
      <c r="D166" s="49" t="e">
        <v>#N/A</v>
      </c>
      <c r="E166" s="49" t="e">
        <v>#N/A</v>
      </c>
      <c r="F166" s="49" t="e">
        <v>#N/A</v>
      </c>
      <c r="G166" s="49" t="e">
        <v>#N/A</v>
      </c>
      <c r="H166" s="49">
        <v>600</v>
      </c>
      <c r="I166" s="49" t="e">
        <v>#N/A</v>
      </c>
      <c r="J166" s="49" t="e">
        <v>#N/A</v>
      </c>
      <c r="K166" s="49" t="e">
        <v>#N/A</v>
      </c>
      <c r="L166" s="49" t="e">
        <v>#N/A</v>
      </c>
      <c r="M166" s="49" t="e">
        <v>#N/A</v>
      </c>
      <c r="N166" s="49" t="e">
        <v>#N/A</v>
      </c>
      <c r="O166" s="49" t="e">
        <v>#N/A</v>
      </c>
      <c r="P166" s="49" t="e">
        <v>#N/A</v>
      </c>
      <c r="Q166" s="49" t="e">
        <v>#N/A</v>
      </c>
      <c r="R166" s="49" t="e">
        <v>#N/A</v>
      </c>
      <c r="S166" s="49" t="e">
        <v>#N/A</v>
      </c>
      <c r="T166" s="49" t="e">
        <v>#N/A</v>
      </c>
      <c r="U166" s="49" t="e">
        <v>#N/A</v>
      </c>
      <c r="V166" s="49" t="e">
        <v>#N/A</v>
      </c>
      <c r="W166" s="49" t="e">
        <v>#N/A</v>
      </c>
      <c r="X166" s="49" t="e">
        <v>#N/A</v>
      </c>
      <c r="Y166" s="49" t="e">
        <v>#N/A</v>
      </c>
      <c r="Z166" s="49" t="e">
        <v>#N/A</v>
      </c>
      <c r="AA166" s="49" t="e">
        <v>#N/A</v>
      </c>
      <c r="AB166" s="49" t="e">
        <v>#N/A</v>
      </c>
      <c r="AC166" s="49" t="e">
        <v>#N/A</v>
      </c>
    </row>
    <row r="167" spans="1:29" x14ac:dyDescent="0.25">
      <c r="A167" s="50">
        <v>44075</v>
      </c>
      <c r="B167" s="49">
        <v>2020</v>
      </c>
      <c r="C167" s="49">
        <v>100</v>
      </c>
      <c r="D167" s="49">
        <v>200</v>
      </c>
      <c r="E167" s="49">
        <v>300</v>
      </c>
      <c r="F167" s="49">
        <v>400</v>
      </c>
      <c r="G167" s="49">
        <v>500</v>
      </c>
      <c r="H167" s="49">
        <v>600</v>
      </c>
      <c r="I167" s="49">
        <v>700</v>
      </c>
      <c r="J167" s="49">
        <v>800</v>
      </c>
      <c r="K167" s="49">
        <v>900</v>
      </c>
      <c r="L167" s="49" t="e">
        <v>#N/A</v>
      </c>
      <c r="M167" s="49">
        <v>1100</v>
      </c>
      <c r="N167" s="49" t="e">
        <v>#N/A</v>
      </c>
      <c r="O167" s="49" t="e">
        <v>#N/A</v>
      </c>
      <c r="P167" s="49" t="e">
        <v>#N/A</v>
      </c>
      <c r="Q167" s="49">
        <v>1500</v>
      </c>
      <c r="R167" s="49" t="e">
        <v>#N/A</v>
      </c>
      <c r="S167" s="49">
        <v>1700</v>
      </c>
      <c r="T167" s="49" t="e">
        <v>#N/A</v>
      </c>
      <c r="U167" s="49">
        <v>1900</v>
      </c>
      <c r="V167" s="49" t="e">
        <v>#N/A</v>
      </c>
      <c r="W167" s="49" t="e">
        <v>#N/A</v>
      </c>
      <c r="X167" s="49" t="e">
        <v>#N/A</v>
      </c>
      <c r="Y167" s="49" t="e">
        <v>#N/A</v>
      </c>
      <c r="Z167" s="49">
        <v>2400</v>
      </c>
      <c r="AA167" s="49">
        <v>2500</v>
      </c>
      <c r="AB167" s="49" t="e">
        <v>#N/A</v>
      </c>
      <c r="AC167" s="49" t="e">
        <v>#N/A</v>
      </c>
    </row>
    <row r="168" spans="1:29" x14ac:dyDescent="0.25">
      <c r="A168" s="50">
        <v>44105</v>
      </c>
      <c r="B168" s="49">
        <v>2020</v>
      </c>
      <c r="C168" s="49">
        <v>100</v>
      </c>
      <c r="D168" s="49">
        <v>200</v>
      </c>
      <c r="E168" s="49">
        <v>300</v>
      </c>
      <c r="F168" s="49">
        <v>400</v>
      </c>
      <c r="G168" s="49">
        <v>500</v>
      </c>
      <c r="H168" s="49">
        <v>600</v>
      </c>
      <c r="I168" s="49">
        <v>700</v>
      </c>
      <c r="J168" s="49">
        <v>800</v>
      </c>
      <c r="K168" s="49">
        <v>900</v>
      </c>
      <c r="L168" s="49" t="e">
        <v>#N/A</v>
      </c>
      <c r="M168" s="49">
        <v>1100</v>
      </c>
      <c r="N168" s="49" t="e">
        <v>#N/A</v>
      </c>
      <c r="O168" s="49" t="e">
        <v>#N/A</v>
      </c>
      <c r="P168" s="49" t="e">
        <v>#N/A</v>
      </c>
      <c r="Q168" s="49">
        <v>1500</v>
      </c>
      <c r="R168" s="49" t="e">
        <v>#N/A</v>
      </c>
      <c r="S168" s="49">
        <v>1700</v>
      </c>
      <c r="T168" s="49" t="e">
        <v>#N/A</v>
      </c>
      <c r="U168" s="49">
        <v>1900</v>
      </c>
      <c r="V168" s="49">
        <v>2000</v>
      </c>
      <c r="W168" s="49" t="e">
        <v>#N/A</v>
      </c>
      <c r="X168" s="49">
        <v>2200</v>
      </c>
      <c r="Y168" s="49">
        <v>2300</v>
      </c>
      <c r="Z168" s="49">
        <v>2400</v>
      </c>
      <c r="AA168" s="49">
        <v>2500</v>
      </c>
      <c r="AB168" s="49">
        <v>2600</v>
      </c>
      <c r="AC168" s="49" t="e">
        <v>#N/A</v>
      </c>
    </row>
    <row r="169" spans="1:29" x14ac:dyDescent="0.25">
      <c r="A169" s="50">
        <v>44136</v>
      </c>
      <c r="B169" s="49">
        <v>2020</v>
      </c>
      <c r="C169" s="49">
        <v>100</v>
      </c>
      <c r="D169" s="49">
        <v>200</v>
      </c>
      <c r="E169" s="49">
        <v>300</v>
      </c>
      <c r="F169" s="49">
        <v>400</v>
      </c>
      <c r="G169" s="49">
        <v>500</v>
      </c>
      <c r="H169" s="49">
        <v>600</v>
      </c>
      <c r="I169" s="49">
        <v>700</v>
      </c>
      <c r="J169" s="49">
        <v>800</v>
      </c>
      <c r="K169" s="49">
        <v>900</v>
      </c>
      <c r="L169" s="49">
        <v>1000</v>
      </c>
      <c r="M169" s="49">
        <v>1100</v>
      </c>
      <c r="N169" s="49" t="e">
        <v>#N/A</v>
      </c>
      <c r="O169" s="49" t="e">
        <v>#N/A</v>
      </c>
      <c r="P169" s="49" t="e">
        <v>#N/A</v>
      </c>
      <c r="Q169" s="49">
        <v>1500</v>
      </c>
      <c r="R169" s="49" t="e">
        <v>#N/A</v>
      </c>
      <c r="S169" s="49">
        <v>1700</v>
      </c>
      <c r="T169" s="49" t="e">
        <v>#N/A</v>
      </c>
      <c r="U169" s="49">
        <v>1900</v>
      </c>
      <c r="V169" s="49">
        <v>2000</v>
      </c>
      <c r="W169" s="49" t="e">
        <v>#N/A</v>
      </c>
      <c r="X169" s="49">
        <v>2200</v>
      </c>
      <c r="Y169" s="49">
        <v>2300</v>
      </c>
      <c r="Z169" s="49">
        <v>2400</v>
      </c>
      <c r="AA169" s="49">
        <v>2500</v>
      </c>
      <c r="AB169" s="49">
        <v>2600</v>
      </c>
      <c r="AC169" s="49" t="e">
        <v>#N/A</v>
      </c>
    </row>
    <row r="170" spans="1:29" x14ac:dyDescent="0.25">
      <c r="A170" s="50">
        <v>44166</v>
      </c>
      <c r="B170" s="49">
        <v>2020</v>
      </c>
      <c r="C170" s="49">
        <v>100</v>
      </c>
      <c r="D170" s="49">
        <v>200</v>
      </c>
      <c r="E170" s="49">
        <v>300</v>
      </c>
      <c r="F170" s="49">
        <v>400</v>
      </c>
      <c r="G170" s="49">
        <v>500</v>
      </c>
      <c r="H170" s="49">
        <v>600</v>
      </c>
      <c r="I170" s="49">
        <v>700</v>
      </c>
      <c r="J170" s="49">
        <v>800</v>
      </c>
      <c r="K170" s="49">
        <v>900</v>
      </c>
      <c r="L170" s="49">
        <v>1000</v>
      </c>
      <c r="M170" s="49">
        <v>1100</v>
      </c>
      <c r="N170" s="49" t="e">
        <v>#N/A</v>
      </c>
      <c r="O170" s="49" t="e">
        <v>#N/A</v>
      </c>
      <c r="P170" s="49" t="e">
        <v>#N/A</v>
      </c>
      <c r="Q170" s="49">
        <v>1500</v>
      </c>
      <c r="R170" s="49" t="e">
        <v>#N/A</v>
      </c>
      <c r="S170" s="49">
        <v>1700</v>
      </c>
      <c r="T170" s="49" t="e">
        <v>#N/A</v>
      </c>
      <c r="U170" s="49">
        <v>1900</v>
      </c>
      <c r="V170" s="49">
        <v>2000</v>
      </c>
      <c r="W170" s="49" t="e">
        <v>#N/A</v>
      </c>
      <c r="X170" s="49">
        <v>2200</v>
      </c>
      <c r="Y170" s="49">
        <v>2300</v>
      </c>
      <c r="Z170" s="49">
        <v>2400</v>
      </c>
      <c r="AA170" s="49">
        <v>2500</v>
      </c>
      <c r="AB170" s="49">
        <v>2600</v>
      </c>
      <c r="AC170" s="49" t="e">
        <v>#N/A</v>
      </c>
    </row>
    <row r="171" spans="1:29" x14ac:dyDescent="0.25">
      <c r="A171" s="50">
        <v>44197</v>
      </c>
      <c r="B171" s="49">
        <v>2021</v>
      </c>
      <c r="C171" s="49">
        <v>100</v>
      </c>
      <c r="D171" s="49">
        <v>200</v>
      </c>
      <c r="E171" s="49">
        <v>300</v>
      </c>
      <c r="F171" s="49">
        <v>400</v>
      </c>
      <c r="G171" s="49">
        <v>500</v>
      </c>
      <c r="H171" s="49">
        <v>600</v>
      </c>
      <c r="I171" s="49">
        <v>700</v>
      </c>
      <c r="J171" s="49">
        <v>800</v>
      </c>
      <c r="K171" s="49">
        <v>900</v>
      </c>
      <c r="L171" s="49">
        <v>1000</v>
      </c>
      <c r="M171" s="49">
        <v>1100</v>
      </c>
      <c r="N171" s="49" t="e">
        <v>#N/A</v>
      </c>
      <c r="O171" s="49" t="e">
        <v>#N/A</v>
      </c>
      <c r="P171" s="49" t="e">
        <v>#N/A</v>
      </c>
      <c r="Q171" s="49">
        <v>1500</v>
      </c>
      <c r="R171" s="49">
        <v>1600</v>
      </c>
      <c r="S171" s="49">
        <v>1700</v>
      </c>
      <c r="T171" s="49" t="e">
        <v>#N/A</v>
      </c>
      <c r="U171" s="49">
        <v>1900</v>
      </c>
      <c r="V171" s="49">
        <v>2000</v>
      </c>
      <c r="W171" s="49">
        <v>2100</v>
      </c>
      <c r="X171" s="49">
        <v>2200</v>
      </c>
      <c r="Y171" s="49">
        <v>2300</v>
      </c>
      <c r="Z171" s="49">
        <v>2400</v>
      </c>
      <c r="AA171" s="49">
        <v>2500</v>
      </c>
      <c r="AB171" s="49">
        <v>2600</v>
      </c>
      <c r="AC171" s="49">
        <v>2700</v>
      </c>
    </row>
    <row r="172" spans="1:29" x14ac:dyDescent="0.25">
      <c r="A172" s="50">
        <v>44228</v>
      </c>
      <c r="B172" s="49">
        <v>2021</v>
      </c>
      <c r="C172" s="49">
        <v>100</v>
      </c>
      <c r="D172" s="49">
        <v>200</v>
      </c>
      <c r="E172" s="49">
        <v>300</v>
      </c>
      <c r="F172" s="49">
        <v>400</v>
      </c>
      <c r="G172" s="49">
        <v>500</v>
      </c>
      <c r="H172" s="49">
        <v>600</v>
      </c>
      <c r="I172" s="49">
        <v>700</v>
      </c>
      <c r="J172" s="49">
        <v>800</v>
      </c>
      <c r="K172" s="49">
        <v>900</v>
      </c>
      <c r="L172" s="49">
        <v>1000</v>
      </c>
      <c r="M172" s="49">
        <v>1100</v>
      </c>
      <c r="N172" s="49" t="e">
        <v>#N/A</v>
      </c>
      <c r="O172" s="49" t="e">
        <v>#N/A</v>
      </c>
      <c r="P172" s="49" t="e">
        <v>#N/A</v>
      </c>
      <c r="Q172" s="49">
        <v>1500</v>
      </c>
      <c r="R172" s="49">
        <v>1600</v>
      </c>
      <c r="S172" s="49">
        <v>1700</v>
      </c>
      <c r="T172" s="49">
        <v>1800</v>
      </c>
      <c r="U172" s="49">
        <v>1900</v>
      </c>
      <c r="V172" s="49">
        <v>2000</v>
      </c>
      <c r="W172" s="49">
        <v>2100</v>
      </c>
      <c r="X172" s="49">
        <v>2200</v>
      </c>
      <c r="Y172" s="49">
        <v>2300</v>
      </c>
      <c r="Z172" s="49">
        <v>2400</v>
      </c>
      <c r="AA172" s="49">
        <v>2500</v>
      </c>
      <c r="AB172" s="49">
        <v>2600</v>
      </c>
      <c r="AC172" s="49">
        <v>2700</v>
      </c>
    </row>
    <row r="173" spans="1:29" x14ac:dyDescent="0.25">
      <c r="A173" s="50">
        <v>44256</v>
      </c>
      <c r="B173" s="49">
        <v>2021</v>
      </c>
      <c r="C173" s="49">
        <v>100</v>
      </c>
      <c r="D173" s="49">
        <v>200</v>
      </c>
      <c r="E173" s="49">
        <v>300</v>
      </c>
      <c r="F173" s="49">
        <v>400</v>
      </c>
      <c r="G173" s="49">
        <v>500</v>
      </c>
      <c r="H173" s="49">
        <v>600</v>
      </c>
      <c r="I173" s="49">
        <v>700</v>
      </c>
      <c r="J173" s="49">
        <v>800</v>
      </c>
      <c r="K173" s="49">
        <v>900</v>
      </c>
      <c r="L173" s="49">
        <v>1000</v>
      </c>
      <c r="M173" s="49">
        <v>1100</v>
      </c>
      <c r="N173" s="49" t="e">
        <v>#N/A</v>
      </c>
      <c r="O173" s="49" t="e">
        <v>#N/A</v>
      </c>
      <c r="P173" s="49" t="e">
        <v>#N/A</v>
      </c>
      <c r="Q173" s="49">
        <v>1500</v>
      </c>
      <c r="R173" s="49">
        <v>1600</v>
      </c>
      <c r="S173" s="49">
        <v>1700</v>
      </c>
      <c r="T173" s="49">
        <v>1800</v>
      </c>
      <c r="U173" s="49">
        <v>1900</v>
      </c>
      <c r="V173" s="49">
        <v>2000</v>
      </c>
      <c r="W173" s="49">
        <v>2100</v>
      </c>
      <c r="X173" s="49">
        <v>2200</v>
      </c>
      <c r="Y173" s="49">
        <v>2300</v>
      </c>
      <c r="Z173" s="49">
        <v>2400</v>
      </c>
      <c r="AA173" s="49">
        <v>2500</v>
      </c>
      <c r="AB173" s="49">
        <v>2600</v>
      </c>
      <c r="AC173" s="49">
        <v>2700</v>
      </c>
    </row>
    <row r="174" spans="1:29" x14ac:dyDescent="0.25">
      <c r="A174" s="50">
        <v>44287</v>
      </c>
      <c r="B174" s="49">
        <v>2021</v>
      </c>
      <c r="C174" s="49">
        <v>100</v>
      </c>
      <c r="D174" s="49">
        <v>200</v>
      </c>
      <c r="E174" s="49">
        <v>300</v>
      </c>
      <c r="F174" s="49">
        <v>400</v>
      </c>
      <c r="G174" s="49">
        <v>500</v>
      </c>
      <c r="H174" s="49">
        <v>600</v>
      </c>
      <c r="I174" s="49">
        <v>700</v>
      </c>
      <c r="J174" s="49">
        <v>800</v>
      </c>
      <c r="K174" s="49">
        <v>900</v>
      </c>
      <c r="L174" s="49">
        <v>1000</v>
      </c>
      <c r="M174" s="49">
        <v>1100</v>
      </c>
      <c r="N174" s="49" t="e">
        <v>#N/A</v>
      </c>
      <c r="O174" s="49" t="e">
        <v>#N/A</v>
      </c>
      <c r="P174" s="49" t="e">
        <v>#N/A</v>
      </c>
      <c r="Q174" s="49">
        <v>1500</v>
      </c>
      <c r="R174" s="49">
        <v>1600</v>
      </c>
      <c r="S174" s="49">
        <v>1700</v>
      </c>
      <c r="T174" s="49">
        <v>1800</v>
      </c>
      <c r="U174" s="49">
        <v>1900</v>
      </c>
      <c r="V174" s="49">
        <v>2000</v>
      </c>
      <c r="W174" s="49">
        <v>2100</v>
      </c>
      <c r="X174" s="49">
        <v>2200</v>
      </c>
      <c r="Y174" s="49">
        <v>2300</v>
      </c>
      <c r="Z174" s="49">
        <v>2400</v>
      </c>
      <c r="AA174" s="49">
        <v>2500</v>
      </c>
      <c r="AB174" s="49">
        <v>2600</v>
      </c>
      <c r="AC174" s="49">
        <v>2700</v>
      </c>
    </row>
    <row r="175" spans="1:29" x14ac:dyDescent="0.25">
      <c r="A175" s="50">
        <v>44317</v>
      </c>
      <c r="B175" s="49">
        <v>2021</v>
      </c>
      <c r="C175" s="49">
        <v>100</v>
      </c>
      <c r="D175" s="49">
        <v>200</v>
      </c>
      <c r="E175" s="49">
        <v>300</v>
      </c>
      <c r="F175" s="49">
        <v>400</v>
      </c>
      <c r="G175" s="49">
        <v>500</v>
      </c>
      <c r="H175" s="49">
        <v>600</v>
      </c>
      <c r="I175" s="49">
        <v>700</v>
      </c>
      <c r="J175" s="49">
        <v>800</v>
      </c>
      <c r="K175" s="49">
        <v>900</v>
      </c>
      <c r="L175" s="49">
        <v>1000</v>
      </c>
      <c r="M175" s="49">
        <v>1100</v>
      </c>
      <c r="N175" s="49" t="e">
        <v>#N/A</v>
      </c>
      <c r="O175" s="49" t="e">
        <v>#N/A</v>
      </c>
      <c r="P175" s="49" t="e">
        <v>#N/A</v>
      </c>
      <c r="Q175" s="49">
        <v>1500</v>
      </c>
      <c r="R175" s="49">
        <v>1600</v>
      </c>
      <c r="S175" s="49">
        <v>1700</v>
      </c>
      <c r="T175" s="49">
        <v>1800</v>
      </c>
      <c r="U175" s="49">
        <v>1900</v>
      </c>
      <c r="V175" s="49">
        <v>2000</v>
      </c>
      <c r="W175" s="49">
        <v>2100</v>
      </c>
      <c r="X175" s="49">
        <v>2200</v>
      </c>
      <c r="Y175" s="49">
        <v>2300</v>
      </c>
      <c r="Z175" s="49">
        <v>2400</v>
      </c>
      <c r="AA175" s="49">
        <v>2500</v>
      </c>
      <c r="AB175" s="49">
        <v>2600</v>
      </c>
      <c r="AC175" s="49">
        <v>2700</v>
      </c>
    </row>
    <row r="176" spans="1:29" x14ac:dyDescent="0.25">
      <c r="A176" s="50">
        <v>44348</v>
      </c>
      <c r="B176" s="49">
        <v>2021</v>
      </c>
      <c r="C176" s="49" t="e">
        <v>#N/A</v>
      </c>
      <c r="D176" s="49">
        <v>200</v>
      </c>
      <c r="E176" s="49">
        <v>300</v>
      </c>
      <c r="F176" s="49" t="e">
        <v>#N/A</v>
      </c>
      <c r="G176" s="49" t="e">
        <v>#N/A</v>
      </c>
      <c r="H176" s="49">
        <v>600</v>
      </c>
      <c r="I176" s="49" t="e">
        <v>#N/A</v>
      </c>
      <c r="J176" s="49" t="e">
        <v>#N/A</v>
      </c>
      <c r="K176" s="49" t="e">
        <v>#N/A</v>
      </c>
      <c r="L176" s="49">
        <v>1000</v>
      </c>
      <c r="M176" s="49" t="e">
        <v>#N/A</v>
      </c>
      <c r="N176" s="49" t="e">
        <v>#N/A</v>
      </c>
      <c r="O176" s="49" t="e">
        <v>#N/A</v>
      </c>
      <c r="P176" s="49" t="e">
        <v>#N/A</v>
      </c>
      <c r="Q176" s="49">
        <v>1500</v>
      </c>
      <c r="R176" s="49">
        <v>1600</v>
      </c>
      <c r="S176" s="49">
        <v>1700</v>
      </c>
      <c r="T176" s="49">
        <v>1800</v>
      </c>
      <c r="U176" s="49">
        <v>1900</v>
      </c>
      <c r="V176" s="49">
        <v>2000</v>
      </c>
      <c r="W176" s="49">
        <v>2100</v>
      </c>
      <c r="X176" s="49">
        <v>2200</v>
      </c>
      <c r="Y176" s="49">
        <v>2300</v>
      </c>
      <c r="Z176" s="49">
        <v>2400</v>
      </c>
      <c r="AA176" s="49">
        <v>2500</v>
      </c>
      <c r="AB176" s="49">
        <v>2600</v>
      </c>
      <c r="AC176" s="49">
        <v>2700</v>
      </c>
    </row>
    <row r="177" spans="1:29" x14ac:dyDescent="0.25">
      <c r="A177" s="50">
        <v>44378</v>
      </c>
      <c r="B177" s="49">
        <v>2021</v>
      </c>
      <c r="C177" s="49" t="e">
        <v>#N/A</v>
      </c>
      <c r="D177" s="49" t="e">
        <v>#N/A</v>
      </c>
      <c r="E177" s="49" t="e">
        <v>#N/A</v>
      </c>
      <c r="F177" s="49" t="e">
        <v>#N/A</v>
      </c>
      <c r="G177" s="49" t="e">
        <v>#N/A</v>
      </c>
      <c r="H177" s="49" t="e">
        <v>#N/A</v>
      </c>
      <c r="I177" s="49" t="e">
        <v>#N/A</v>
      </c>
      <c r="J177" s="49" t="e">
        <v>#N/A</v>
      </c>
      <c r="K177" s="49" t="e">
        <v>#N/A</v>
      </c>
      <c r="L177" s="49">
        <v>1000</v>
      </c>
      <c r="M177" s="49" t="e">
        <v>#N/A</v>
      </c>
      <c r="N177" s="49" t="e">
        <v>#N/A</v>
      </c>
      <c r="O177" s="49" t="e">
        <v>#N/A</v>
      </c>
      <c r="P177" s="49" t="e">
        <v>#N/A</v>
      </c>
      <c r="Q177" s="49">
        <v>1500</v>
      </c>
      <c r="R177" s="49">
        <v>1600</v>
      </c>
      <c r="S177" s="49">
        <v>1700</v>
      </c>
      <c r="T177" s="49">
        <v>1800</v>
      </c>
      <c r="U177" s="49">
        <v>1900</v>
      </c>
      <c r="V177" s="49">
        <v>2000</v>
      </c>
      <c r="W177" s="49">
        <v>2100</v>
      </c>
      <c r="X177" s="49">
        <v>2200</v>
      </c>
      <c r="Y177" s="49">
        <v>2300</v>
      </c>
      <c r="Z177" s="49">
        <v>2400</v>
      </c>
      <c r="AA177" s="49">
        <v>2500</v>
      </c>
      <c r="AB177" s="49">
        <v>2600</v>
      </c>
      <c r="AC177" s="49">
        <v>2700</v>
      </c>
    </row>
    <row r="178" spans="1:29" x14ac:dyDescent="0.25">
      <c r="A178" s="50">
        <v>44409</v>
      </c>
      <c r="B178" s="49">
        <v>2021</v>
      </c>
      <c r="C178" s="49" t="e">
        <v>#N/A</v>
      </c>
      <c r="D178" s="49" t="e">
        <v>#N/A</v>
      </c>
      <c r="E178" s="49" t="e">
        <v>#N/A</v>
      </c>
      <c r="F178" s="49" t="e">
        <v>#N/A</v>
      </c>
      <c r="G178" s="49" t="e">
        <v>#N/A</v>
      </c>
      <c r="H178" s="49" t="e">
        <v>#N/A</v>
      </c>
      <c r="I178" s="49" t="e">
        <v>#N/A</v>
      </c>
      <c r="J178" s="49" t="e">
        <v>#N/A</v>
      </c>
      <c r="K178" s="49" t="e">
        <v>#N/A</v>
      </c>
      <c r="L178" s="49" t="e">
        <v>#N/A</v>
      </c>
      <c r="M178" s="49" t="e">
        <v>#N/A</v>
      </c>
      <c r="N178" s="49" t="e">
        <v>#N/A</v>
      </c>
      <c r="O178" s="49" t="e">
        <v>#N/A</v>
      </c>
      <c r="P178" s="49" t="e">
        <v>#N/A</v>
      </c>
      <c r="Q178" s="49">
        <v>1500</v>
      </c>
      <c r="R178" s="49">
        <v>1600</v>
      </c>
      <c r="S178" s="49">
        <v>1700</v>
      </c>
      <c r="T178" s="49">
        <v>1800</v>
      </c>
      <c r="U178" s="49">
        <v>1900</v>
      </c>
      <c r="V178" s="49">
        <v>2000</v>
      </c>
      <c r="W178" s="49">
        <v>2100</v>
      </c>
      <c r="X178" s="49">
        <v>2200</v>
      </c>
      <c r="Y178" s="49">
        <v>2300</v>
      </c>
      <c r="Z178" s="49">
        <v>2400</v>
      </c>
      <c r="AA178" s="49">
        <v>2500</v>
      </c>
      <c r="AB178" s="49" t="e">
        <v>#N/A</v>
      </c>
      <c r="AC178" s="49">
        <v>2700</v>
      </c>
    </row>
    <row r="179" spans="1:29" x14ac:dyDescent="0.25">
      <c r="A179" s="50">
        <v>44440</v>
      </c>
      <c r="B179" s="49">
        <v>2021</v>
      </c>
      <c r="C179" s="49" t="e">
        <v>#N/A</v>
      </c>
      <c r="D179" s="49" t="e">
        <v>#N/A</v>
      </c>
      <c r="E179" s="49" t="e">
        <v>#N/A</v>
      </c>
      <c r="F179" s="49" t="e">
        <v>#N/A</v>
      </c>
      <c r="G179" s="49" t="e">
        <v>#N/A</v>
      </c>
      <c r="H179" s="49" t="e">
        <v>#N/A</v>
      </c>
      <c r="I179" s="49" t="e">
        <v>#N/A</v>
      </c>
      <c r="J179" s="49" t="e">
        <v>#N/A</v>
      </c>
      <c r="K179" s="49" t="e">
        <v>#N/A</v>
      </c>
      <c r="L179" s="49" t="e">
        <v>#N/A</v>
      </c>
      <c r="M179" s="49" t="e">
        <v>#N/A</v>
      </c>
      <c r="N179" s="49" t="e">
        <v>#N/A</v>
      </c>
      <c r="O179" s="49" t="e">
        <v>#N/A</v>
      </c>
      <c r="P179" s="49" t="e">
        <v>#N/A</v>
      </c>
      <c r="Q179" s="49" t="e">
        <v>#N/A</v>
      </c>
      <c r="R179" s="49" t="e">
        <v>#N/A</v>
      </c>
      <c r="S179" s="49" t="e">
        <v>#N/A</v>
      </c>
      <c r="T179" s="49" t="e">
        <v>#N/A</v>
      </c>
      <c r="U179" s="49">
        <v>1900</v>
      </c>
      <c r="V179" s="49">
        <v>2000</v>
      </c>
      <c r="W179" s="49">
        <v>2100</v>
      </c>
      <c r="X179" s="49" t="e">
        <v>#N/A</v>
      </c>
      <c r="Y179" s="49" t="e">
        <v>#N/A</v>
      </c>
      <c r="Z179" s="49" t="e">
        <v>#N/A</v>
      </c>
      <c r="AA179" s="49">
        <v>2500</v>
      </c>
      <c r="AB179" s="49" t="e">
        <v>#N/A</v>
      </c>
      <c r="AC179" s="49" t="e">
        <v>#N/A</v>
      </c>
    </row>
    <row r="180" spans="1:29" x14ac:dyDescent="0.25">
      <c r="A180" s="50">
        <v>44470</v>
      </c>
      <c r="B180" s="49">
        <v>2021</v>
      </c>
      <c r="C180" s="49" t="e">
        <v>#N/A</v>
      </c>
      <c r="D180" s="49" t="e">
        <v>#N/A</v>
      </c>
      <c r="E180" s="49" t="e">
        <v>#N/A</v>
      </c>
      <c r="F180" s="49" t="e">
        <v>#N/A</v>
      </c>
      <c r="G180" s="49" t="e">
        <v>#N/A</v>
      </c>
      <c r="H180" s="49" t="e">
        <v>#N/A</v>
      </c>
      <c r="I180" s="49" t="e">
        <v>#N/A</v>
      </c>
      <c r="J180" s="49" t="e">
        <v>#N/A</v>
      </c>
      <c r="K180" s="49" t="e">
        <v>#N/A</v>
      </c>
      <c r="L180" s="49" t="e">
        <v>#N/A</v>
      </c>
      <c r="M180" s="49" t="e">
        <v>#N/A</v>
      </c>
      <c r="N180" s="49" t="e">
        <v>#N/A</v>
      </c>
      <c r="O180" s="49" t="e">
        <v>#N/A</v>
      </c>
      <c r="P180" s="49" t="e">
        <v>#N/A</v>
      </c>
      <c r="Q180" s="49" t="e">
        <v>#N/A</v>
      </c>
      <c r="R180" s="49" t="e">
        <v>#N/A</v>
      </c>
      <c r="S180" s="49" t="e">
        <v>#N/A</v>
      </c>
      <c r="T180" s="49" t="e">
        <v>#N/A</v>
      </c>
      <c r="U180" s="49" t="e">
        <v>#N/A</v>
      </c>
      <c r="V180" s="49" t="e">
        <v>#N/A</v>
      </c>
      <c r="W180" s="49" t="e">
        <v>#N/A</v>
      </c>
      <c r="X180" s="49" t="e">
        <v>#N/A</v>
      </c>
      <c r="Y180" s="49" t="e">
        <v>#N/A</v>
      </c>
      <c r="Z180" s="49" t="e">
        <v>#N/A</v>
      </c>
      <c r="AA180" s="49" t="e">
        <v>#N/A</v>
      </c>
      <c r="AB180" s="49" t="e">
        <v>#N/A</v>
      </c>
      <c r="AC180" s="49" t="e">
        <v>#N/A</v>
      </c>
    </row>
    <row r="181" spans="1:29" x14ac:dyDescent="0.25">
      <c r="A181" s="50">
        <v>44501</v>
      </c>
      <c r="B181" s="49">
        <v>2021</v>
      </c>
      <c r="C181" s="49" t="e">
        <v>#N/A</v>
      </c>
      <c r="D181" s="49" t="e">
        <v>#N/A</v>
      </c>
      <c r="E181" s="49" t="e">
        <v>#N/A</v>
      </c>
      <c r="F181" s="49" t="e">
        <v>#N/A</v>
      </c>
      <c r="G181" s="49" t="e">
        <v>#N/A</v>
      </c>
      <c r="H181" s="49" t="e">
        <v>#N/A</v>
      </c>
      <c r="I181" s="49" t="e">
        <v>#N/A</v>
      </c>
      <c r="J181" s="49" t="e">
        <v>#N/A</v>
      </c>
      <c r="K181" s="49" t="e">
        <v>#N/A</v>
      </c>
      <c r="L181" s="49" t="e">
        <v>#N/A</v>
      </c>
      <c r="M181" s="49" t="e">
        <v>#N/A</v>
      </c>
      <c r="N181" s="49" t="e">
        <v>#N/A</v>
      </c>
      <c r="O181" s="49" t="e">
        <v>#N/A</v>
      </c>
      <c r="P181" s="49" t="e">
        <v>#N/A</v>
      </c>
      <c r="Q181" s="49" t="e">
        <v>#N/A</v>
      </c>
      <c r="R181" s="49" t="e">
        <v>#N/A</v>
      </c>
      <c r="S181" s="49" t="e">
        <v>#N/A</v>
      </c>
      <c r="T181" s="49" t="e">
        <v>#N/A</v>
      </c>
      <c r="U181" s="49" t="e">
        <v>#N/A</v>
      </c>
      <c r="V181" s="49" t="e">
        <v>#N/A</v>
      </c>
      <c r="W181" s="49" t="e">
        <v>#N/A</v>
      </c>
      <c r="X181" s="49" t="e">
        <v>#N/A</v>
      </c>
      <c r="Y181" s="49" t="e">
        <v>#N/A</v>
      </c>
      <c r="Z181" s="49" t="e">
        <v>#N/A</v>
      </c>
      <c r="AA181" s="49" t="e">
        <v>#N/A</v>
      </c>
      <c r="AB181" s="49" t="e">
        <v>#N/A</v>
      </c>
      <c r="AC181" s="49" t="e">
        <v>#N/A</v>
      </c>
    </row>
    <row r="182" spans="1:29" x14ac:dyDescent="0.25">
      <c r="A182" s="50">
        <v>44531</v>
      </c>
      <c r="B182" s="49">
        <v>2021</v>
      </c>
      <c r="C182" s="49" t="e">
        <v>#N/A</v>
      </c>
      <c r="D182" s="49" t="e">
        <v>#N/A</v>
      </c>
      <c r="E182" s="49" t="e">
        <v>#N/A</v>
      </c>
      <c r="F182" s="49" t="e">
        <v>#N/A</v>
      </c>
      <c r="G182" s="49" t="e">
        <v>#N/A</v>
      </c>
      <c r="H182" s="49" t="e">
        <v>#N/A</v>
      </c>
      <c r="I182" s="49" t="e">
        <v>#N/A</v>
      </c>
      <c r="J182" s="49" t="e">
        <v>#N/A</v>
      </c>
      <c r="K182" s="49" t="e">
        <v>#N/A</v>
      </c>
      <c r="L182" s="49" t="e">
        <v>#N/A</v>
      </c>
      <c r="M182" s="49" t="e">
        <v>#N/A</v>
      </c>
      <c r="N182" s="49" t="e">
        <v>#N/A</v>
      </c>
      <c r="O182" s="49" t="e">
        <v>#N/A</v>
      </c>
      <c r="P182" s="49" t="e">
        <v>#N/A</v>
      </c>
      <c r="Q182" s="49" t="e">
        <v>#N/A</v>
      </c>
      <c r="R182" s="49" t="e">
        <v>#N/A</v>
      </c>
      <c r="S182" s="49" t="e">
        <v>#N/A</v>
      </c>
      <c r="T182" s="49" t="e">
        <v>#N/A</v>
      </c>
      <c r="U182" s="49" t="e">
        <v>#N/A</v>
      </c>
      <c r="V182" s="49" t="e">
        <v>#N/A</v>
      </c>
      <c r="W182" s="49" t="e">
        <v>#N/A</v>
      </c>
      <c r="X182" s="49" t="e">
        <v>#N/A</v>
      </c>
      <c r="Y182" s="49" t="e">
        <v>#N/A</v>
      </c>
      <c r="Z182" s="49" t="e">
        <v>#N/A</v>
      </c>
      <c r="AA182" s="49" t="e">
        <v>#N/A</v>
      </c>
      <c r="AB182" s="49" t="e">
        <v>#N/A</v>
      </c>
      <c r="AC182" s="49" t="e">
        <v>#N/A</v>
      </c>
    </row>
    <row r="183" spans="1:29" x14ac:dyDescent="0.25">
      <c r="A183" s="50">
        <v>44562</v>
      </c>
      <c r="B183" s="49">
        <v>2022</v>
      </c>
      <c r="C183" s="49" t="e">
        <v>#N/A</v>
      </c>
      <c r="D183" s="49" t="e">
        <v>#N/A</v>
      </c>
      <c r="E183" s="49" t="e">
        <v>#N/A</v>
      </c>
      <c r="F183" s="49" t="e">
        <v>#N/A</v>
      </c>
      <c r="G183" s="49" t="e">
        <v>#N/A</v>
      </c>
      <c r="H183" s="49" t="e">
        <v>#N/A</v>
      </c>
      <c r="I183" s="49" t="e">
        <v>#N/A</v>
      </c>
      <c r="J183" s="49" t="e">
        <v>#N/A</v>
      </c>
      <c r="K183" s="49" t="e">
        <v>#N/A</v>
      </c>
      <c r="L183" s="49" t="e">
        <v>#N/A</v>
      </c>
      <c r="M183" s="49" t="e">
        <v>#N/A</v>
      </c>
      <c r="N183" s="49" t="e">
        <v>#N/A</v>
      </c>
      <c r="O183" s="49" t="e">
        <v>#N/A</v>
      </c>
      <c r="P183" s="49" t="e">
        <v>#N/A</v>
      </c>
      <c r="Q183" s="49" t="e">
        <v>#N/A</v>
      </c>
      <c r="R183" s="49" t="e">
        <v>#N/A</v>
      </c>
      <c r="S183" s="49" t="e">
        <v>#N/A</v>
      </c>
      <c r="T183" s="49" t="e">
        <v>#N/A</v>
      </c>
      <c r="U183" s="49" t="e">
        <v>#N/A</v>
      </c>
      <c r="V183" s="49" t="e">
        <v>#N/A</v>
      </c>
      <c r="W183" s="49" t="e">
        <v>#N/A</v>
      </c>
      <c r="X183" s="49" t="e">
        <v>#N/A</v>
      </c>
      <c r="Y183" s="49" t="e">
        <v>#N/A</v>
      </c>
      <c r="Z183" s="49" t="e">
        <v>#N/A</v>
      </c>
      <c r="AA183" s="49" t="e">
        <v>#N/A</v>
      </c>
      <c r="AB183" s="49" t="e">
        <v>#N/A</v>
      </c>
      <c r="AC183" s="49" t="e">
        <v>#N/A</v>
      </c>
    </row>
    <row r="184" spans="1:29" x14ac:dyDescent="0.25">
      <c r="A184" s="50">
        <v>44593</v>
      </c>
      <c r="B184" s="49">
        <v>2022</v>
      </c>
      <c r="C184" s="49" t="e">
        <v>#N/A</v>
      </c>
      <c r="D184" s="49" t="e">
        <v>#N/A</v>
      </c>
      <c r="E184" s="49" t="e">
        <v>#N/A</v>
      </c>
      <c r="F184" s="49" t="e">
        <v>#N/A</v>
      </c>
      <c r="G184" s="49" t="e">
        <v>#N/A</v>
      </c>
      <c r="H184" s="49" t="e">
        <v>#N/A</v>
      </c>
      <c r="I184" s="49" t="e">
        <v>#N/A</v>
      </c>
      <c r="J184" s="49" t="e">
        <v>#N/A</v>
      </c>
      <c r="K184" s="49" t="e">
        <v>#N/A</v>
      </c>
      <c r="L184" s="49" t="e">
        <v>#N/A</v>
      </c>
      <c r="M184" s="49" t="e">
        <v>#N/A</v>
      </c>
      <c r="N184" s="49" t="e">
        <v>#N/A</v>
      </c>
      <c r="O184" s="49" t="e">
        <v>#N/A</v>
      </c>
      <c r="P184" s="49" t="e">
        <v>#N/A</v>
      </c>
      <c r="Q184" s="49" t="e">
        <v>#N/A</v>
      </c>
      <c r="R184" s="49" t="e">
        <v>#N/A</v>
      </c>
      <c r="S184" s="49" t="e">
        <v>#N/A</v>
      </c>
      <c r="T184" s="49" t="e">
        <v>#N/A</v>
      </c>
      <c r="U184" s="49" t="e">
        <v>#N/A</v>
      </c>
      <c r="V184" s="49" t="e">
        <v>#N/A</v>
      </c>
      <c r="W184" s="49" t="e">
        <v>#N/A</v>
      </c>
      <c r="X184" s="49" t="e">
        <v>#N/A</v>
      </c>
      <c r="Y184" s="49" t="e">
        <v>#N/A</v>
      </c>
      <c r="Z184" s="49" t="e">
        <v>#N/A</v>
      </c>
      <c r="AA184" s="49" t="e">
        <v>#N/A</v>
      </c>
      <c r="AB184" s="49" t="e">
        <v>#N/A</v>
      </c>
      <c r="AC184" s="49" t="e">
        <v>#N/A</v>
      </c>
    </row>
    <row r="185" spans="1:29" x14ac:dyDescent="0.25">
      <c r="A185" s="50">
        <v>44621</v>
      </c>
      <c r="B185" s="49">
        <v>2022</v>
      </c>
      <c r="C185" s="49" t="e">
        <v>#N/A</v>
      </c>
      <c r="D185" s="49" t="e">
        <v>#N/A</v>
      </c>
      <c r="E185" s="49" t="e">
        <v>#N/A</v>
      </c>
      <c r="F185" s="49" t="e">
        <v>#N/A</v>
      </c>
      <c r="G185" s="49" t="e">
        <v>#N/A</v>
      </c>
      <c r="H185" s="49" t="e">
        <v>#N/A</v>
      </c>
      <c r="I185" s="49" t="e">
        <v>#N/A</v>
      </c>
      <c r="J185" s="49" t="e">
        <v>#N/A</v>
      </c>
      <c r="K185" s="49" t="e">
        <v>#N/A</v>
      </c>
      <c r="L185" s="49" t="e">
        <v>#N/A</v>
      </c>
      <c r="M185" s="49" t="e">
        <v>#N/A</v>
      </c>
      <c r="N185" s="49" t="e">
        <v>#N/A</v>
      </c>
      <c r="O185" s="49" t="e">
        <v>#N/A</v>
      </c>
      <c r="P185" s="49" t="e">
        <v>#N/A</v>
      </c>
      <c r="Q185" s="49" t="e">
        <v>#N/A</v>
      </c>
      <c r="R185" s="49" t="e">
        <v>#N/A</v>
      </c>
      <c r="S185" s="49" t="e">
        <v>#N/A</v>
      </c>
      <c r="T185" s="49" t="e">
        <v>#N/A</v>
      </c>
      <c r="U185" s="49" t="e">
        <v>#N/A</v>
      </c>
      <c r="V185" s="49" t="e">
        <v>#N/A</v>
      </c>
      <c r="W185" s="49" t="e">
        <v>#N/A</v>
      </c>
      <c r="X185" s="49" t="e">
        <v>#N/A</v>
      </c>
      <c r="Y185" s="49" t="e">
        <v>#N/A</v>
      </c>
      <c r="Z185" s="49" t="e">
        <v>#N/A</v>
      </c>
      <c r="AA185" s="49" t="e">
        <v>#N/A</v>
      </c>
      <c r="AB185" s="49" t="e">
        <v>#N/A</v>
      </c>
      <c r="AC185" s="49" t="e">
        <v>#N/A</v>
      </c>
    </row>
    <row r="186" spans="1:29" x14ac:dyDescent="0.25">
      <c r="A186" s="50">
        <v>44652</v>
      </c>
      <c r="B186" s="49">
        <v>2022</v>
      </c>
      <c r="C186" s="49" t="e">
        <v>#N/A</v>
      </c>
      <c r="D186" s="49" t="e">
        <v>#N/A</v>
      </c>
      <c r="E186" s="49" t="e">
        <v>#N/A</v>
      </c>
      <c r="F186" s="49" t="e">
        <v>#N/A</v>
      </c>
      <c r="G186" s="49" t="e">
        <v>#N/A</v>
      </c>
      <c r="H186" s="49" t="e">
        <v>#N/A</v>
      </c>
      <c r="I186" s="49" t="e">
        <v>#N/A</v>
      </c>
      <c r="J186" s="49" t="e">
        <v>#N/A</v>
      </c>
      <c r="K186" s="49" t="e">
        <v>#N/A</v>
      </c>
      <c r="L186" s="49" t="e">
        <v>#N/A</v>
      </c>
      <c r="M186" s="49" t="e">
        <v>#N/A</v>
      </c>
      <c r="N186" s="49" t="e">
        <v>#N/A</v>
      </c>
      <c r="O186" s="49" t="e">
        <v>#N/A</v>
      </c>
      <c r="P186" s="49" t="e">
        <v>#N/A</v>
      </c>
      <c r="Q186" s="49" t="e">
        <v>#N/A</v>
      </c>
      <c r="R186" s="49" t="e">
        <v>#N/A</v>
      </c>
      <c r="S186" s="49" t="e">
        <v>#N/A</v>
      </c>
      <c r="T186" s="49" t="e">
        <v>#N/A</v>
      </c>
      <c r="U186" s="49" t="e">
        <v>#N/A</v>
      </c>
      <c r="V186" s="49" t="e">
        <v>#N/A</v>
      </c>
      <c r="W186" s="49" t="e">
        <v>#N/A</v>
      </c>
      <c r="X186" s="49" t="e">
        <v>#N/A</v>
      </c>
      <c r="Y186" s="49" t="e">
        <v>#N/A</v>
      </c>
      <c r="Z186" s="49" t="e">
        <v>#N/A</v>
      </c>
      <c r="AA186" s="49" t="e">
        <v>#N/A</v>
      </c>
      <c r="AB186" s="49" t="e">
        <v>#N/A</v>
      </c>
      <c r="AC186" s="49" t="e">
        <v>#N/A</v>
      </c>
    </row>
    <row r="187" spans="1:29" x14ac:dyDescent="0.25">
      <c r="A187" s="50">
        <v>44682</v>
      </c>
      <c r="B187" s="49">
        <v>2022</v>
      </c>
      <c r="C187" s="49" t="e">
        <v>#N/A</v>
      </c>
      <c r="D187" s="49" t="e">
        <v>#N/A</v>
      </c>
      <c r="E187" s="49" t="e">
        <v>#N/A</v>
      </c>
      <c r="F187" s="49" t="e">
        <v>#N/A</v>
      </c>
      <c r="G187" s="49" t="e">
        <v>#N/A</v>
      </c>
      <c r="H187" s="49" t="e">
        <v>#N/A</v>
      </c>
      <c r="I187" s="49" t="e">
        <v>#N/A</v>
      </c>
      <c r="J187" s="49" t="e">
        <v>#N/A</v>
      </c>
      <c r="K187" s="49" t="e">
        <v>#N/A</v>
      </c>
      <c r="L187" s="49" t="e">
        <v>#N/A</v>
      </c>
      <c r="M187" s="49" t="e">
        <v>#N/A</v>
      </c>
      <c r="N187" s="49" t="e">
        <v>#N/A</v>
      </c>
      <c r="O187" s="49" t="e">
        <v>#N/A</v>
      </c>
      <c r="P187" s="49" t="e">
        <v>#N/A</v>
      </c>
      <c r="Q187" s="49" t="e">
        <v>#N/A</v>
      </c>
      <c r="R187" s="49" t="e">
        <v>#N/A</v>
      </c>
      <c r="S187" s="49" t="e">
        <v>#N/A</v>
      </c>
      <c r="T187" s="49" t="e">
        <v>#N/A</v>
      </c>
      <c r="U187" s="49" t="e">
        <v>#N/A</v>
      </c>
      <c r="V187" s="49" t="e">
        <v>#N/A</v>
      </c>
      <c r="W187" s="49" t="e">
        <v>#N/A</v>
      </c>
      <c r="X187" s="49" t="e">
        <v>#N/A</v>
      </c>
      <c r="Y187" s="49" t="e">
        <v>#N/A</v>
      </c>
      <c r="Z187" s="49" t="e">
        <v>#N/A</v>
      </c>
      <c r="AA187" s="49" t="e">
        <v>#N/A</v>
      </c>
      <c r="AB187" s="49" t="e">
        <v>#N/A</v>
      </c>
      <c r="AC187" s="49" t="e">
        <v>#N/A</v>
      </c>
    </row>
    <row r="188" spans="1:29" x14ac:dyDescent="0.25">
      <c r="A188" s="50">
        <v>44713</v>
      </c>
      <c r="B188" s="49">
        <v>2022</v>
      </c>
      <c r="C188" s="49" t="e">
        <v>#N/A</v>
      </c>
      <c r="D188" s="49" t="e">
        <v>#N/A</v>
      </c>
      <c r="E188" s="49" t="e">
        <v>#N/A</v>
      </c>
      <c r="F188" s="49" t="e">
        <v>#N/A</v>
      </c>
      <c r="G188" s="49" t="e">
        <v>#N/A</v>
      </c>
      <c r="H188" s="49" t="e">
        <v>#N/A</v>
      </c>
      <c r="I188" s="49" t="e">
        <v>#N/A</v>
      </c>
      <c r="J188" s="49" t="e">
        <v>#N/A</v>
      </c>
      <c r="K188" s="49" t="e">
        <v>#N/A</v>
      </c>
      <c r="L188" s="49" t="e">
        <v>#N/A</v>
      </c>
      <c r="M188" s="49" t="e">
        <v>#N/A</v>
      </c>
      <c r="N188" s="49" t="e">
        <v>#N/A</v>
      </c>
      <c r="O188" s="49" t="e">
        <v>#N/A</v>
      </c>
      <c r="P188" s="49" t="e">
        <v>#N/A</v>
      </c>
      <c r="Q188" s="49" t="e">
        <v>#N/A</v>
      </c>
      <c r="R188" s="49" t="e">
        <v>#N/A</v>
      </c>
      <c r="S188" s="49" t="e">
        <v>#N/A</v>
      </c>
      <c r="T188" s="49" t="e">
        <v>#N/A</v>
      </c>
      <c r="U188" s="49" t="e">
        <v>#N/A</v>
      </c>
      <c r="V188" s="49" t="e">
        <v>#N/A</v>
      </c>
      <c r="W188" s="49" t="e">
        <v>#N/A</v>
      </c>
      <c r="X188" s="49" t="e">
        <v>#N/A</v>
      </c>
      <c r="Y188" s="49" t="e">
        <v>#N/A</v>
      </c>
      <c r="Z188" s="49" t="e">
        <v>#N/A</v>
      </c>
      <c r="AA188" s="49" t="e">
        <v>#N/A</v>
      </c>
      <c r="AB188" s="49" t="e">
        <v>#N/A</v>
      </c>
      <c r="AC188" s="49" t="e">
        <v>#N/A</v>
      </c>
    </row>
    <row r="189" spans="1:29" x14ac:dyDescent="0.25">
      <c r="A189" s="50">
        <v>44743</v>
      </c>
      <c r="B189" s="49">
        <v>2022</v>
      </c>
      <c r="C189" s="49" t="e">
        <v>#N/A</v>
      </c>
      <c r="D189" s="49" t="e">
        <v>#N/A</v>
      </c>
      <c r="E189" s="49" t="e">
        <v>#N/A</v>
      </c>
      <c r="F189" s="49" t="e">
        <v>#N/A</v>
      </c>
      <c r="G189" s="49" t="e">
        <v>#N/A</v>
      </c>
      <c r="H189" s="49" t="e">
        <v>#N/A</v>
      </c>
      <c r="I189" s="49" t="e">
        <v>#N/A</v>
      </c>
      <c r="J189" s="49" t="e">
        <v>#N/A</v>
      </c>
      <c r="K189" s="49" t="e">
        <v>#N/A</v>
      </c>
      <c r="L189" s="49" t="e">
        <v>#N/A</v>
      </c>
      <c r="M189" s="49" t="e">
        <v>#N/A</v>
      </c>
      <c r="N189" s="49" t="e">
        <v>#N/A</v>
      </c>
      <c r="O189" s="49" t="e">
        <v>#N/A</v>
      </c>
      <c r="P189" s="49" t="e">
        <v>#N/A</v>
      </c>
      <c r="Q189" s="49" t="e">
        <v>#N/A</v>
      </c>
      <c r="R189" s="49" t="e">
        <v>#N/A</v>
      </c>
      <c r="S189" s="49" t="e">
        <v>#N/A</v>
      </c>
      <c r="T189" s="49" t="e">
        <v>#N/A</v>
      </c>
      <c r="U189" s="49" t="e">
        <v>#N/A</v>
      </c>
      <c r="V189" s="49" t="e">
        <v>#N/A</v>
      </c>
      <c r="W189" s="49" t="e">
        <v>#N/A</v>
      </c>
      <c r="X189" s="49" t="e">
        <v>#N/A</v>
      </c>
      <c r="Y189" s="49" t="e">
        <v>#N/A</v>
      </c>
      <c r="Z189" s="49" t="e">
        <v>#N/A</v>
      </c>
      <c r="AA189" s="49" t="e">
        <v>#N/A</v>
      </c>
      <c r="AB189" s="49" t="e">
        <v>#N/A</v>
      </c>
      <c r="AC189" s="49" t="e">
        <v>#N/A</v>
      </c>
    </row>
    <row r="190" spans="1:29" x14ac:dyDescent="0.25">
      <c r="A190" s="50">
        <v>44774</v>
      </c>
      <c r="B190" s="49">
        <v>2022</v>
      </c>
      <c r="C190" s="49" t="e">
        <v>#N/A</v>
      </c>
      <c r="D190" s="49" t="e">
        <v>#N/A</v>
      </c>
      <c r="E190" s="49" t="e">
        <v>#N/A</v>
      </c>
      <c r="F190" s="49" t="e">
        <v>#N/A</v>
      </c>
      <c r="G190" s="49" t="e">
        <v>#N/A</v>
      </c>
      <c r="H190" s="49" t="e">
        <v>#N/A</v>
      </c>
      <c r="I190" s="49" t="e">
        <v>#N/A</v>
      </c>
      <c r="J190" s="49" t="e">
        <v>#N/A</v>
      </c>
      <c r="K190" s="49" t="e">
        <v>#N/A</v>
      </c>
      <c r="L190" s="49" t="e">
        <v>#N/A</v>
      </c>
      <c r="M190" s="49" t="e">
        <v>#N/A</v>
      </c>
      <c r="N190" s="49" t="e">
        <v>#N/A</v>
      </c>
      <c r="O190" s="49" t="e">
        <v>#N/A</v>
      </c>
      <c r="P190" s="49" t="e">
        <v>#N/A</v>
      </c>
      <c r="Q190" s="49" t="e">
        <v>#N/A</v>
      </c>
      <c r="R190" s="49" t="e">
        <v>#N/A</v>
      </c>
      <c r="S190" s="49" t="e">
        <v>#N/A</v>
      </c>
      <c r="T190" s="49" t="e">
        <v>#N/A</v>
      </c>
      <c r="U190" s="49" t="e">
        <v>#N/A</v>
      </c>
      <c r="V190" s="49" t="e">
        <v>#N/A</v>
      </c>
      <c r="W190" s="49" t="e">
        <v>#N/A</v>
      </c>
      <c r="X190" s="49" t="e">
        <v>#N/A</v>
      </c>
      <c r="Y190" s="49" t="e">
        <v>#N/A</v>
      </c>
      <c r="Z190" s="49" t="e">
        <v>#N/A</v>
      </c>
      <c r="AA190" s="49" t="e">
        <v>#N/A</v>
      </c>
      <c r="AB190" s="49" t="e">
        <v>#N/A</v>
      </c>
      <c r="AC190" s="49" t="e">
        <v>#N/A</v>
      </c>
    </row>
    <row r="191" spans="1:29" x14ac:dyDescent="0.25">
      <c r="A191" s="50">
        <v>44805</v>
      </c>
      <c r="B191" s="49">
        <v>2022</v>
      </c>
      <c r="C191" s="49" t="e">
        <v>#N/A</v>
      </c>
      <c r="D191" s="49" t="e">
        <v>#N/A</v>
      </c>
      <c r="E191" s="49" t="e">
        <v>#N/A</v>
      </c>
      <c r="F191" s="49" t="e">
        <v>#N/A</v>
      </c>
      <c r="G191" s="49" t="e">
        <v>#N/A</v>
      </c>
      <c r="H191" s="49" t="e">
        <v>#N/A</v>
      </c>
      <c r="I191" s="49" t="e">
        <v>#N/A</v>
      </c>
      <c r="J191" s="49" t="e">
        <v>#N/A</v>
      </c>
      <c r="K191" s="49" t="e">
        <v>#N/A</v>
      </c>
      <c r="L191" s="49" t="e">
        <v>#N/A</v>
      </c>
      <c r="M191" s="49" t="e">
        <v>#N/A</v>
      </c>
      <c r="N191" s="49" t="e">
        <v>#N/A</v>
      </c>
      <c r="O191" s="49" t="e">
        <v>#N/A</v>
      </c>
      <c r="P191" s="49" t="e">
        <v>#N/A</v>
      </c>
      <c r="Q191" s="49" t="e">
        <v>#N/A</v>
      </c>
      <c r="R191" s="49" t="e">
        <v>#N/A</v>
      </c>
      <c r="S191" s="49" t="e">
        <v>#N/A</v>
      </c>
      <c r="T191" s="49" t="e">
        <v>#N/A</v>
      </c>
      <c r="U191" s="49" t="e">
        <v>#N/A</v>
      </c>
      <c r="V191" s="49" t="e">
        <v>#N/A</v>
      </c>
      <c r="W191" s="49" t="e">
        <v>#N/A</v>
      </c>
      <c r="X191" s="49" t="e">
        <v>#N/A</v>
      </c>
      <c r="Y191" s="49" t="e">
        <v>#N/A</v>
      </c>
      <c r="Z191" s="49" t="e">
        <v>#N/A</v>
      </c>
      <c r="AA191" s="49" t="e">
        <v>#N/A</v>
      </c>
      <c r="AB191" s="49" t="e">
        <v>#N/A</v>
      </c>
      <c r="AC191" s="49" t="e">
        <v>#N/A</v>
      </c>
    </row>
    <row r="192" spans="1:29" x14ac:dyDescent="0.25">
      <c r="A192" s="50">
        <v>44835</v>
      </c>
      <c r="B192" s="49">
        <v>2022</v>
      </c>
      <c r="C192" s="49" t="e">
        <v>#N/A</v>
      </c>
      <c r="D192" s="49" t="e">
        <v>#N/A</v>
      </c>
      <c r="E192" s="49" t="e">
        <v>#N/A</v>
      </c>
      <c r="F192" s="49" t="e">
        <v>#N/A</v>
      </c>
      <c r="G192" s="49" t="e">
        <v>#N/A</v>
      </c>
      <c r="H192" s="49" t="e">
        <v>#N/A</v>
      </c>
      <c r="I192" s="49" t="e">
        <v>#N/A</v>
      </c>
      <c r="J192" s="49" t="e">
        <v>#N/A</v>
      </c>
      <c r="K192" s="49" t="e">
        <v>#N/A</v>
      </c>
      <c r="L192" s="49" t="e">
        <v>#N/A</v>
      </c>
      <c r="M192" s="49" t="e">
        <v>#N/A</v>
      </c>
      <c r="N192" s="49" t="e">
        <v>#N/A</v>
      </c>
      <c r="O192" s="49" t="e">
        <v>#N/A</v>
      </c>
      <c r="P192" s="49" t="e">
        <v>#N/A</v>
      </c>
      <c r="Q192" s="49" t="e">
        <v>#N/A</v>
      </c>
      <c r="R192" s="49" t="e">
        <v>#N/A</v>
      </c>
      <c r="S192" s="49" t="e">
        <v>#N/A</v>
      </c>
      <c r="T192" s="49" t="e">
        <v>#N/A</v>
      </c>
      <c r="U192" s="49" t="e">
        <v>#N/A</v>
      </c>
      <c r="V192" s="49" t="e">
        <v>#N/A</v>
      </c>
      <c r="W192" s="49" t="e">
        <v>#N/A</v>
      </c>
      <c r="X192" s="49" t="e">
        <v>#N/A</v>
      </c>
      <c r="Y192" s="49" t="e">
        <v>#N/A</v>
      </c>
      <c r="Z192" s="49" t="e">
        <v>#N/A</v>
      </c>
      <c r="AA192" s="49" t="e">
        <v>#N/A</v>
      </c>
      <c r="AB192" s="49" t="e">
        <v>#N/A</v>
      </c>
      <c r="AC192" s="49" t="e">
        <v>#N/A</v>
      </c>
    </row>
    <row r="193" spans="1:29" x14ac:dyDescent="0.25">
      <c r="A193" s="50">
        <v>44866</v>
      </c>
      <c r="B193" s="49">
        <v>2022</v>
      </c>
      <c r="C193" s="49" t="e">
        <v>#N/A</v>
      </c>
      <c r="D193" s="49" t="e">
        <v>#N/A</v>
      </c>
      <c r="E193" s="49" t="e">
        <v>#N/A</v>
      </c>
      <c r="F193" s="49" t="e">
        <v>#N/A</v>
      </c>
      <c r="G193" s="49" t="e">
        <v>#N/A</v>
      </c>
      <c r="H193" s="49" t="e">
        <v>#N/A</v>
      </c>
      <c r="I193" s="49" t="e">
        <v>#N/A</v>
      </c>
      <c r="J193" s="49" t="e">
        <v>#N/A</v>
      </c>
      <c r="K193" s="49" t="e">
        <v>#N/A</v>
      </c>
      <c r="L193" s="49" t="e">
        <v>#N/A</v>
      </c>
      <c r="M193" s="49" t="e">
        <v>#N/A</v>
      </c>
      <c r="N193" s="49" t="e">
        <v>#N/A</v>
      </c>
      <c r="O193" s="49" t="e">
        <v>#N/A</v>
      </c>
      <c r="P193" s="49" t="e">
        <v>#N/A</v>
      </c>
      <c r="Q193" s="49" t="e">
        <v>#N/A</v>
      </c>
      <c r="R193" s="49" t="e">
        <v>#N/A</v>
      </c>
      <c r="S193" s="49" t="e">
        <v>#N/A</v>
      </c>
      <c r="T193" s="49" t="e">
        <v>#N/A</v>
      </c>
      <c r="U193" s="49" t="e">
        <v>#N/A</v>
      </c>
      <c r="V193" s="49" t="e">
        <v>#N/A</v>
      </c>
      <c r="W193" s="49" t="e">
        <v>#N/A</v>
      </c>
      <c r="X193" s="49" t="e">
        <v>#N/A</v>
      </c>
      <c r="Y193" s="49" t="e">
        <v>#N/A</v>
      </c>
      <c r="Z193" s="49" t="e">
        <v>#N/A</v>
      </c>
      <c r="AA193" s="49" t="e">
        <v>#N/A</v>
      </c>
      <c r="AB193" s="49" t="e">
        <v>#N/A</v>
      </c>
      <c r="AC193" s="49" t="e">
        <v>#N/A</v>
      </c>
    </row>
    <row r="194" spans="1:29" x14ac:dyDescent="0.25">
      <c r="A194" s="50">
        <v>44896</v>
      </c>
      <c r="B194" s="49">
        <v>2022</v>
      </c>
      <c r="C194" s="49" t="e">
        <v>#N/A</v>
      </c>
      <c r="D194" s="49" t="e">
        <v>#N/A</v>
      </c>
      <c r="E194" s="49" t="e">
        <v>#N/A</v>
      </c>
      <c r="F194" s="49" t="e">
        <v>#N/A</v>
      </c>
      <c r="G194" s="49" t="e">
        <v>#N/A</v>
      </c>
      <c r="H194" s="49" t="e">
        <v>#N/A</v>
      </c>
      <c r="I194" s="49" t="e">
        <v>#N/A</v>
      </c>
      <c r="J194" s="49" t="e">
        <v>#N/A</v>
      </c>
      <c r="K194" s="49" t="e">
        <v>#N/A</v>
      </c>
      <c r="L194" s="49" t="e">
        <v>#N/A</v>
      </c>
      <c r="M194" s="49" t="e">
        <v>#N/A</v>
      </c>
      <c r="N194" s="49" t="e">
        <v>#N/A</v>
      </c>
      <c r="O194" s="49" t="e">
        <v>#N/A</v>
      </c>
      <c r="P194" s="49" t="e">
        <v>#N/A</v>
      </c>
      <c r="Q194" s="49" t="e">
        <v>#N/A</v>
      </c>
      <c r="R194" s="49" t="e">
        <v>#N/A</v>
      </c>
      <c r="S194" s="49" t="e">
        <v>#N/A</v>
      </c>
      <c r="T194" s="49" t="e">
        <v>#N/A</v>
      </c>
      <c r="U194" s="49" t="e">
        <v>#N/A</v>
      </c>
      <c r="V194" s="49" t="e">
        <v>#N/A</v>
      </c>
      <c r="W194" s="49" t="e">
        <v>#N/A</v>
      </c>
      <c r="X194" s="49" t="e">
        <v>#N/A</v>
      </c>
      <c r="Y194" s="49" t="e">
        <v>#N/A</v>
      </c>
      <c r="Z194" s="49" t="e">
        <v>#N/A</v>
      </c>
      <c r="AA194" s="49" t="e">
        <v>#N/A</v>
      </c>
      <c r="AB194" s="49" t="e">
        <v>#N/A</v>
      </c>
      <c r="AC194" s="49" t="e">
        <v>#N/A</v>
      </c>
    </row>
    <row r="195" spans="1:29" x14ac:dyDescent="0.25">
      <c r="A195" s="50">
        <v>44927</v>
      </c>
      <c r="B195" s="49">
        <v>2023</v>
      </c>
      <c r="C195" s="49" t="e">
        <v>#N/A</v>
      </c>
      <c r="D195" s="49" t="e">
        <v>#N/A</v>
      </c>
      <c r="E195" s="49" t="e">
        <v>#N/A</v>
      </c>
      <c r="F195" s="49" t="e">
        <v>#N/A</v>
      </c>
      <c r="G195" s="49" t="e">
        <v>#N/A</v>
      </c>
      <c r="H195" s="49" t="e">
        <v>#N/A</v>
      </c>
      <c r="I195" s="49" t="e">
        <v>#N/A</v>
      </c>
      <c r="J195" s="49" t="e">
        <v>#N/A</v>
      </c>
      <c r="K195" s="49" t="e">
        <v>#N/A</v>
      </c>
      <c r="L195" s="49" t="e">
        <v>#N/A</v>
      </c>
      <c r="M195" s="49" t="e">
        <v>#N/A</v>
      </c>
      <c r="N195" s="49" t="e">
        <v>#N/A</v>
      </c>
      <c r="O195" s="49" t="e">
        <v>#N/A</v>
      </c>
      <c r="P195" s="49" t="e">
        <v>#N/A</v>
      </c>
      <c r="Q195" s="49" t="e">
        <v>#N/A</v>
      </c>
      <c r="R195" s="49" t="e">
        <v>#N/A</v>
      </c>
      <c r="S195" s="49" t="e">
        <v>#N/A</v>
      </c>
      <c r="T195" s="49" t="e">
        <v>#N/A</v>
      </c>
      <c r="U195" s="49" t="e">
        <v>#N/A</v>
      </c>
      <c r="V195" s="49" t="e">
        <v>#N/A</v>
      </c>
      <c r="W195" s="49" t="e">
        <v>#N/A</v>
      </c>
      <c r="X195" s="49" t="e">
        <v>#N/A</v>
      </c>
      <c r="Y195" s="49" t="e">
        <v>#N/A</v>
      </c>
      <c r="Z195" s="49" t="e">
        <v>#N/A</v>
      </c>
      <c r="AA195" s="49" t="e">
        <v>#N/A</v>
      </c>
      <c r="AB195" s="49" t="e">
        <v>#N/A</v>
      </c>
      <c r="AC195" s="49" t="e">
        <v>#N/A</v>
      </c>
    </row>
    <row r="196" spans="1:29" x14ac:dyDescent="0.25">
      <c r="A196" s="50">
        <v>44958</v>
      </c>
      <c r="B196" s="49">
        <v>2023</v>
      </c>
      <c r="C196" s="49" t="e">
        <v>#N/A</v>
      </c>
      <c r="D196" s="49" t="e">
        <v>#N/A</v>
      </c>
      <c r="E196" s="49" t="e">
        <v>#N/A</v>
      </c>
      <c r="F196" s="49" t="e">
        <v>#N/A</v>
      </c>
      <c r="G196" s="49" t="e">
        <v>#N/A</v>
      </c>
      <c r="H196" s="49" t="e">
        <v>#N/A</v>
      </c>
      <c r="I196" s="49" t="e">
        <v>#N/A</v>
      </c>
      <c r="J196" s="49" t="e">
        <v>#N/A</v>
      </c>
      <c r="K196" s="49" t="e">
        <v>#N/A</v>
      </c>
      <c r="L196" s="49" t="e">
        <v>#N/A</v>
      </c>
      <c r="M196" s="49" t="e">
        <v>#N/A</v>
      </c>
      <c r="N196" s="49" t="e">
        <v>#N/A</v>
      </c>
      <c r="O196" s="49" t="e">
        <v>#N/A</v>
      </c>
      <c r="P196" s="49" t="e">
        <v>#N/A</v>
      </c>
      <c r="Q196" s="49" t="e">
        <v>#N/A</v>
      </c>
      <c r="R196" s="49" t="e">
        <v>#N/A</v>
      </c>
      <c r="S196" s="49" t="e">
        <v>#N/A</v>
      </c>
      <c r="T196" s="49" t="e">
        <v>#N/A</v>
      </c>
      <c r="U196" s="49" t="e">
        <v>#N/A</v>
      </c>
      <c r="V196" s="49" t="e">
        <v>#N/A</v>
      </c>
      <c r="W196" s="49" t="e">
        <v>#N/A</v>
      </c>
      <c r="X196" s="49" t="e">
        <v>#N/A</v>
      </c>
      <c r="Y196" s="49" t="e">
        <v>#N/A</v>
      </c>
      <c r="Z196" s="49" t="e">
        <v>#N/A</v>
      </c>
      <c r="AA196" s="49" t="e">
        <v>#N/A</v>
      </c>
      <c r="AB196" s="49" t="e">
        <v>#N/A</v>
      </c>
      <c r="AC196" s="49" t="e">
        <v>#N/A</v>
      </c>
    </row>
    <row r="197" spans="1:29" x14ac:dyDescent="0.25">
      <c r="A197" s="50">
        <v>44986</v>
      </c>
      <c r="B197" s="49">
        <v>2023</v>
      </c>
      <c r="C197" s="49" t="e">
        <v>#N/A</v>
      </c>
      <c r="D197" s="49" t="e">
        <v>#N/A</v>
      </c>
      <c r="E197" s="49" t="e">
        <v>#N/A</v>
      </c>
      <c r="F197" s="49" t="e">
        <v>#N/A</v>
      </c>
      <c r="G197" s="49" t="e">
        <v>#N/A</v>
      </c>
      <c r="H197" s="49" t="e">
        <v>#N/A</v>
      </c>
      <c r="I197" s="49" t="e">
        <v>#N/A</v>
      </c>
      <c r="J197" s="49" t="e">
        <v>#N/A</v>
      </c>
      <c r="K197" s="49" t="e">
        <v>#N/A</v>
      </c>
      <c r="L197" s="49" t="e">
        <v>#N/A</v>
      </c>
      <c r="M197" s="49" t="e">
        <v>#N/A</v>
      </c>
      <c r="N197" s="49" t="e">
        <v>#N/A</v>
      </c>
      <c r="O197" s="49" t="e">
        <v>#N/A</v>
      </c>
      <c r="P197" s="49" t="e">
        <v>#N/A</v>
      </c>
      <c r="Q197" s="49" t="e">
        <v>#N/A</v>
      </c>
      <c r="R197" s="49" t="e">
        <v>#N/A</v>
      </c>
      <c r="S197" s="49" t="e">
        <v>#N/A</v>
      </c>
      <c r="T197" s="49" t="e">
        <v>#N/A</v>
      </c>
      <c r="U197" s="49" t="e">
        <v>#N/A</v>
      </c>
      <c r="V197" s="49" t="e">
        <v>#N/A</v>
      </c>
      <c r="W197" s="49" t="e">
        <v>#N/A</v>
      </c>
      <c r="X197" s="49" t="e">
        <v>#N/A</v>
      </c>
      <c r="Y197" s="49" t="e">
        <v>#N/A</v>
      </c>
      <c r="Z197" s="49" t="e">
        <v>#N/A</v>
      </c>
      <c r="AA197" s="49" t="e">
        <v>#N/A</v>
      </c>
      <c r="AB197" s="49" t="e">
        <v>#N/A</v>
      </c>
      <c r="AC197" s="49" t="e">
        <v>#N/A</v>
      </c>
    </row>
    <row r="198" spans="1:29" x14ac:dyDescent="0.25">
      <c r="A198" s="50">
        <v>45017</v>
      </c>
      <c r="B198" s="49">
        <v>2023</v>
      </c>
      <c r="C198" s="49" t="e">
        <v>#N/A</v>
      </c>
      <c r="D198" s="49" t="e">
        <v>#N/A</v>
      </c>
      <c r="E198" s="49" t="e">
        <v>#N/A</v>
      </c>
      <c r="F198" s="49" t="e">
        <v>#N/A</v>
      </c>
      <c r="G198" s="49" t="e">
        <v>#N/A</v>
      </c>
      <c r="H198" s="49" t="e">
        <v>#N/A</v>
      </c>
      <c r="I198" s="49" t="e">
        <v>#N/A</v>
      </c>
      <c r="J198" s="49" t="e">
        <v>#N/A</v>
      </c>
      <c r="K198" s="49" t="e">
        <v>#N/A</v>
      </c>
      <c r="L198" s="49" t="e">
        <v>#N/A</v>
      </c>
      <c r="M198" s="49" t="e">
        <v>#N/A</v>
      </c>
      <c r="N198" s="49" t="e">
        <v>#N/A</v>
      </c>
      <c r="O198" s="49" t="e">
        <v>#N/A</v>
      </c>
      <c r="P198" s="49" t="e">
        <v>#N/A</v>
      </c>
      <c r="Q198" s="49" t="e">
        <v>#N/A</v>
      </c>
      <c r="R198" s="49" t="e">
        <v>#N/A</v>
      </c>
      <c r="S198" s="49" t="e">
        <v>#N/A</v>
      </c>
      <c r="T198" s="49" t="e">
        <v>#N/A</v>
      </c>
      <c r="U198" s="49" t="e">
        <v>#N/A</v>
      </c>
      <c r="V198" s="49" t="e">
        <v>#N/A</v>
      </c>
      <c r="W198" s="49" t="e">
        <v>#N/A</v>
      </c>
      <c r="X198" s="49" t="e">
        <v>#N/A</v>
      </c>
      <c r="Y198" s="49" t="e">
        <v>#N/A</v>
      </c>
      <c r="Z198" s="49" t="e">
        <v>#N/A</v>
      </c>
      <c r="AA198" s="49" t="e">
        <v>#N/A</v>
      </c>
      <c r="AB198" s="49" t="e">
        <v>#N/A</v>
      </c>
      <c r="AC198" s="49" t="e">
        <v>#N/A</v>
      </c>
    </row>
    <row r="199" spans="1:29" x14ac:dyDescent="0.25">
      <c r="A199" s="50">
        <v>45047</v>
      </c>
      <c r="B199" s="49">
        <v>2023</v>
      </c>
      <c r="C199" s="49" t="e">
        <v>#N/A</v>
      </c>
      <c r="D199" s="49" t="e">
        <v>#N/A</v>
      </c>
      <c r="E199" s="49" t="e">
        <v>#N/A</v>
      </c>
      <c r="F199" s="49" t="e">
        <v>#N/A</v>
      </c>
      <c r="G199" s="49" t="e">
        <v>#N/A</v>
      </c>
      <c r="H199" s="49" t="e">
        <v>#N/A</v>
      </c>
      <c r="I199" s="49" t="e">
        <v>#N/A</v>
      </c>
      <c r="J199" s="49" t="e">
        <v>#N/A</v>
      </c>
      <c r="K199" s="49" t="e">
        <v>#N/A</v>
      </c>
      <c r="L199" s="49" t="e">
        <v>#N/A</v>
      </c>
      <c r="M199" s="49" t="e">
        <v>#N/A</v>
      </c>
      <c r="N199" s="49" t="e">
        <v>#N/A</v>
      </c>
      <c r="O199" s="49" t="e">
        <v>#N/A</v>
      </c>
      <c r="P199" s="49" t="e">
        <v>#N/A</v>
      </c>
      <c r="Q199" s="49" t="e">
        <v>#N/A</v>
      </c>
      <c r="R199" s="49" t="e">
        <v>#N/A</v>
      </c>
      <c r="S199" s="49" t="e">
        <v>#N/A</v>
      </c>
      <c r="T199" s="49" t="e">
        <v>#N/A</v>
      </c>
      <c r="U199" s="49" t="e">
        <v>#N/A</v>
      </c>
      <c r="V199" s="49" t="e">
        <v>#N/A</v>
      </c>
      <c r="W199" s="49" t="e">
        <v>#N/A</v>
      </c>
      <c r="X199" s="49" t="e">
        <v>#N/A</v>
      </c>
      <c r="Y199" s="49" t="e">
        <v>#N/A</v>
      </c>
      <c r="Z199" s="49" t="e">
        <v>#N/A</v>
      </c>
      <c r="AA199" s="49" t="e">
        <v>#N/A</v>
      </c>
      <c r="AB199" s="49" t="e">
        <v>#N/A</v>
      </c>
      <c r="AC199" s="49" t="e">
        <v>#N/A</v>
      </c>
    </row>
    <row r="200" spans="1:29" x14ac:dyDescent="0.25">
      <c r="A200" s="50">
        <v>45078</v>
      </c>
      <c r="B200" s="49">
        <v>2023</v>
      </c>
      <c r="C200" s="49" t="e">
        <v>#N/A</v>
      </c>
      <c r="D200" s="49" t="e">
        <v>#N/A</v>
      </c>
      <c r="E200" s="49" t="e">
        <v>#N/A</v>
      </c>
      <c r="F200" s="49" t="e">
        <v>#N/A</v>
      </c>
      <c r="G200" s="49" t="e">
        <v>#N/A</v>
      </c>
      <c r="H200" s="49" t="e">
        <v>#N/A</v>
      </c>
      <c r="I200" s="49" t="e">
        <v>#N/A</v>
      </c>
      <c r="J200" s="49" t="e">
        <v>#N/A</v>
      </c>
      <c r="K200" s="49" t="e">
        <v>#N/A</v>
      </c>
      <c r="L200" s="49" t="e">
        <v>#N/A</v>
      </c>
      <c r="M200" s="49" t="e">
        <v>#N/A</v>
      </c>
      <c r="N200" s="49" t="e">
        <v>#N/A</v>
      </c>
      <c r="O200" s="49" t="e">
        <v>#N/A</v>
      </c>
      <c r="P200" s="49" t="e">
        <v>#N/A</v>
      </c>
      <c r="Q200" s="49" t="e">
        <v>#N/A</v>
      </c>
      <c r="R200" s="49" t="e">
        <v>#N/A</v>
      </c>
      <c r="S200" s="49" t="e">
        <v>#N/A</v>
      </c>
      <c r="T200" s="49" t="e">
        <v>#N/A</v>
      </c>
      <c r="U200" s="49" t="e">
        <v>#N/A</v>
      </c>
      <c r="V200" s="49" t="e">
        <v>#N/A</v>
      </c>
      <c r="W200" s="49" t="e">
        <v>#N/A</v>
      </c>
      <c r="X200" s="49" t="e">
        <v>#N/A</v>
      </c>
      <c r="Y200" s="49" t="e">
        <v>#N/A</v>
      </c>
      <c r="Z200" s="49" t="e">
        <v>#N/A</v>
      </c>
      <c r="AA200" s="49" t="e">
        <v>#N/A</v>
      </c>
      <c r="AB200" s="49" t="e">
        <v>#N/A</v>
      </c>
      <c r="AC200" s="49" t="e">
        <v>#N/A</v>
      </c>
    </row>
    <row r="201" spans="1:29" x14ac:dyDescent="0.25">
      <c r="A201" s="50">
        <v>45108</v>
      </c>
      <c r="B201" s="49">
        <v>2023</v>
      </c>
      <c r="C201" s="49" t="e">
        <v>#N/A</v>
      </c>
      <c r="D201" s="49" t="e">
        <v>#N/A</v>
      </c>
      <c r="E201" s="49" t="e">
        <v>#N/A</v>
      </c>
      <c r="F201" s="49" t="e">
        <v>#N/A</v>
      </c>
      <c r="G201" s="49" t="e">
        <v>#N/A</v>
      </c>
      <c r="H201" s="49" t="e">
        <v>#N/A</v>
      </c>
      <c r="I201" s="49" t="e">
        <v>#N/A</v>
      </c>
      <c r="J201" s="49" t="e">
        <v>#N/A</v>
      </c>
      <c r="K201" s="49" t="e">
        <v>#N/A</v>
      </c>
      <c r="L201" s="49" t="e">
        <v>#N/A</v>
      </c>
      <c r="M201" s="49" t="e">
        <v>#N/A</v>
      </c>
      <c r="N201" s="49" t="e">
        <v>#N/A</v>
      </c>
      <c r="O201" s="49" t="e">
        <v>#N/A</v>
      </c>
      <c r="P201" s="49" t="e">
        <v>#N/A</v>
      </c>
      <c r="Q201" s="49" t="e">
        <v>#N/A</v>
      </c>
      <c r="R201" s="49" t="e">
        <v>#N/A</v>
      </c>
      <c r="S201" s="49" t="e">
        <v>#N/A</v>
      </c>
      <c r="T201" s="49" t="e">
        <v>#N/A</v>
      </c>
      <c r="U201" s="49" t="e">
        <v>#N/A</v>
      </c>
      <c r="V201" s="49" t="e">
        <v>#N/A</v>
      </c>
      <c r="W201" s="49" t="e">
        <v>#N/A</v>
      </c>
      <c r="X201" s="49" t="e">
        <v>#N/A</v>
      </c>
      <c r="Y201" s="49" t="e">
        <v>#N/A</v>
      </c>
      <c r="Z201" s="49" t="e">
        <v>#N/A</v>
      </c>
      <c r="AA201" s="49" t="e">
        <v>#N/A</v>
      </c>
      <c r="AB201" s="49" t="e">
        <v>#N/A</v>
      </c>
      <c r="AC201" s="49" t="e">
        <v>#N/A</v>
      </c>
    </row>
    <row r="202" spans="1:29" x14ac:dyDescent="0.25">
      <c r="A202" s="50">
        <v>45139</v>
      </c>
      <c r="B202" s="49">
        <v>2023</v>
      </c>
      <c r="C202" s="49" t="e">
        <v>#N/A</v>
      </c>
      <c r="D202" s="49" t="e">
        <v>#N/A</v>
      </c>
      <c r="E202" s="49" t="e">
        <v>#N/A</v>
      </c>
      <c r="F202" s="49" t="e">
        <v>#N/A</v>
      </c>
      <c r="G202" s="49" t="e">
        <v>#N/A</v>
      </c>
      <c r="H202" s="49" t="e">
        <v>#N/A</v>
      </c>
      <c r="I202" s="49" t="e">
        <v>#N/A</v>
      </c>
      <c r="J202" s="49" t="e">
        <v>#N/A</v>
      </c>
      <c r="K202" s="49" t="e">
        <v>#N/A</v>
      </c>
      <c r="L202" s="49" t="e">
        <v>#N/A</v>
      </c>
      <c r="M202" s="49" t="e">
        <v>#N/A</v>
      </c>
      <c r="N202" s="49" t="e">
        <v>#N/A</v>
      </c>
      <c r="O202" s="49" t="e">
        <v>#N/A</v>
      </c>
      <c r="P202" s="49" t="e">
        <v>#N/A</v>
      </c>
      <c r="Q202" s="49" t="e">
        <v>#N/A</v>
      </c>
      <c r="R202" s="49" t="e">
        <v>#N/A</v>
      </c>
      <c r="S202" s="49" t="e">
        <v>#N/A</v>
      </c>
      <c r="T202" s="49" t="e">
        <v>#N/A</v>
      </c>
      <c r="U202" s="49" t="e">
        <v>#N/A</v>
      </c>
      <c r="V202" s="49" t="e">
        <v>#N/A</v>
      </c>
      <c r="W202" s="49" t="e">
        <v>#N/A</v>
      </c>
      <c r="X202" s="49" t="e">
        <v>#N/A</v>
      </c>
      <c r="Y202" s="49" t="e">
        <v>#N/A</v>
      </c>
      <c r="Z202" s="49" t="e">
        <v>#N/A</v>
      </c>
      <c r="AA202" s="49" t="e">
        <v>#N/A</v>
      </c>
      <c r="AB202" s="49" t="e">
        <v>#N/A</v>
      </c>
      <c r="AC202" s="49" t="e">
        <v>#N/A</v>
      </c>
    </row>
    <row r="203" spans="1:29" x14ac:dyDescent="0.25">
      <c r="A203" s="50">
        <v>45170</v>
      </c>
      <c r="B203" s="49">
        <v>2023</v>
      </c>
      <c r="C203" s="49" t="e">
        <v>#N/A</v>
      </c>
      <c r="D203" s="49" t="e">
        <v>#N/A</v>
      </c>
      <c r="E203" s="49" t="e">
        <v>#N/A</v>
      </c>
      <c r="F203" s="49" t="e">
        <v>#N/A</v>
      </c>
      <c r="G203" s="49" t="e">
        <v>#N/A</v>
      </c>
      <c r="H203" s="49" t="e">
        <v>#N/A</v>
      </c>
      <c r="I203" s="49" t="e">
        <v>#N/A</v>
      </c>
      <c r="J203" s="49" t="e">
        <v>#N/A</v>
      </c>
      <c r="K203" s="49" t="e">
        <v>#N/A</v>
      </c>
      <c r="L203" s="49" t="e">
        <v>#N/A</v>
      </c>
      <c r="M203" s="49" t="e">
        <v>#N/A</v>
      </c>
      <c r="N203" s="49" t="e">
        <v>#N/A</v>
      </c>
      <c r="O203" s="49" t="e">
        <v>#N/A</v>
      </c>
      <c r="P203" s="49" t="e">
        <v>#N/A</v>
      </c>
      <c r="Q203" s="49" t="e">
        <v>#N/A</v>
      </c>
      <c r="R203" s="49" t="e">
        <v>#N/A</v>
      </c>
      <c r="S203" s="49" t="e">
        <v>#N/A</v>
      </c>
      <c r="T203" s="49" t="e">
        <v>#N/A</v>
      </c>
      <c r="U203" s="49" t="e">
        <v>#N/A</v>
      </c>
      <c r="V203" s="49" t="e">
        <v>#N/A</v>
      </c>
      <c r="W203" s="49" t="e">
        <v>#N/A</v>
      </c>
      <c r="X203" s="49" t="e">
        <v>#N/A</v>
      </c>
      <c r="Y203" s="49" t="e">
        <v>#N/A</v>
      </c>
      <c r="Z203" s="49" t="e">
        <v>#N/A</v>
      </c>
      <c r="AA203" s="49" t="e">
        <v>#N/A</v>
      </c>
      <c r="AB203" s="49" t="e">
        <v>#N/A</v>
      </c>
      <c r="AC203" s="49" t="e">
        <v>#N/A</v>
      </c>
    </row>
    <row r="204" spans="1:29" x14ac:dyDescent="0.25">
      <c r="A204" s="50">
        <v>45200</v>
      </c>
      <c r="B204" s="49">
        <v>2023</v>
      </c>
      <c r="C204" s="49" t="e">
        <v>#N/A</v>
      </c>
      <c r="D204" s="49" t="e">
        <v>#N/A</v>
      </c>
      <c r="E204" s="49" t="e">
        <v>#N/A</v>
      </c>
      <c r="F204" s="49" t="e">
        <v>#N/A</v>
      </c>
      <c r="G204" s="49" t="e">
        <v>#N/A</v>
      </c>
      <c r="H204" s="49" t="e">
        <v>#N/A</v>
      </c>
      <c r="I204" s="49" t="e">
        <v>#N/A</v>
      </c>
      <c r="J204" s="49" t="e">
        <v>#N/A</v>
      </c>
      <c r="K204" s="49" t="e">
        <v>#N/A</v>
      </c>
      <c r="L204" s="49" t="e">
        <v>#N/A</v>
      </c>
      <c r="M204" s="49" t="e">
        <v>#N/A</v>
      </c>
      <c r="N204" s="49" t="e">
        <v>#N/A</v>
      </c>
      <c r="O204" s="49" t="e">
        <v>#N/A</v>
      </c>
      <c r="P204" s="49" t="e">
        <v>#N/A</v>
      </c>
      <c r="Q204" s="49" t="e">
        <v>#N/A</v>
      </c>
      <c r="R204" s="49" t="e">
        <v>#N/A</v>
      </c>
      <c r="S204" s="49" t="e">
        <v>#N/A</v>
      </c>
      <c r="T204" s="49" t="e">
        <v>#N/A</v>
      </c>
      <c r="U204" s="49" t="e">
        <v>#N/A</v>
      </c>
      <c r="V204" s="49" t="e">
        <v>#N/A</v>
      </c>
      <c r="W204" s="49" t="e">
        <v>#N/A</v>
      </c>
      <c r="X204" s="49" t="e">
        <v>#N/A</v>
      </c>
      <c r="Y204" s="49" t="e">
        <v>#N/A</v>
      </c>
      <c r="Z204" s="49" t="e">
        <v>#N/A</v>
      </c>
      <c r="AA204" s="49" t="e">
        <v>#N/A</v>
      </c>
      <c r="AB204" s="49" t="e">
        <v>#N/A</v>
      </c>
      <c r="AC204" s="49" t="e">
        <v>#N/A</v>
      </c>
    </row>
    <row r="205" spans="1:29" x14ac:dyDescent="0.25">
      <c r="A205" s="50">
        <v>45231</v>
      </c>
      <c r="B205" s="49">
        <v>2023</v>
      </c>
      <c r="C205" s="49" t="e">
        <v>#N/A</v>
      </c>
      <c r="D205" s="49" t="e">
        <v>#N/A</v>
      </c>
      <c r="E205" s="49" t="e">
        <v>#N/A</v>
      </c>
      <c r="F205" s="49" t="e">
        <v>#N/A</v>
      </c>
      <c r="G205" s="49" t="e">
        <v>#N/A</v>
      </c>
      <c r="H205" s="49" t="e">
        <v>#N/A</v>
      </c>
      <c r="I205" s="49" t="e">
        <v>#N/A</v>
      </c>
      <c r="J205" s="49" t="e">
        <v>#N/A</v>
      </c>
      <c r="K205" s="49" t="e">
        <v>#N/A</v>
      </c>
      <c r="L205" s="49" t="e">
        <v>#N/A</v>
      </c>
      <c r="M205" s="49" t="e">
        <v>#N/A</v>
      </c>
      <c r="N205" s="49" t="e">
        <v>#N/A</v>
      </c>
      <c r="O205" s="49" t="e">
        <v>#N/A</v>
      </c>
      <c r="P205" s="49" t="e">
        <v>#N/A</v>
      </c>
      <c r="Q205" s="49" t="e">
        <v>#N/A</v>
      </c>
      <c r="R205" s="49" t="e">
        <v>#N/A</v>
      </c>
      <c r="S205" s="49" t="e">
        <v>#N/A</v>
      </c>
      <c r="T205" s="49" t="e">
        <v>#N/A</v>
      </c>
      <c r="U205" s="49" t="e">
        <v>#N/A</v>
      </c>
      <c r="V205" s="49" t="e">
        <v>#N/A</v>
      </c>
      <c r="W205" s="49" t="e">
        <v>#N/A</v>
      </c>
      <c r="X205" s="49" t="e">
        <v>#N/A</v>
      </c>
      <c r="Y205" s="49" t="e">
        <v>#N/A</v>
      </c>
      <c r="Z205" s="49" t="e">
        <v>#N/A</v>
      </c>
      <c r="AA205" s="49" t="e">
        <v>#N/A</v>
      </c>
      <c r="AB205" s="49" t="e">
        <v>#N/A</v>
      </c>
      <c r="AC205" s="49" t="e">
        <v>#N/A</v>
      </c>
    </row>
    <row r="206" spans="1:29" x14ac:dyDescent="0.25">
      <c r="A206" s="50">
        <v>45261</v>
      </c>
      <c r="B206" s="49">
        <v>2023</v>
      </c>
      <c r="C206" s="49" t="e">
        <v>#N/A</v>
      </c>
      <c r="D206" s="49" t="e">
        <v>#N/A</v>
      </c>
      <c r="E206" s="49" t="e">
        <v>#N/A</v>
      </c>
      <c r="F206" s="49" t="e">
        <v>#N/A</v>
      </c>
      <c r="G206" s="49" t="e">
        <v>#N/A</v>
      </c>
      <c r="H206" s="49" t="e">
        <v>#N/A</v>
      </c>
      <c r="I206" s="49" t="e">
        <v>#N/A</v>
      </c>
      <c r="J206" s="49" t="e">
        <v>#N/A</v>
      </c>
      <c r="K206" s="49" t="e">
        <v>#N/A</v>
      </c>
      <c r="L206" s="49" t="e">
        <v>#N/A</v>
      </c>
      <c r="M206" s="49" t="e">
        <v>#N/A</v>
      </c>
      <c r="N206" s="49" t="e">
        <v>#N/A</v>
      </c>
      <c r="O206" s="49" t="e">
        <v>#N/A</v>
      </c>
      <c r="P206" s="49" t="e">
        <v>#N/A</v>
      </c>
      <c r="Q206" s="49" t="e">
        <v>#N/A</v>
      </c>
      <c r="R206" s="49" t="e">
        <v>#N/A</v>
      </c>
      <c r="S206" s="49" t="e">
        <v>#N/A</v>
      </c>
      <c r="T206" s="49" t="e">
        <v>#N/A</v>
      </c>
      <c r="U206" s="49" t="e">
        <v>#N/A</v>
      </c>
      <c r="V206" s="49" t="e">
        <v>#N/A</v>
      </c>
      <c r="W206" s="49" t="e">
        <v>#N/A</v>
      </c>
      <c r="X206" s="49" t="e">
        <v>#N/A</v>
      </c>
      <c r="Y206" s="49" t="e">
        <v>#N/A</v>
      </c>
      <c r="Z206" s="49" t="e">
        <v>#N/A</v>
      </c>
      <c r="AA206" s="49" t="e">
        <v>#N/A</v>
      </c>
      <c r="AB206" s="49" t="e">
        <v>#N/A</v>
      </c>
      <c r="AC206" s="49" t="e">
        <v>#N/A</v>
      </c>
    </row>
    <row r="207" spans="1:29" x14ac:dyDescent="0.25">
      <c r="A207" s="50">
        <v>45292</v>
      </c>
      <c r="B207" s="49">
        <v>2024</v>
      </c>
      <c r="C207" s="49" t="e">
        <v>#N/A</v>
      </c>
      <c r="D207" s="49" t="e">
        <v>#N/A</v>
      </c>
      <c r="E207" s="49" t="e">
        <v>#N/A</v>
      </c>
      <c r="F207" s="49" t="e">
        <v>#N/A</v>
      </c>
      <c r="G207" s="49" t="e">
        <v>#N/A</v>
      </c>
      <c r="H207" s="49" t="e">
        <v>#N/A</v>
      </c>
      <c r="I207" s="49" t="e">
        <v>#N/A</v>
      </c>
      <c r="J207" s="49" t="e">
        <v>#N/A</v>
      </c>
      <c r="K207" s="49" t="e">
        <v>#N/A</v>
      </c>
      <c r="L207" s="49" t="e">
        <v>#N/A</v>
      </c>
      <c r="M207" s="49" t="e">
        <v>#N/A</v>
      </c>
      <c r="N207" s="49" t="e">
        <v>#N/A</v>
      </c>
      <c r="O207" s="49" t="e">
        <v>#N/A</v>
      </c>
      <c r="P207" s="49" t="e">
        <v>#N/A</v>
      </c>
      <c r="Q207" s="49" t="e">
        <v>#N/A</v>
      </c>
      <c r="R207" s="49" t="e">
        <v>#N/A</v>
      </c>
      <c r="S207" s="49" t="e">
        <v>#N/A</v>
      </c>
      <c r="T207" s="49" t="e">
        <v>#N/A</v>
      </c>
      <c r="U207" s="49" t="e">
        <v>#N/A</v>
      </c>
      <c r="V207" s="49" t="e">
        <v>#N/A</v>
      </c>
      <c r="W207" s="49" t="e">
        <v>#N/A</v>
      </c>
      <c r="X207" s="49" t="e">
        <v>#N/A</v>
      </c>
      <c r="Y207" s="49" t="e">
        <v>#N/A</v>
      </c>
      <c r="Z207" s="49" t="e">
        <v>#N/A</v>
      </c>
      <c r="AA207" s="49" t="e">
        <v>#N/A</v>
      </c>
      <c r="AB207" s="49" t="e">
        <v>#N/A</v>
      </c>
      <c r="AC207" s="49" t="e">
        <v>#N/A</v>
      </c>
    </row>
    <row r="208" spans="1:29" x14ac:dyDescent="0.25">
      <c r="A208" s="50">
        <v>45323</v>
      </c>
      <c r="B208" s="49">
        <v>2024</v>
      </c>
      <c r="C208" s="49" t="e">
        <v>#N/A</v>
      </c>
      <c r="D208" s="49" t="e">
        <v>#N/A</v>
      </c>
      <c r="E208" s="49" t="e">
        <v>#N/A</v>
      </c>
      <c r="F208" s="49" t="e">
        <v>#N/A</v>
      </c>
      <c r="G208" s="49" t="e">
        <v>#N/A</v>
      </c>
      <c r="H208" s="49" t="e">
        <v>#N/A</v>
      </c>
      <c r="I208" s="49" t="e">
        <v>#N/A</v>
      </c>
      <c r="J208" s="49" t="e">
        <v>#N/A</v>
      </c>
      <c r="K208" s="49" t="e">
        <v>#N/A</v>
      </c>
      <c r="L208" s="49" t="e">
        <v>#N/A</v>
      </c>
      <c r="M208" s="49" t="e">
        <v>#N/A</v>
      </c>
      <c r="N208" s="49" t="e">
        <v>#N/A</v>
      </c>
      <c r="O208" s="49" t="e">
        <v>#N/A</v>
      </c>
      <c r="P208" s="49" t="e">
        <v>#N/A</v>
      </c>
      <c r="Q208" s="49" t="e">
        <v>#N/A</v>
      </c>
      <c r="R208" s="49" t="e">
        <v>#N/A</v>
      </c>
      <c r="S208" s="49" t="e">
        <v>#N/A</v>
      </c>
      <c r="T208" s="49" t="e">
        <v>#N/A</v>
      </c>
      <c r="U208" s="49" t="e">
        <v>#N/A</v>
      </c>
      <c r="V208" s="49" t="e">
        <v>#N/A</v>
      </c>
      <c r="W208" s="49" t="e">
        <v>#N/A</v>
      </c>
      <c r="X208" s="49" t="e">
        <v>#N/A</v>
      </c>
      <c r="Y208" s="49" t="e">
        <v>#N/A</v>
      </c>
      <c r="Z208" s="49" t="e">
        <v>#N/A</v>
      </c>
      <c r="AA208" s="49" t="e">
        <v>#N/A</v>
      </c>
      <c r="AB208" s="49" t="e">
        <v>#N/A</v>
      </c>
      <c r="AC208" s="49" t="e">
        <v>#N/A</v>
      </c>
    </row>
    <row r="209" spans="1:29" x14ac:dyDescent="0.25">
      <c r="A209" s="50">
        <v>45352</v>
      </c>
      <c r="B209" s="49">
        <v>2024</v>
      </c>
      <c r="C209" s="49" t="e">
        <v>#N/A</v>
      </c>
      <c r="D209" s="49" t="e">
        <v>#N/A</v>
      </c>
      <c r="E209" s="49" t="e">
        <v>#N/A</v>
      </c>
      <c r="F209" s="49" t="e">
        <v>#N/A</v>
      </c>
      <c r="G209" s="49" t="e">
        <v>#N/A</v>
      </c>
      <c r="H209" s="49" t="e">
        <v>#N/A</v>
      </c>
      <c r="I209" s="49" t="e">
        <v>#N/A</v>
      </c>
      <c r="J209" s="49" t="e">
        <v>#N/A</v>
      </c>
      <c r="K209" s="49" t="e">
        <v>#N/A</v>
      </c>
      <c r="L209" s="49" t="e">
        <v>#N/A</v>
      </c>
      <c r="M209" s="49" t="e">
        <v>#N/A</v>
      </c>
      <c r="N209" s="49" t="e">
        <v>#N/A</v>
      </c>
      <c r="O209" s="49" t="e">
        <v>#N/A</v>
      </c>
      <c r="P209" s="49" t="e">
        <v>#N/A</v>
      </c>
      <c r="Q209" s="49" t="e">
        <v>#N/A</v>
      </c>
      <c r="R209" s="49" t="e">
        <v>#N/A</v>
      </c>
      <c r="S209" s="49" t="e">
        <v>#N/A</v>
      </c>
      <c r="T209" s="49" t="e">
        <v>#N/A</v>
      </c>
      <c r="U209" s="49" t="e">
        <v>#N/A</v>
      </c>
      <c r="V209" s="49" t="e">
        <v>#N/A</v>
      </c>
      <c r="W209" s="49" t="e">
        <v>#N/A</v>
      </c>
      <c r="X209" s="49" t="e">
        <v>#N/A</v>
      </c>
      <c r="Y209" s="49" t="e">
        <v>#N/A</v>
      </c>
      <c r="Z209" s="49" t="e">
        <v>#N/A</v>
      </c>
      <c r="AA209" s="49" t="e">
        <v>#N/A</v>
      </c>
      <c r="AB209" s="49" t="e">
        <v>#N/A</v>
      </c>
      <c r="AC209" s="49" t="e">
        <v>#N/A</v>
      </c>
    </row>
    <row r="210" spans="1:29" x14ac:dyDescent="0.25">
      <c r="A210" s="50">
        <v>45383</v>
      </c>
      <c r="B210" s="49">
        <v>2024</v>
      </c>
      <c r="C210" s="49" t="e">
        <v>#N/A</v>
      </c>
      <c r="D210" s="49" t="e">
        <v>#N/A</v>
      </c>
      <c r="E210" s="49" t="e">
        <v>#N/A</v>
      </c>
      <c r="F210" s="49" t="e">
        <v>#N/A</v>
      </c>
      <c r="G210" s="49" t="e">
        <v>#N/A</v>
      </c>
      <c r="H210" s="49" t="e">
        <v>#N/A</v>
      </c>
      <c r="I210" s="49" t="e">
        <v>#N/A</v>
      </c>
      <c r="J210" s="49" t="e">
        <v>#N/A</v>
      </c>
      <c r="K210" s="49" t="e">
        <v>#N/A</v>
      </c>
      <c r="L210" s="49" t="e">
        <v>#N/A</v>
      </c>
      <c r="M210" s="49" t="e">
        <v>#N/A</v>
      </c>
      <c r="N210" s="49" t="e">
        <v>#N/A</v>
      </c>
      <c r="O210" s="49" t="e">
        <v>#N/A</v>
      </c>
      <c r="P210" s="49" t="e">
        <v>#N/A</v>
      </c>
      <c r="Q210" s="49" t="e">
        <v>#N/A</v>
      </c>
      <c r="R210" s="49" t="e">
        <v>#N/A</v>
      </c>
      <c r="S210" s="49" t="e">
        <v>#N/A</v>
      </c>
      <c r="T210" s="49" t="e">
        <v>#N/A</v>
      </c>
      <c r="U210" s="49" t="e">
        <v>#N/A</v>
      </c>
      <c r="V210" s="49" t="e">
        <v>#N/A</v>
      </c>
      <c r="W210" s="49" t="e">
        <v>#N/A</v>
      </c>
      <c r="X210" s="49" t="e">
        <v>#N/A</v>
      </c>
      <c r="Y210" s="49" t="e">
        <v>#N/A</v>
      </c>
      <c r="Z210" s="49" t="e">
        <v>#N/A</v>
      </c>
      <c r="AA210" s="49" t="e">
        <v>#N/A</v>
      </c>
      <c r="AB210" s="49" t="e">
        <v>#N/A</v>
      </c>
      <c r="AC210" s="49" t="e">
        <v>#N/A</v>
      </c>
    </row>
    <row r="211" spans="1:29" x14ac:dyDescent="0.25">
      <c r="A211" s="50">
        <v>45413</v>
      </c>
      <c r="B211" s="49">
        <v>2024</v>
      </c>
      <c r="C211" s="49" t="e">
        <v>#N/A</v>
      </c>
      <c r="D211" s="49" t="e">
        <v>#N/A</v>
      </c>
      <c r="E211" s="49" t="e">
        <v>#N/A</v>
      </c>
      <c r="F211" s="49" t="e">
        <v>#N/A</v>
      </c>
      <c r="G211" s="49" t="e">
        <v>#N/A</v>
      </c>
      <c r="H211" s="49" t="e">
        <v>#N/A</v>
      </c>
      <c r="I211" s="49" t="e">
        <v>#N/A</v>
      </c>
      <c r="J211" s="49" t="e">
        <v>#N/A</v>
      </c>
      <c r="K211" s="49" t="e">
        <v>#N/A</v>
      </c>
      <c r="L211" s="49" t="e">
        <v>#N/A</v>
      </c>
      <c r="M211" s="49" t="e">
        <v>#N/A</v>
      </c>
      <c r="N211" s="49" t="e">
        <v>#N/A</v>
      </c>
      <c r="O211" s="49" t="e">
        <v>#N/A</v>
      </c>
      <c r="P211" s="49" t="e">
        <v>#N/A</v>
      </c>
      <c r="Q211" s="49" t="e">
        <v>#N/A</v>
      </c>
      <c r="R211" s="49" t="e">
        <v>#N/A</v>
      </c>
      <c r="S211" s="49" t="e">
        <v>#N/A</v>
      </c>
      <c r="T211" s="49" t="e">
        <v>#N/A</v>
      </c>
      <c r="U211" s="49" t="e">
        <v>#N/A</v>
      </c>
      <c r="V211" s="49" t="e">
        <v>#N/A</v>
      </c>
      <c r="W211" s="49" t="e">
        <v>#N/A</v>
      </c>
      <c r="X211" s="49" t="e">
        <v>#N/A</v>
      </c>
      <c r="Y211" s="49" t="e">
        <v>#N/A</v>
      </c>
      <c r="Z211" s="49" t="e">
        <v>#N/A</v>
      </c>
      <c r="AA211" s="49" t="e">
        <v>#N/A</v>
      </c>
      <c r="AB211" s="49" t="e">
        <v>#N/A</v>
      </c>
      <c r="AC211" s="49" t="e">
        <v>#N/A</v>
      </c>
    </row>
    <row r="212" spans="1:29" x14ac:dyDescent="0.25">
      <c r="A212" s="50">
        <v>45444</v>
      </c>
      <c r="B212" s="49">
        <v>2024</v>
      </c>
      <c r="C212" s="49" t="e">
        <v>#N/A</v>
      </c>
      <c r="D212" s="49" t="e">
        <v>#N/A</v>
      </c>
      <c r="E212" s="49" t="e">
        <v>#N/A</v>
      </c>
      <c r="F212" s="49" t="e">
        <v>#N/A</v>
      </c>
      <c r="G212" s="49" t="e">
        <v>#N/A</v>
      </c>
      <c r="H212" s="49" t="e">
        <v>#N/A</v>
      </c>
      <c r="I212" s="49" t="e">
        <v>#N/A</v>
      </c>
      <c r="J212" s="49" t="e">
        <v>#N/A</v>
      </c>
      <c r="K212" s="49" t="e">
        <v>#N/A</v>
      </c>
      <c r="L212" s="49" t="e">
        <v>#N/A</v>
      </c>
      <c r="M212" s="49" t="e">
        <v>#N/A</v>
      </c>
      <c r="N212" s="49" t="e">
        <v>#N/A</v>
      </c>
      <c r="O212" s="49" t="e">
        <v>#N/A</v>
      </c>
      <c r="P212" s="49" t="e">
        <v>#N/A</v>
      </c>
      <c r="Q212" s="49" t="e">
        <v>#N/A</v>
      </c>
      <c r="R212" s="49" t="e">
        <v>#N/A</v>
      </c>
      <c r="S212" s="49" t="e">
        <v>#N/A</v>
      </c>
      <c r="T212" s="49" t="e">
        <v>#N/A</v>
      </c>
      <c r="U212" s="49" t="e">
        <v>#N/A</v>
      </c>
      <c r="V212" s="49" t="e">
        <v>#N/A</v>
      </c>
      <c r="W212" s="49" t="e">
        <v>#N/A</v>
      </c>
      <c r="X212" s="49" t="e">
        <v>#N/A</v>
      </c>
      <c r="Y212" s="49" t="e">
        <v>#N/A</v>
      </c>
      <c r="Z212" s="49" t="e">
        <v>#N/A</v>
      </c>
      <c r="AA212" s="49" t="e">
        <v>#N/A</v>
      </c>
      <c r="AB212" s="49" t="e">
        <v>#N/A</v>
      </c>
      <c r="AC212" s="49" t="e">
        <v>#N/A</v>
      </c>
    </row>
    <row r="213" spans="1:29" x14ac:dyDescent="0.25">
      <c r="A213" s="50">
        <v>45474</v>
      </c>
      <c r="B213" s="49">
        <v>2024</v>
      </c>
      <c r="C213" s="49" t="e">
        <v>#N/A</v>
      </c>
      <c r="D213" s="49" t="e">
        <v>#N/A</v>
      </c>
      <c r="E213" s="49" t="e">
        <v>#N/A</v>
      </c>
      <c r="F213" s="49" t="e">
        <v>#N/A</v>
      </c>
      <c r="G213" s="49" t="e">
        <v>#N/A</v>
      </c>
      <c r="H213" s="49" t="e">
        <v>#N/A</v>
      </c>
      <c r="I213" s="49" t="e">
        <v>#N/A</v>
      </c>
      <c r="J213" s="49" t="e">
        <v>#N/A</v>
      </c>
      <c r="K213" s="49" t="e">
        <v>#N/A</v>
      </c>
      <c r="L213" s="49" t="e">
        <v>#N/A</v>
      </c>
      <c r="M213" s="49" t="e">
        <v>#N/A</v>
      </c>
      <c r="N213" s="49" t="e">
        <v>#N/A</v>
      </c>
      <c r="O213" s="49" t="e">
        <v>#N/A</v>
      </c>
      <c r="P213" s="49" t="e">
        <v>#N/A</v>
      </c>
      <c r="Q213" s="49" t="e">
        <v>#N/A</v>
      </c>
      <c r="R213" s="49" t="e">
        <v>#N/A</v>
      </c>
      <c r="S213" s="49" t="e">
        <v>#N/A</v>
      </c>
      <c r="T213" s="49" t="e">
        <v>#N/A</v>
      </c>
      <c r="U213" s="49" t="e">
        <v>#N/A</v>
      </c>
      <c r="V213" s="49" t="e">
        <v>#N/A</v>
      </c>
      <c r="W213" s="49" t="e">
        <v>#N/A</v>
      </c>
      <c r="X213" s="49" t="e">
        <v>#N/A</v>
      </c>
      <c r="Y213" s="49" t="e">
        <v>#N/A</v>
      </c>
      <c r="Z213" s="49" t="e">
        <v>#N/A</v>
      </c>
      <c r="AA213" s="49" t="e">
        <v>#N/A</v>
      </c>
      <c r="AB213" s="49" t="e">
        <v>#N/A</v>
      </c>
      <c r="AC213" s="49" t="e">
        <v>#N/A</v>
      </c>
    </row>
    <row r="214" spans="1:29" x14ac:dyDescent="0.25">
      <c r="A214" s="50">
        <v>45505</v>
      </c>
      <c r="B214" s="49">
        <v>2024</v>
      </c>
      <c r="C214" s="49" t="e">
        <v>#N/A</v>
      </c>
      <c r="D214" s="49" t="e">
        <v>#N/A</v>
      </c>
      <c r="E214" s="49" t="e">
        <v>#N/A</v>
      </c>
      <c r="F214" s="49" t="e">
        <v>#N/A</v>
      </c>
      <c r="G214" s="49" t="e">
        <v>#N/A</v>
      </c>
      <c r="H214" s="49" t="e">
        <v>#N/A</v>
      </c>
      <c r="I214" s="49" t="e">
        <v>#N/A</v>
      </c>
      <c r="J214" s="49" t="e">
        <v>#N/A</v>
      </c>
      <c r="K214" s="49" t="e">
        <v>#N/A</v>
      </c>
      <c r="L214" s="49" t="e">
        <v>#N/A</v>
      </c>
      <c r="M214" s="49" t="e">
        <v>#N/A</v>
      </c>
      <c r="N214" s="49" t="e">
        <v>#N/A</v>
      </c>
      <c r="O214" s="49" t="e">
        <v>#N/A</v>
      </c>
      <c r="P214" s="49" t="e">
        <v>#N/A</v>
      </c>
      <c r="Q214" s="49" t="e">
        <v>#N/A</v>
      </c>
      <c r="R214" s="49" t="e">
        <v>#N/A</v>
      </c>
      <c r="S214" s="49" t="e">
        <v>#N/A</v>
      </c>
      <c r="T214" s="49" t="e">
        <v>#N/A</v>
      </c>
      <c r="U214" s="49" t="e">
        <v>#N/A</v>
      </c>
      <c r="V214" s="49" t="e">
        <v>#N/A</v>
      </c>
      <c r="W214" s="49" t="e">
        <v>#N/A</v>
      </c>
      <c r="X214" s="49" t="e">
        <v>#N/A</v>
      </c>
      <c r="Y214" s="49" t="e">
        <v>#N/A</v>
      </c>
      <c r="Z214" s="49" t="e">
        <v>#N/A</v>
      </c>
      <c r="AA214" s="49" t="e">
        <v>#N/A</v>
      </c>
      <c r="AB214" s="49" t="e">
        <v>#N/A</v>
      </c>
      <c r="AC214" s="49" t="e">
        <v>#N/A</v>
      </c>
    </row>
    <row r="215" spans="1:29" x14ac:dyDescent="0.25">
      <c r="A215" s="50">
        <v>45536</v>
      </c>
      <c r="B215" s="49">
        <v>2024</v>
      </c>
      <c r="C215" s="49" t="e">
        <v>#N/A</v>
      </c>
      <c r="D215" s="49" t="e">
        <v>#N/A</v>
      </c>
      <c r="E215" s="49" t="e">
        <v>#N/A</v>
      </c>
      <c r="F215" s="49" t="e">
        <v>#N/A</v>
      </c>
      <c r="G215" s="49" t="e">
        <v>#N/A</v>
      </c>
      <c r="H215" s="49" t="e">
        <v>#N/A</v>
      </c>
      <c r="I215" s="49" t="e">
        <v>#N/A</v>
      </c>
      <c r="J215" s="49" t="e">
        <v>#N/A</v>
      </c>
      <c r="K215" s="49" t="e">
        <v>#N/A</v>
      </c>
      <c r="L215" s="49" t="e">
        <v>#N/A</v>
      </c>
      <c r="M215" s="49" t="e">
        <v>#N/A</v>
      </c>
      <c r="N215" s="49" t="e">
        <v>#N/A</v>
      </c>
      <c r="O215" s="49" t="e">
        <v>#N/A</v>
      </c>
      <c r="P215" s="49" t="e">
        <v>#N/A</v>
      </c>
      <c r="Q215" s="49" t="e">
        <v>#N/A</v>
      </c>
      <c r="R215" s="49" t="e">
        <v>#N/A</v>
      </c>
      <c r="S215" s="49" t="e">
        <v>#N/A</v>
      </c>
      <c r="T215" s="49" t="e">
        <v>#N/A</v>
      </c>
      <c r="U215" s="49" t="e">
        <v>#N/A</v>
      </c>
      <c r="V215" s="49" t="e">
        <v>#N/A</v>
      </c>
      <c r="W215" s="49" t="e">
        <v>#N/A</v>
      </c>
      <c r="X215" s="49" t="e">
        <v>#N/A</v>
      </c>
      <c r="Y215" s="49" t="e">
        <v>#N/A</v>
      </c>
      <c r="Z215" s="49" t="e">
        <v>#N/A</v>
      </c>
      <c r="AA215" s="49" t="e">
        <v>#N/A</v>
      </c>
      <c r="AB215" s="49" t="e">
        <v>#N/A</v>
      </c>
      <c r="AC215" s="49" t="e">
        <v>#N/A</v>
      </c>
    </row>
    <row r="216" spans="1:29" x14ac:dyDescent="0.25">
      <c r="A216" s="50">
        <v>45566</v>
      </c>
      <c r="B216" s="49">
        <v>2024</v>
      </c>
      <c r="C216" s="49" t="e">
        <v>#N/A</v>
      </c>
      <c r="D216" s="49" t="e">
        <v>#N/A</v>
      </c>
      <c r="E216" s="49" t="e">
        <v>#N/A</v>
      </c>
      <c r="F216" s="49" t="e">
        <v>#N/A</v>
      </c>
      <c r="G216" s="49" t="e">
        <v>#N/A</v>
      </c>
      <c r="H216" s="49" t="e">
        <v>#N/A</v>
      </c>
      <c r="I216" s="49" t="e">
        <v>#N/A</v>
      </c>
      <c r="J216" s="49" t="e">
        <v>#N/A</v>
      </c>
      <c r="K216" s="49" t="e">
        <v>#N/A</v>
      </c>
      <c r="L216" s="49" t="e">
        <v>#N/A</v>
      </c>
      <c r="M216" s="49" t="e">
        <v>#N/A</v>
      </c>
      <c r="N216" s="49" t="e">
        <v>#N/A</v>
      </c>
      <c r="O216" s="49" t="e">
        <v>#N/A</v>
      </c>
      <c r="P216" s="49" t="e">
        <v>#N/A</v>
      </c>
      <c r="Q216" s="49" t="e">
        <v>#N/A</v>
      </c>
      <c r="R216" s="49" t="e">
        <v>#N/A</v>
      </c>
      <c r="S216" s="49" t="e">
        <v>#N/A</v>
      </c>
      <c r="T216" s="49" t="e">
        <v>#N/A</v>
      </c>
      <c r="U216" s="49" t="e">
        <v>#N/A</v>
      </c>
      <c r="V216" s="49" t="e">
        <v>#N/A</v>
      </c>
      <c r="W216" s="49" t="e">
        <v>#N/A</v>
      </c>
      <c r="X216" s="49" t="e">
        <v>#N/A</v>
      </c>
      <c r="Y216" s="49" t="e">
        <v>#N/A</v>
      </c>
      <c r="Z216" s="49" t="e">
        <v>#N/A</v>
      </c>
      <c r="AA216" s="49" t="e">
        <v>#N/A</v>
      </c>
      <c r="AB216" s="49" t="e">
        <v>#N/A</v>
      </c>
      <c r="AC216" s="49" t="e">
        <v>#N/A</v>
      </c>
    </row>
    <row r="217" spans="1:29" x14ac:dyDescent="0.25">
      <c r="A217" s="50">
        <v>45597</v>
      </c>
      <c r="B217" s="49">
        <v>2024</v>
      </c>
      <c r="C217" s="49" t="e">
        <v>#N/A</v>
      </c>
      <c r="D217" s="49" t="e">
        <v>#N/A</v>
      </c>
      <c r="E217" s="49" t="e">
        <v>#N/A</v>
      </c>
      <c r="F217" s="49" t="e">
        <v>#N/A</v>
      </c>
      <c r="G217" s="49" t="e">
        <v>#N/A</v>
      </c>
      <c r="H217" s="49" t="e">
        <v>#N/A</v>
      </c>
      <c r="I217" s="49" t="e">
        <v>#N/A</v>
      </c>
      <c r="J217" s="49" t="e">
        <v>#N/A</v>
      </c>
      <c r="K217" s="49" t="e">
        <v>#N/A</v>
      </c>
      <c r="L217" s="49" t="e">
        <v>#N/A</v>
      </c>
      <c r="M217" s="49" t="e">
        <v>#N/A</v>
      </c>
      <c r="N217" s="49" t="e">
        <v>#N/A</v>
      </c>
      <c r="O217" s="49" t="e">
        <v>#N/A</v>
      </c>
      <c r="P217" s="49" t="e">
        <v>#N/A</v>
      </c>
      <c r="Q217" s="49" t="e">
        <v>#N/A</v>
      </c>
      <c r="R217" s="49" t="e">
        <v>#N/A</v>
      </c>
      <c r="S217" s="49" t="e">
        <v>#N/A</v>
      </c>
      <c r="T217" s="49" t="e">
        <v>#N/A</v>
      </c>
      <c r="U217" s="49" t="e">
        <v>#N/A</v>
      </c>
      <c r="V217" s="49" t="e">
        <v>#N/A</v>
      </c>
      <c r="W217" s="49" t="e">
        <v>#N/A</v>
      </c>
      <c r="X217" s="49" t="e">
        <v>#N/A</v>
      </c>
      <c r="Y217" s="49" t="e">
        <v>#N/A</v>
      </c>
      <c r="Z217" s="49" t="e">
        <v>#N/A</v>
      </c>
      <c r="AA217" s="49" t="e">
        <v>#N/A</v>
      </c>
      <c r="AB217" s="49" t="e">
        <v>#N/A</v>
      </c>
      <c r="AC217" s="49" t="e">
        <v>#N/A</v>
      </c>
    </row>
    <row r="218" spans="1:29" x14ac:dyDescent="0.25">
      <c r="A218" s="50">
        <v>45627</v>
      </c>
      <c r="B218" s="49">
        <v>2024</v>
      </c>
      <c r="C218" s="49" t="e">
        <v>#N/A</v>
      </c>
      <c r="D218" s="49" t="e">
        <v>#N/A</v>
      </c>
      <c r="E218" s="49" t="e">
        <v>#N/A</v>
      </c>
      <c r="F218" s="49" t="e">
        <v>#N/A</v>
      </c>
      <c r="G218" s="49" t="e">
        <v>#N/A</v>
      </c>
      <c r="H218" s="49" t="e">
        <v>#N/A</v>
      </c>
      <c r="I218" s="49" t="e">
        <v>#N/A</v>
      </c>
      <c r="J218" s="49" t="e">
        <v>#N/A</v>
      </c>
      <c r="K218" s="49" t="e">
        <v>#N/A</v>
      </c>
      <c r="L218" s="49" t="e">
        <v>#N/A</v>
      </c>
      <c r="M218" s="49" t="e">
        <v>#N/A</v>
      </c>
      <c r="N218" s="49" t="e">
        <v>#N/A</v>
      </c>
      <c r="O218" s="49" t="e">
        <v>#N/A</v>
      </c>
      <c r="P218" s="49" t="e">
        <v>#N/A</v>
      </c>
      <c r="Q218" s="49" t="e">
        <v>#N/A</v>
      </c>
      <c r="R218" s="49" t="e">
        <v>#N/A</v>
      </c>
      <c r="S218" s="49" t="e">
        <v>#N/A</v>
      </c>
      <c r="T218" s="49" t="e">
        <v>#N/A</v>
      </c>
      <c r="U218" s="49" t="e">
        <v>#N/A</v>
      </c>
      <c r="V218" s="49" t="e">
        <v>#N/A</v>
      </c>
      <c r="W218" s="49" t="e">
        <v>#N/A</v>
      </c>
      <c r="X218" s="49" t="e">
        <v>#N/A</v>
      </c>
      <c r="Y218" s="49" t="e">
        <v>#N/A</v>
      </c>
      <c r="Z218" s="49" t="e">
        <v>#N/A</v>
      </c>
      <c r="AA218" s="49" t="e">
        <v>#N/A</v>
      </c>
      <c r="AB218" s="49" t="e">
        <v>#N/A</v>
      </c>
      <c r="AC218" s="49" t="e">
        <v>#N/A</v>
      </c>
    </row>
    <row r="219" spans="1:29" x14ac:dyDescent="0.25">
      <c r="A219" s="50">
        <v>45658</v>
      </c>
      <c r="B219" s="49">
        <v>2025</v>
      </c>
      <c r="C219" s="49" t="e">
        <v>#N/A</v>
      </c>
      <c r="D219" s="49" t="e">
        <v>#N/A</v>
      </c>
      <c r="E219" s="49" t="e">
        <v>#N/A</v>
      </c>
      <c r="F219" s="49" t="e">
        <v>#N/A</v>
      </c>
      <c r="G219" s="49" t="e">
        <v>#N/A</v>
      </c>
      <c r="H219" s="49" t="e">
        <v>#N/A</v>
      </c>
      <c r="I219" s="49" t="e">
        <v>#N/A</v>
      </c>
      <c r="J219" s="49" t="e">
        <v>#N/A</v>
      </c>
      <c r="K219" s="49" t="e">
        <v>#N/A</v>
      </c>
      <c r="L219" s="49" t="e">
        <v>#N/A</v>
      </c>
      <c r="M219" s="49" t="e">
        <v>#N/A</v>
      </c>
      <c r="N219" s="49" t="e">
        <v>#N/A</v>
      </c>
      <c r="O219" s="49" t="e">
        <v>#N/A</v>
      </c>
      <c r="P219" s="49" t="e">
        <v>#N/A</v>
      </c>
      <c r="Q219" s="49" t="e">
        <v>#N/A</v>
      </c>
      <c r="R219" s="49" t="e">
        <v>#N/A</v>
      </c>
      <c r="S219" s="49" t="e">
        <v>#N/A</v>
      </c>
      <c r="T219" s="49" t="e">
        <v>#N/A</v>
      </c>
      <c r="U219" s="49" t="e">
        <v>#N/A</v>
      </c>
      <c r="V219" s="49" t="e">
        <v>#N/A</v>
      </c>
      <c r="W219" s="49" t="e">
        <v>#N/A</v>
      </c>
      <c r="X219" s="49" t="e">
        <v>#N/A</v>
      </c>
      <c r="Y219" s="49" t="e">
        <v>#N/A</v>
      </c>
      <c r="Z219" s="49" t="e">
        <v>#N/A</v>
      </c>
      <c r="AA219" s="49" t="e">
        <v>#N/A</v>
      </c>
      <c r="AB219" s="49" t="e">
        <v>#N/A</v>
      </c>
      <c r="AC219" s="49" t="e">
        <v>#N/A</v>
      </c>
    </row>
    <row r="220" spans="1:29" x14ac:dyDescent="0.25">
      <c r="A220" s="50">
        <v>45689</v>
      </c>
      <c r="B220" s="49">
        <v>2025</v>
      </c>
      <c r="C220" s="49" t="e">
        <v>#N/A</v>
      </c>
      <c r="D220" s="49" t="e">
        <v>#N/A</v>
      </c>
      <c r="E220" s="49" t="e">
        <v>#N/A</v>
      </c>
      <c r="F220" s="49" t="e">
        <v>#N/A</v>
      </c>
      <c r="G220" s="49" t="e">
        <v>#N/A</v>
      </c>
      <c r="H220" s="49" t="e">
        <v>#N/A</v>
      </c>
      <c r="I220" s="49" t="e">
        <v>#N/A</v>
      </c>
      <c r="J220" s="49" t="e">
        <v>#N/A</v>
      </c>
      <c r="K220" s="49" t="e">
        <v>#N/A</v>
      </c>
      <c r="L220" s="49" t="e">
        <v>#N/A</v>
      </c>
      <c r="M220" s="49" t="e">
        <v>#N/A</v>
      </c>
      <c r="N220" s="49" t="e">
        <v>#N/A</v>
      </c>
      <c r="O220" s="49" t="e">
        <v>#N/A</v>
      </c>
      <c r="P220" s="49" t="e">
        <v>#N/A</v>
      </c>
      <c r="Q220" s="49" t="e">
        <v>#N/A</v>
      </c>
      <c r="R220" s="49" t="e">
        <v>#N/A</v>
      </c>
      <c r="S220" s="49" t="e">
        <v>#N/A</v>
      </c>
      <c r="T220" s="49" t="e">
        <v>#N/A</v>
      </c>
      <c r="U220" s="49" t="e">
        <v>#N/A</v>
      </c>
      <c r="V220" s="49" t="e">
        <v>#N/A</v>
      </c>
      <c r="W220" s="49" t="e">
        <v>#N/A</v>
      </c>
      <c r="X220" s="49" t="e">
        <v>#N/A</v>
      </c>
      <c r="Y220" s="49" t="e">
        <v>#N/A</v>
      </c>
      <c r="Z220" s="49" t="e">
        <v>#N/A</v>
      </c>
      <c r="AA220" s="49" t="e">
        <v>#N/A</v>
      </c>
      <c r="AB220" s="49" t="e">
        <v>#N/A</v>
      </c>
      <c r="AC220" s="49" t="e">
        <v>#N/A</v>
      </c>
    </row>
    <row r="221" spans="1:29" x14ac:dyDescent="0.25">
      <c r="A221" s="50">
        <v>45717</v>
      </c>
      <c r="B221" s="49">
        <v>2025</v>
      </c>
      <c r="C221" s="49" t="e">
        <v>#N/A</v>
      </c>
      <c r="D221" s="49" t="e">
        <v>#N/A</v>
      </c>
      <c r="E221" s="49" t="e">
        <v>#N/A</v>
      </c>
      <c r="F221" s="49" t="e">
        <v>#N/A</v>
      </c>
      <c r="G221" s="49" t="e">
        <v>#N/A</v>
      </c>
      <c r="H221" s="49" t="e">
        <v>#N/A</v>
      </c>
      <c r="I221" s="49" t="e">
        <v>#N/A</v>
      </c>
      <c r="J221" s="49" t="e">
        <v>#N/A</v>
      </c>
      <c r="K221" s="49" t="e">
        <v>#N/A</v>
      </c>
      <c r="L221" s="49" t="e">
        <v>#N/A</v>
      </c>
      <c r="M221" s="49" t="e">
        <v>#N/A</v>
      </c>
      <c r="N221" s="49" t="e">
        <v>#N/A</v>
      </c>
      <c r="O221" s="49" t="e">
        <v>#N/A</v>
      </c>
      <c r="P221" s="49" t="e">
        <v>#N/A</v>
      </c>
      <c r="Q221" s="49" t="e">
        <v>#N/A</v>
      </c>
      <c r="R221" s="49" t="e">
        <v>#N/A</v>
      </c>
      <c r="S221" s="49" t="e">
        <v>#N/A</v>
      </c>
      <c r="T221" s="49" t="e">
        <v>#N/A</v>
      </c>
      <c r="U221" s="49" t="e">
        <v>#N/A</v>
      </c>
      <c r="V221" s="49" t="e">
        <v>#N/A</v>
      </c>
      <c r="W221" s="49" t="e">
        <v>#N/A</v>
      </c>
      <c r="X221" s="49" t="e">
        <v>#N/A</v>
      </c>
      <c r="Y221" s="49" t="e">
        <v>#N/A</v>
      </c>
      <c r="Z221" s="49" t="e">
        <v>#N/A</v>
      </c>
      <c r="AA221" s="49" t="e">
        <v>#N/A</v>
      </c>
      <c r="AB221" s="49" t="e">
        <v>#N/A</v>
      </c>
      <c r="AC221" s="49" t="e">
        <v>#N/A</v>
      </c>
    </row>
    <row r="222" spans="1:29" x14ac:dyDescent="0.25">
      <c r="A222" s="50">
        <v>45748</v>
      </c>
      <c r="B222" s="49">
        <v>2025</v>
      </c>
      <c r="C222" s="49" t="e">
        <v>#N/A</v>
      </c>
      <c r="D222" s="49" t="e">
        <v>#N/A</v>
      </c>
      <c r="E222" s="49" t="e">
        <v>#N/A</v>
      </c>
      <c r="F222" s="49" t="e">
        <v>#N/A</v>
      </c>
      <c r="G222" s="49" t="e">
        <v>#N/A</v>
      </c>
      <c r="H222" s="49" t="e">
        <v>#N/A</v>
      </c>
      <c r="I222" s="49" t="e">
        <v>#N/A</v>
      </c>
      <c r="J222" s="49" t="e">
        <v>#N/A</v>
      </c>
      <c r="K222" s="49" t="e">
        <v>#N/A</v>
      </c>
      <c r="L222" s="49" t="e">
        <v>#N/A</v>
      </c>
      <c r="M222" s="49" t="e">
        <v>#N/A</v>
      </c>
      <c r="N222" s="49" t="e">
        <v>#N/A</v>
      </c>
      <c r="O222" s="49" t="e">
        <v>#N/A</v>
      </c>
      <c r="P222" s="49" t="e">
        <v>#N/A</v>
      </c>
      <c r="Q222" s="49" t="e">
        <v>#N/A</v>
      </c>
      <c r="R222" s="49" t="e">
        <v>#N/A</v>
      </c>
      <c r="S222" s="49" t="e">
        <v>#N/A</v>
      </c>
      <c r="T222" s="49" t="e">
        <v>#N/A</v>
      </c>
      <c r="U222" s="49" t="e">
        <v>#N/A</v>
      </c>
      <c r="V222" s="49" t="e">
        <v>#N/A</v>
      </c>
      <c r="W222" s="49" t="e">
        <v>#N/A</v>
      </c>
      <c r="X222" s="49" t="e">
        <v>#N/A</v>
      </c>
      <c r="Y222" s="49" t="e">
        <v>#N/A</v>
      </c>
      <c r="Z222" s="49" t="e">
        <v>#N/A</v>
      </c>
      <c r="AA222" s="49" t="e">
        <v>#N/A</v>
      </c>
      <c r="AB222" s="49" t="e">
        <v>#N/A</v>
      </c>
      <c r="AC222" s="49" t="e">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8DB637-343E-4389-8933-547070409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796B72-7E4E-4E2D-B07C-1B0A2939BB34}">
  <ds:schemaRefs>
    <ds:schemaRef ds:uri="http://schemas.microsoft.com/sharepoint/v3/contenttype/forms"/>
  </ds:schemaRefs>
</ds:datastoreItem>
</file>

<file path=customXml/itemProps3.xml><?xml version="1.0" encoding="utf-8"?>
<ds:datastoreItem xmlns:ds="http://schemas.openxmlformats.org/officeDocument/2006/customXml" ds:itemID="{DD177AD4-6219-46DE-B390-73B61A54B5D5}">
  <ds:schemaRefs>
    <ds:schemaRef ds:uri="http://purl.org/dc/dcmitype/"/>
    <ds:schemaRef ds:uri="http://schemas.microsoft.com/office/2006/documentManagement/types"/>
    <ds:schemaRef ds:uri="http://schemas.microsoft.com/office/infopath/2007/PartnerControls"/>
    <ds:schemaRef ds:uri="d64264fa-5603-4e4e-a2f4-32f4724a08c4"/>
    <ds:schemaRef ds:uri="http://schemas.openxmlformats.org/package/2006/metadata/core-properties"/>
    <ds:schemaRef ds:uri="8172f215-60fb-4aea-bce3-5824ce8231cd"/>
    <ds:schemaRef ds:uri="http://www.w3.org/XML/1998/namespace"/>
    <ds:schemaRef ds:uri="http://purl.org/dc/terms/"/>
    <ds:schemaRef ds:uri="http://purl.org/dc/elements/1.1/"/>
    <ds:schemaRef ds:uri="b6b0a385-71c1-4ba9-b48d-f3f9140e37ea"/>
    <ds:schemaRef ds:uri="2814f50d-da92-4ebb-b3e7-78ffc71e2a52"/>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4</vt:i4>
      </vt:variant>
      <vt:variant>
        <vt:lpstr>Named Ranges</vt:lpstr>
      </vt:variant>
      <vt:variant>
        <vt:i4>3</vt:i4>
      </vt:variant>
    </vt:vector>
  </HeadingPairs>
  <TitlesOfParts>
    <vt:vector size="15" baseType="lpstr">
      <vt:lpstr>Data1A</vt:lpstr>
      <vt:lpstr>Data1B</vt:lpstr>
      <vt:lpstr>Data2A</vt:lpstr>
      <vt:lpstr>Data2B</vt:lpstr>
      <vt:lpstr>Data2C</vt:lpstr>
      <vt:lpstr>Data3A</vt:lpstr>
      <vt:lpstr>Data3B</vt:lpstr>
      <vt:lpstr>Data4</vt:lpstr>
      <vt:lpstr>Chart1</vt:lpstr>
      <vt:lpstr>Chart2</vt:lpstr>
      <vt:lpstr>Chart3</vt:lpstr>
      <vt:lpstr>Chart4</vt:lpstr>
      <vt:lpstr>_DLX10</vt:lpstr>
      <vt:lpstr>_DLX11</vt:lpstr>
      <vt:lpstr>_DLX12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Martínez García</dc:creator>
  <cp:keywords/>
  <dc:description/>
  <cp:lastModifiedBy>Martinez-Garcia, Enrique</cp:lastModifiedBy>
  <cp:revision/>
  <dcterms:created xsi:type="dcterms:W3CDTF">2025-02-03T21:09:30Z</dcterms:created>
  <dcterms:modified xsi:type="dcterms:W3CDTF">2025-09-15T15:34:36Z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2025-02-03T21:09:50Z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ff934918-c292-41b1-8d0d-253eeb41f781</vt:lpwstr>
  </property>
  <property fmtid="{D5CDD505-2E9C-101B-9397-08002B2CF9AE}" pid="8" name="MSIP_Label_65269c60-0483-4c57-9e8c-3779d6900235_ContentBits">
    <vt:lpwstr>0</vt:lpwstr>
  </property>
  <property fmtid="{D5CDD505-2E9C-101B-9397-08002B2CF9AE}" pid="9" name="ContentTypeId">
    <vt:lpwstr>0x01010093E21B3133A6E54F929859EE61FFEB56</vt:lpwstr>
  </property>
  <property fmtid="{D5CDD505-2E9C-101B-9397-08002B2CF9AE}" pid="10" name="MediaServiceImageTags">
    <vt:lpwstr/>
  </property>
</Properties>
</file>