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89" documentId="8_{2BDC34B3-8FF7-4605-9AB9-20A54DE9E099}" xr6:coauthVersionLast="47" xr6:coauthVersionMax="47" xr10:uidLastSave="{4C04F6C0-D30A-45E1-A33E-0B065CDFE589}"/>
  <bookViews>
    <workbookView xWindow="28680" yWindow="-120" windowWidth="29040" windowHeight="17520" activeTab="5" xr2:uid="{00000000-000D-0000-FFFF-FFFF00000000}"/>
  </bookViews>
  <sheets>
    <sheet name="data1" sheetId="3" r:id="rId1"/>
    <sheet name="Chart1" sheetId="7" r:id="rId2"/>
    <sheet name="data2" sheetId="15" r:id="rId3"/>
    <sheet name="Chart2" sheetId="16" r:id="rId4"/>
    <sheet name="data3" sheetId="18" r:id="rId5"/>
    <sheet name="Chart3" sheetId="17" r:id="rId6"/>
    <sheet name="data4" sheetId="19" r:id="rId7"/>
    <sheet name="Chart4" sheetId="21" r:id="rId8"/>
  </sheets>
  <externalReferences>
    <externalReference r:id="rId9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9" l="1"/>
  <c r="B11" i="19"/>
  <c r="B10" i="19"/>
  <c r="B9" i="19"/>
  <c r="B8" i="19"/>
  <c r="B7" i="19"/>
  <c r="B6" i="19"/>
  <c r="B5" i="19"/>
  <c r="B4" i="19"/>
  <c r="B3" i="19"/>
  <c r="B2" i="19"/>
  <c r="F12" i="19"/>
</calcChain>
</file>

<file path=xl/sharedStrings.xml><?xml version="1.0" encoding="utf-8"?>
<sst xmlns="http://schemas.openxmlformats.org/spreadsheetml/2006/main" count="93" uniqueCount="34">
  <si>
    <t>difference</t>
  </si>
  <si>
    <t>coef_YQ</t>
  </si>
  <si>
    <t>se</t>
  </si>
  <si>
    <t>lo</t>
  </si>
  <si>
    <t>hi</t>
  </si>
  <si>
    <t>2020q4</t>
  </si>
  <si>
    <t>2021q2</t>
  </si>
  <si>
    <t>2021q4</t>
  </si>
  <si>
    <t>2022q2</t>
  </si>
  <si>
    <t>2022q4</t>
  </si>
  <si>
    <t>2023q2</t>
  </si>
  <si>
    <t>2023q4</t>
  </si>
  <si>
    <t>2024q2</t>
  </si>
  <si>
    <t>2024q4</t>
  </si>
  <si>
    <t>2025q2</t>
  </si>
  <si>
    <t>2025q4</t>
  </si>
  <si>
    <t>2026q2</t>
  </si>
  <si>
    <t>bin</t>
  </si>
  <si>
    <t>share</t>
  </si>
  <si>
    <t>10+</t>
  </si>
  <si>
    <t>2020:Q3</t>
  </si>
  <si>
    <t>2021:Q1</t>
  </si>
  <si>
    <t>2021:Q3</t>
  </si>
  <si>
    <t>2022:Q1</t>
  </si>
  <si>
    <t>2022:Q3</t>
  </si>
  <si>
    <t>2023:Q1</t>
  </si>
  <si>
    <t>2023:Q3</t>
  </si>
  <si>
    <t>2024:Q1</t>
  </si>
  <si>
    <t>2024:Q3</t>
  </si>
  <si>
    <t>2025:Q1</t>
  </si>
  <si>
    <t>2025:Q3</t>
  </si>
  <si>
    <t>2026:Q1</t>
  </si>
  <si>
    <t>10-percentage-point difference in occupation automatable task share</t>
  </si>
  <si>
    <t>10-percentage-point difference in firms' pre-ChatGPT automatable task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</si>
</sst>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47721"/>
      <color rgb="FF2B5280"/>
      <color rgb="FF2B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tyles" Target="styles.xml"/><Relationship Id="rId5" Type="http://schemas.openxmlformats.org/officeDocument/2006/relationships/worksheet" Target="worksheets/sheet3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538643565863581E-2"/>
          <c:y val="0.14911234612622573"/>
          <c:w val="0.92244671085710073"/>
          <c:h val="0.71283928491989346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841584"/>
        <c:axId val="58684206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'[1]Oil Price Data'!$B$1</c15:sqref>
                        </c15:formulaRef>
                      </c:ext>
                    </c:extLst>
                    <c:strCache>
                      <c:ptCount val="1"/>
                      <c:pt idx="0">
                        <c:v>1-quarter duration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'[1]Oil Price Data'!$B$2:$B$22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12.987269150988023</c:v>
                      </c:pt>
                      <c:pt idx="2">
                        <c:v>10.926830743380433</c:v>
                      </c:pt>
                      <c:pt idx="3">
                        <c:v>9.1086537416549707</c:v>
                      </c:pt>
                      <c:pt idx="4">
                        <c:v>7.6209640233361631</c:v>
                      </c:pt>
                      <c:pt idx="5">
                        <c:v>6.4269054322854569</c:v>
                      </c:pt>
                      <c:pt idx="6">
                        <c:v>5.4481992446024696</c:v>
                      </c:pt>
                      <c:pt idx="7">
                        <c:v>4.6310925351260579</c:v>
                      </c:pt>
                      <c:pt idx="8">
                        <c:v>3.9410606745994281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7D13-4D7B-818B-DA79997CD44D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Data'!$C$1</c15:sqref>
                        </c15:formulaRef>
                      </c:ext>
                    </c:extLst>
                    <c:strCache>
                      <c:ptCount val="1"/>
                      <c:pt idx="0">
                        <c:v>2-quarter duration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Data'!$C$2:$C$22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90.952806057670131</c:v>
                      </c:pt>
                      <c:pt idx="2">
                        <c:v>25.123125343128748</c:v>
                      </c:pt>
                      <c:pt idx="3">
                        <c:v>21.120548622670519</c:v>
                      </c:pt>
                      <c:pt idx="4">
                        <c:v>17.675904923136578</c:v>
                      </c:pt>
                      <c:pt idx="5">
                        <c:v>14.768464804309222</c:v>
                      </c:pt>
                      <c:pt idx="6">
                        <c:v>12.374231333467666</c:v>
                      </c:pt>
                      <c:pt idx="7">
                        <c:v>10.404258509975527</c:v>
                      </c:pt>
                      <c:pt idx="8">
                        <c:v>8.7729469113150493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D13-4D7B-818B-DA79997CD44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Data'!$D$1</c15:sqref>
                        </c15:formulaRef>
                      </c:ext>
                    </c:extLst>
                    <c:strCache>
                      <c:ptCount val="1"/>
                      <c:pt idx="0">
                        <c:v>3-quarter duration</c:v>
                      </c:pt>
                    </c:strCache>
                  </c:strRef>
                </c:tx>
                <c:spPr>
                  <a:ln w="19050" cap="rnd">
                    <a:solidFill>
                      <a:srgbClr val="FF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Data'!$D$2:$D$22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90.952806057670131</c:v>
                      </c:pt>
                      <c:pt idx="2">
                        <c:v>118.28457613874251</c:v>
                      </c:pt>
                      <c:pt idx="3">
                        <c:v>36.816850302738047</c:v>
                      </c:pt>
                      <c:pt idx="4">
                        <c:v>30.537370801528031</c:v>
                      </c:pt>
                      <c:pt idx="5">
                        <c:v>25.480235900727124</c:v>
                      </c:pt>
                      <c:pt idx="6">
                        <c:v>21.263240529002971</c:v>
                      </c:pt>
                      <c:pt idx="7">
                        <c:v>17.739783322107439</c:v>
                      </c:pt>
                      <c:pt idx="8">
                        <c:v>14.83414375900567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D13-4D7B-818B-DA79997CD44D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Data'!$E$1</c15:sqref>
                        </c15:formulaRef>
                      </c:ext>
                    </c:extLst>
                    <c:strCache>
                      <c:ptCount val="1"/>
                      <c:pt idx="0">
                        <c:v>X-Axis Label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75000"/>
                      </a:schemeClr>
                    </a:solidFill>
                    <a:ln w="9525">
                      <a:solidFill>
                        <a:schemeClr val="accent6">
                          <a:lumMod val="75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Data'!$E$2:$E$22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D13-4D7B-818B-DA79997CD44D}"/>
                  </c:ext>
                </c:extLst>
              </c15:ser>
            </c15:filteredLineSeries>
          </c:ext>
        </c:extLst>
      </c:lineChart>
      <c:catAx>
        <c:axId val="5868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206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868420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1584"/>
        <c:crosses val="autoZero"/>
        <c:crossBetween val="midCat"/>
        <c:majorUnit val="20"/>
      </c:valAx>
      <c:spPr>
        <a:noFill/>
        <a:ln w="25400">
          <a:noFill/>
        </a:ln>
        <a:effectLst/>
      </c:spPr>
    </c:plotArea>
    <c:legend>
      <c:legendPos val="tr"/>
      <c:layout>
        <c:manualLayout>
          <c:xMode val="edge"/>
          <c:yMode val="edge"/>
          <c:x val="0.72628777290360669"/>
          <c:y val="0.15249200841420249"/>
          <c:w val="0.2268463805820406"/>
          <c:h val="0.1555763156724053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649114508246291E-2"/>
          <c:y val="9.8134417784187952E-2"/>
          <c:w val="0.9209045745528931"/>
          <c:h val="0.76391280412317286"/>
        </c:manualLayout>
      </c:layout>
      <c:areaChart>
        <c:grouping val="stacked"/>
        <c:varyColors val="0"/>
        <c:ser>
          <c:idx val="4"/>
          <c:order val="2"/>
          <c:tx>
            <c:strRef>
              <c:f>data1!$D$1</c:f>
              <c:strCache>
                <c:ptCount val="1"/>
                <c:pt idx="0">
                  <c:v>lo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data1!$A$2:$A$25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data1!$D$2:$D$25</c:f>
              <c:numCache>
                <c:formatCode>0.00</c:formatCode>
                <c:ptCount val="24"/>
                <c:pt idx="0">
                  <c:v>-3.3443618565797806</c:v>
                </c:pt>
                <c:pt idx="1">
                  <c:v>-3.2485425472259521</c:v>
                </c:pt>
                <c:pt idx="2">
                  <c:v>-3.3272523432970047</c:v>
                </c:pt>
                <c:pt idx="3">
                  <c:v>-2.7139429003000259</c:v>
                </c:pt>
                <c:pt idx="4">
                  <c:v>-1.1362410150468349</c:v>
                </c:pt>
                <c:pt idx="5">
                  <c:v>1.105059776455164</c:v>
                </c:pt>
                <c:pt idx="6">
                  <c:v>-0.38479664362967014</c:v>
                </c:pt>
                <c:pt idx="7">
                  <c:v>-0.20814978051930666</c:v>
                </c:pt>
                <c:pt idx="8">
                  <c:v>0</c:v>
                </c:pt>
                <c:pt idx="9">
                  <c:v>-1.4544250443577766</c:v>
                </c:pt>
                <c:pt idx="10">
                  <c:v>-3.0554378405213356</c:v>
                </c:pt>
                <c:pt idx="11">
                  <c:v>-4.3666068464517593</c:v>
                </c:pt>
                <c:pt idx="12">
                  <c:v>-6.5993070602416992</c:v>
                </c:pt>
                <c:pt idx="13">
                  <c:v>-7.5771644711494446</c:v>
                </c:pt>
                <c:pt idx="14">
                  <c:v>-7.3771893978118896</c:v>
                </c:pt>
                <c:pt idx="15">
                  <c:v>-5.709100142121315</c:v>
                </c:pt>
                <c:pt idx="16">
                  <c:v>-6.1374545097351074</c:v>
                </c:pt>
                <c:pt idx="17">
                  <c:v>-6.354803591966629</c:v>
                </c:pt>
                <c:pt idx="18">
                  <c:v>-9.2859178781509399</c:v>
                </c:pt>
                <c:pt idx="19">
                  <c:v>-8.8956646621227264</c:v>
                </c:pt>
                <c:pt idx="20">
                  <c:v>-10.926642268896103</c:v>
                </c:pt>
                <c:pt idx="21">
                  <c:v>-11.539434641599655</c:v>
                </c:pt>
                <c:pt idx="22">
                  <c:v>-11.230696737766266</c:v>
                </c:pt>
                <c:pt idx="23">
                  <c:v>-10.66645160317421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82-4673-9726-3E91905C83BE}"/>
            </c:ext>
          </c:extLst>
        </c:ser>
        <c:ser>
          <c:idx val="2"/>
          <c:order val="4"/>
          <c:tx>
            <c:strRef>
              <c:f>data1!$F$1</c:f>
              <c:strCache>
                <c:ptCount val="1"/>
                <c:pt idx="0">
                  <c:v>difference</c:v>
                </c:pt>
              </c:strCache>
            </c:strRef>
          </c:tx>
          <c:spPr>
            <a:solidFill>
              <a:srgbClr val="F47721">
                <a:alpha val="50000"/>
              </a:srgbClr>
            </a:solidFill>
            <a:ln>
              <a:noFill/>
            </a:ln>
          </c:spPr>
          <c:cat>
            <c:strRef>
              <c:f>data1!$A$2:$A$25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data1!$F$2:$F$25</c:f>
              <c:numCache>
                <c:formatCode>0.00</c:formatCode>
                <c:ptCount val="24"/>
                <c:pt idx="0">
                  <c:v>2.5724393781274557</c:v>
                </c:pt>
                <c:pt idx="1">
                  <c:v>2.5658465456217527</c:v>
                </c:pt>
                <c:pt idx="2">
                  <c:v>2.3985302075743675</c:v>
                </c:pt>
                <c:pt idx="3">
                  <c:v>1.8767666071653366</c:v>
                </c:pt>
                <c:pt idx="4">
                  <c:v>1.6998959705233574</c:v>
                </c:pt>
                <c:pt idx="5">
                  <c:v>1.4929183758795261</c:v>
                </c:pt>
                <c:pt idx="6">
                  <c:v>1.2688278686255217</c:v>
                </c:pt>
                <c:pt idx="7">
                  <c:v>1.4019155176356435</c:v>
                </c:pt>
                <c:pt idx="8">
                  <c:v>0</c:v>
                </c:pt>
                <c:pt idx="9">
                  <c:v>1.5114220674149692</c:v>
                </c:pt>
                <c:pt idx="10">
                  <c:v>1.8563717603683472</c:v>
                </c:pt>
                <c:pt idx="11">
                  <c:v>2.502293698489666</c:v>
                </c:pt>
                <c:pt idx="12">
                  <c:v>2.7297139167785645</c:v>
                </c:pt>
                <c:pt idx="13">
                  <c:v>3.7605807185173035</c:v>
                </c:pt>
                <c:pt idx="14">
                  <c:v>3.7431195378303528</c:v>
                </c:pt>
                <c:pt idx="15">
                  <c:v>3.0124688521027565</c:v>
                </c:pt>
                <c:pt idx="16">
                  <c:v>3.3249575644731522</c:v>
                </c:pt>
                <c:pt idx="17">
                  <c:v>3.2909521833062172</c:v>
                </c:pt>
                <c:pt idx="18">
                  <c:v>4.8314783722162247</c:v>
                </c:pt>
                <c:pt idx="19">
                  <c:v>5.3220376372337341</c:v>
                </c:pt>
                <c:pt idx="20">
                  <c:v>5.6622158735990524</c:v>
                </c:pt>
                <c:pt idx="21">
                  <c:v>6.2150105834007263</c:v>
                </c:pt>
                <c:pt idx="22">
                  <c:v>6.3617341220378876</c:v>
                </c:pt>
                <c:pt idx="23">
                  <c:v>7.1343522518873215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22-40FA-815D-73F028078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7098224"/>
        <c:axId val="2057100624"/>
        <c:extLst>
          <c:ext xmlns:c15="http://schemas.microsoft.com/office/drawing/2012/chart" uri="{02D57815-91ED-43cb-92C2-25804820EDAC}">
            <c15:filteredAreaSeries>
              <c15:ser>
                <c:idx val="3"/>
                <c:order val="1"/>
                <c:tx>
                  <c:strRef>
                    <c:extLst>
                      <c:ext uri="{02D57815-91ED-43cb-92C2-25804820EDAC}">
                        <c15:formulaRef>
                          <c15:sqref>data1!$C$1</c15:sqref>
                        </c15:formulaRef>
                      </c:ext>
                    </c:extLst>
                    <c:strCache>
                      <c:ptCount val="1"/>
                      <c:pt idx="0">
                        <c:v>se</c:v>
                      </c:pt>
                    </c:strCache>
                  </c:strRef>
                </c:tx>
                <c:spPr>
                  <a:ln w="25400">
                    <a:noFill/>
                  </a:ln>
                </c:spPr>
                <c:cat>
                  <c:strRef>
                    <c:extLst>
                      <c:ext uri="{02D57815-91ED-43cb-92C2-25804820EDAC}">
                        <c15:formulaRef>
                          <c15:sqref>data1!$A$2:$A$25</c15:sqref>
                        </c15:formulaRef>
                      </c:ext>
                    </c:extLst>
                    <c:strCache>
                      <c:ptCount val="24"/>
                      <c:pt idx="0">
                        <c:v>2020:Q3</c:v>
                      </c:pt>
                      <c:pt idx="1">
                        <c:v>2020q4</c:v>
                      </c:pt>
                      <c:pt idx="2">
                        <c:v>2021:Q1</c:v>
                      </c:pt>
                      <c:pt idx="3">
                        <c:v>2021q2</c:v>
                      </c:pt>
                      <c:pt idx="4">
                        <c:v>2021:Q3</c:v>
                      </c:pt>
                      <c:pt idx="5">
                        <c:v>2021q4</c:v>
                      </c:pt>
                      <c:pt idx="6">
                        <c:v>2022:Q1</c:v>
                      </c:pt>
                      <c:pt idx="7">
                        <c:v>2022q2</c:v>
                      </c:pt>
                      <c:pt idx="8">
                        <c:v>2022:Q3</c:v>
                      </c:pt>
                      <c:pt idx="9">
                        <c:v>2022q4</c:v>
                      </c:pt>
                      <c:pt idx="10">
                        <c:v>2023:Q1</c:v>
                      </c:pt>
                      <c:pt idx="11">
                        <c:v>2023q2</c:v>
                      </c:pt>
                      <c:pt idx="12">
                        <c:v>2023:Q3</c:v>
                      </c:pt>
                      <c:pt idx="13">
                        <c:v>2023q4</c:v>
                      </c:pt>
                      <c:pt idx="14">
                        <c:v>2024:Q1</c:v>
                      </c:pt>
                      <c:pt idx="15">
                        <c:v>2024q2</c:v>
                      </c:pt>
                      <c:pt idx="16">
                        <c:v>2024:Q3</c:v>
                      </c:pt>
                      <c:pt idx="17">
                        <c:v>2024q4</c:v>
                      </c:pt>
                      <c:pt idx="18">
                        <c:v>2025:Q1</c:v>
                      </c:pt>
                      <c:pt idx="19">
                        <c:v>2025q2</c:v>
                      </c:pt>
                      <c:pt idx="20">
                        <c:v>2025:Q3</c:v>
                      </c:pt>
                      <c:pt idx="21">
                        <c:v>2025q4</c:v>
                      </c:pt>
                      <c:pt idx="22">
                        <c:v>2026:Q1</c:v>
                      </c:pt>
                      <c:pt idx="23">
                        <c:v>2026q2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data1!$C$2:$C$25</c15:sqref>
                        </c15:formulaRef>
                      </c:ext>
                    </c:extLst>
                    <c:numCache>
                      <c:formatCode>0.00</c:formatCode>
                      <c:ptCount val="24"/>
                      <c:pt idx="0">
                        <c:v>0.65623447299003601</c:v>
                      </c:pt>
                      <c:pt idx="1">
                        <c:v>0.65455264411866665</c:v>
                      </c:pt>
                      <c:pt idx="2">
                        <c:v>0.61186989769339561</c:v>
                      </c:pt>
                      <c:pt idx="3">
                        <c:v>0.47876699827611446</c:v>
                      </c:pt>
                      <c:pt idx="4">
                        <c:v>0.43364693410694599</c:v>
                      </c:pt>
                      <c:pt idx="5">
                        <c:v>0.38084653206169605</c:v>
                      </c:pt>
                      <c:pt idx="6">
                        <c:v>0.32368057873100042</c:v>
                      </c:pt>
                      <c:pt idx="7">
                        <c:v>0.35763150081038475</c:v>
                      </c:pt>
                      <c:pt idx="8">
                        <c:v>0</c:v>
                      </c:pt>
                      <c:pt idx="9">
                        <c:v>0.38556684739887714</c:v>
                      </c:pt>
                      <c:pt idx="10">
                        <c:v>0.47356421127915382</c:v>
                      </c:pt>
                      <c:pt idx="11">
                        <c:v>0.6383401807397604</c:v>
                      </c:pt>
                      <c:pt idx="12">
                        <c:v>0.69635557010769844</c:v>
                      </c:pt>
                      <c:pt idx="13">
                        <c:v>0.95933172851800919</c:v>
                      </c:pt>
                      <c:pt idx="14">
                        <c:v>0.95487739890813828</c:v>
                      </c:pt>
                      <c:pt idx="15">
                        <c:v>0.76848692260682583</c:v>
                      </c:pt>
                      <c:pt idx="16">
                        <c:v>0.84820352494716644</c:v>
                      </c:pt>
                      <c:pt idx="17">
                        <c:v>0.83952872082591057</c:v>
                      </c:pt>
                      <c:pt idx="18">
                        <c:v>1.2325199320912361</c:v>
                      </c:pt>
                      <c:pt idx="19">
                        <c:v>1.3576625846326351</c:v>
                      </c:pt>
                      <c:pt idx="20">
                        <c:v>1.4444427564740181</c:v>
                      </c:pt>
                      <c:pt idx="21">
                        <c:v>1.5854619443416595</c:v>
                      </c:pt>
                      <c:pt idx="22">
                        <c:v>1.6228914260864258</c:v>
                      </c:pt>
                      <c:pt idx="23">
                        <c:v>1.8199879676103592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DF82-4673-9726-3E91905C83BE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1"/>
          <c:order val="0"/>
          <c:tx>
            <c:strRef>
              <c:f>data1!$B$1</c:f>
              <c:strCache>
                <c:ptCount val="1"/>
                <c:pt idx="0">
                  <c:v>10-percentage-point difference in occupation automatable task share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2-40FA-815D-73F02807869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822-40FA-815D-73F02807869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822-40FA-815D-73F02807869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822-40FA-815D-73F02807869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822-40FA-815D-73F02807869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822-40FA-815D-73F02807869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822-40FA-815D-73F02807869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822-40FA-815D-73F02807869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822-40FA-815D-73F02807869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2822-40FA-815D-73F02807869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822-40FA-815D-73F02807869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822-40FA-815D-73F02807869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2822-40FA-815D-73F02807869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822-40FA-815D-73F02807869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822-40FA-815D-73F02807869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822-40FA-815D-73F02807869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2822-40FA-815D-73F02807869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822-40FA-815D-73F02807869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822-40FA-815D-73F02807869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2822-40FA-815D-73F02807869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2822-40FA-815D-73F02807869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2822-40FA-815D-73F02807869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2822-40FA-815D-73F028078690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4772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DCAA25DE-502B-4F21-9494-BBA37CE35171}" type="VALUE">
                      <a:rPr lang="en-US"/>
                      <a:pPr>
                        <a:defRPr sz="1200" b="1" i="0" u="none" strike="noStrike" kern="1200" baseline="0">
                          <a:solidFill>
                            <a:srgbClr val="F47721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822-40FA-815D-73F02807869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4772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data1!$A$2:$A$25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data1!$B$2:$B$25</c:f>
              <c:numCache>
                <c:formatCode>0.00</c:formatCode>
                <c:ptCount val="24"/>
                <c:pt idx="0">
                  <c:v>-2.0581420511007309</c:v>
                </c:pt>
                <c:pt idx="1">
                  <c:v>-1.9656192511320114</c:v>
                </c:pt>
                <c:pt idx="2">
                  <c:v>-2.1279871463775635</c:v>
                </c:pt>
                <c:pt idx="3">
                  <c:v>-1.7755595967173576</c:v>
                </c:pt>
                <c:pt idx="4">
                  <c:v>-0.28629305306822062</c:v>
                </c:pt>
                <c:pt idx="5">
                  <c:v>1.8515190109610558</c:v>
                </c:pt>
                <c:pt idx="6">
                  <c:v>0.24961729068309069</c:v>
                </c:pt>
                <c:pt idx="7">
                  <c:v>0.49280794337391853</c:v>
                </c:pt>
                <c:pt idx="8">
                  <c:v>0</c:v>
                </c:pt>
                <c:pt idx="9">
                  <c:v>-0.69871400482952595</c:v>
                </c:pt>
                <c:pt idx="10">
                  <c:v>-2.127251960337162</c:v>
                </c:pt>
                <c:pt idx="11">
                  <c:v>-3.1154600903391838</c:v>
                </c:pt>
                <c:pt idx="12">
                  <c:v>-5.234450101852417</c:v>
                </c:pt>
                <c:pt idx="13">
                  <c:v>-5.6968741118907928</c:v>
                </c:pt>
                <c:pt idx="14">
                  <c:v>-5.5056296288967133</c:v>
                </c:pt>
                <c:pt idx="15">
                  <c:v>-4.2028658092021942</c:v>
                </c:pt>
                <c:pt idx="16">
                  <c:v>-4.4749759137630463</c:v>
                </c:pt>
                <c:pt idx="17">
                  <c:v>-4.7093275934457779</c:v>
                </c:pt>
                <c:pt idx="18">
                  <c:v>-6.8701788783073425</c:v>
                </c:pt>
                <c:pt idx="19">
                  <c:v>-6.2346458435058594</c:v>
                </c:pt>
                <c:pt idx="20">
                  <c:v>-8.0955341458320618</c:v>
                </c:pt>
                <c:pt idx="21">
                  <c:v>-8.431929349899292</c:v>
                </c:pt>
                <c:pt idx="22">
                  <c:v>-8.0498293042182922</c:v>
                </c:pt>
                <c:pt idx="23">
                  <c:v>-7.0992752909660339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data1!$B$25</c15:f>
                <c15:dlblRangeCache>
                  <c:ptCount val="1"/>
                  <c:pt idx="0">
                    <c:v>-7.10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DF82-4673-9726-3E91905C8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098224"/>
        <c:axId val="2057100624"/>
        <c:extLst>
          <c:ext xmlns:c15="http://schemas.microsoft.com/office/drawing/2012/chart" uri="{02D57815-91ED-43cb-92C2-25804820EDAC}">
            <c15:filteredLine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data1!$E$1</c15:sqref>
                        </c15:formulaRef>
                      </c:ext>
                    </c:extLst>
                    <c:strCache>
                      <c:ptCount val="1"/>
                      <c:pt idx="0">
                        <c:v>hi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data1!$A$2:$A$25</c15:sqref>
                        </c15:formulaRef>
                      </c:ext>
                    </c:extLst>
                    <c:strCache>
                      <c:ptCount val="24"/>
                      <c:pt idx="0">
                        <c:v>2020:Q3</c:v>
                      </c:pt>
                      <c:pt idx="1">
                        <c:v>2020q4</c:v>
                      </c:pt>
                      <c:pt idx="2">
                        <c:v>2021:Q1</c:v>
                      </c:pt>
                      <c:pt idx="3">
                        <c:v>2021q2</c:v>
                      </c:pt>
                      <c:pt idx="4">
                        <c:v>2021:Q3</c:v>
                      </c:pt>
                      <c:pt idx="5">
                        <c:v>2021q4</c:v>
                      </c:pt>
                      <c:pt idx="6">
                        <c:v>2022:Q1</c:v>
                      </c:pt>
                      <c:pt idx="7">
                        <c:v>2022q2</c:v>
                      </c:pt>
                      <c:pt idx="8">
                        <c:v>2022:Q3</c:v>
                      </c:pt>
                      <c:pt idx="9">
                        <c:v>2022q4</c:v>
                      </c:pt>
                      <c:pt idx="10">
                        <c:v>2023:Q1</c:v>
                      </c:pt>
                      <c:pt idx="11">
                        <c:v>2023q2</c:v>
                      </c:pt>
                      <c:pt idx="12">
                        <c:v>2023:Q3</c:v>
                      </c:pt>
                      <c:pt idx="13">
                        <c:v>2023q4</c:v>
                      </c:pt>
                      <c:pt idx="14">
                        <c:v>2024:Q1</c:v>
                      </c:pt>
                      <c:pt idx="15">
                        <c:v>2024q2</c:v>
                      </c:pt>
                      <c:pt idx="16">
                        <c:v>2024:Q3</c:v>
                      </c:pt>
                      <c:pt idx="17">
                        <c:v>2024q4</c:v>
                      </c:pt>
                      <c:pt idx="18">
                        <c:v>2025:Q1</c:v>
                      </c:pt>
                      <c:pt idx="19">
                        <c:v>2025q2</c:v>
                      </c:pt>
                      <c:pt idx="20">
                        <c:v>2025:Q3</c:v>
                      </c:pt>
                      <c:pt idx="21">
                        <c:v>2025q4</c:v>
                      </c:pt>
                      <c:pt idx="22">
                        <c:v>2026:Q1</c:v>
                      </c:pt>
                      <c:pt idx="23">
                        <c:v>2026q2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data1!$E$2:$E$25</c15:sqref>
                        </c15:formulaRef>
                      </c:ext>
                    </c:extLst>
                    <c:numCache>
                      <c:formatCode>0.00</c:formatCode>
                      <c:ptCount val="24"/>
                      <c:pt idx="0">
                        <c:v>-0.77192247845232487</c:v>
                      </c:pt>
                      <c:pt idx="1">
                        <c:v>-0.68269600160419941</c:v>
                      </c:pt>
                      <c:pt idx="2">
                        <c:v>-0.92872213572263718</c:v>
                      </c:pt>
                      <c:pt idx="3">
                        <c:v>-0.83717629313468933</c:v>
                      </c:pt>
                      <c:pt idx="4">
                        <c:v>0.56365495547652245</c:v>
                      </c:pt>
                      <c:pt idx="5">
                        <c:v>2.5979781523346901</c:v>
                      </c:pt>
                      <c:pt idx="6">
                        <c:v>0.88403122499585152</c:v>
                      </c:pt>
                      <c:pt idx="7">
                        <c:v>1.1937657371163368</c:v>
                      </c:pt>
                      <c:pt idx="8">
                        <c:v>0</c:v>
                      </c:pt>
                      <c:pt idx="9">
                        <c:v>5.6997023057192564E-2</c:v>
                      </c:pt>
                      <c:pt idx="10">
                        <c:v>-1.1990660801529884</c:v>
                      </c:pt>
                      <c:pt idx="11">
                        <c:v>-1.8643131479620934</c:v>
                      </c:pt>
                      <c:pt idx="12">
                        <c:v>-3.8695931434631348</c:v>
                      </c:pt>
                      <c:pt idx="13">
                        <c:v>-3.8165837526321411</c:v>
                      </c:pt>
                      <c:pt idx="14">
                        <c:v>-3.6340698599815369</c:v>
                      </c:pt>
                      <c:pt idx="15">
                        <c:v>-2.6966312900185585</c:v>
                      </c:pt>
                      <c:pt idx="16">
                        <c:v>-2.8124969452619553</c:v>
                      </c:pt>
                      <c:pt idx="17">
                        <c:v>-3.0638514086604118</c:v>
                      </c:pt>
                      <c:pt idx="18">
                        <c:v>-4.4544395059347153</c:v>
                      </c:pt>
                      <c:pt idx="19">
                        <c:v>-3.5736270248889923</c:v>
                      </c:pt>
                      <c:pt idx="20">
                        <c:v>-5.2644263952970505</c:v>
                      </c:pt>
                      <c:pt idx="21">
                        <c:v>-5.3244240581989288</c:v>
                      </c:pt>
                      <c:pt idx="22">
                        <c:v>-4.8689626157283783</c:v>
                      </c:pt>
                      <c:pt idx="23">
                        <c:v>-3.5320993512868881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2822-40FA-815D-73F028078690}"/>
                  </c:ext>
                </c:extLst>
              </c15:ser>
            </c15:filteredLineSeries>
          </c:ext>
        </c:extLst>
      </c:lineChart>
      <c:dateAx>
        <c:axId val="2057098224"/>
        <c:scaling>
          <c:orientation val="minMax"/>
        </c:scaling>
        <c:delete val="0"/>
        <c:axPos val="b"/>
        <c:numFmt formatCode="0" sourceLinked="0"/>
        <c:majorTickMark val="out"/>
        <c:minorTickMark val="out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7100624"/>
        <c:crosses val="autoZero"/>
        <c:auto val="1"/>
        <c:lblOffset val="100"/>
        <c:baseTimeUnit val="months"/>
        <c:majorUnit val="2"/>
        <c:majorTimeUnit val="months"/>
        <c:minorUnit val="2"/>
        <c:minorTimeUnit val="months"/>
      </c:dateAx>
      <c:valAx>
        <c:axId val="2057100624"/>
        <c:scaling>
          <c:orientation val="minMax"/>
          <c:max val="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7098224"/>
        <c:crosses val="autoZero"/>
        <c:crossBetween val="midCat"/>
        <c:majorUnit val="5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txPr>
          <a:bodyPr/>
          <a:lstStyle/>
          <a:p>
            <a:pPr>
              <a:defRPr sz="1200" baseline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66995730537604203"/>
          <c:y val="0.26832010005454526"/>
          <c:w val="0.3184860840095069"/>
          <c:h val="0.18955251554648236"/>
        </c:manualLayout>
      </c:layout>
      <c:overlay val="0"/>
      <c:txPr>
        <a:bodyPr/>
        <a:lstStyle/>
        <a:p>
          <a:pPr>
            <a:defRPr sz="1200" baseline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538643565863581E-2"/>
          <c:y val="0.14911234612622573"/>
          <c:w val="0.92244671085710073"/>
          <c:h val="0.71283928491989346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841584"/>
        <c:axId val="58684206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'[1]Oil Price Data'!$B$1</c15:sqref>
                        </c15:formulaRef>
                      </c:ext>
                    </c:extLst>
                    <c:strCache>
                      <c:ptCount val="1"/>
                      <c:pt idx="0">
                        <c:v>1-quarter duration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'[1]Oil Price Data'!$B$2:$B$22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12.987269150988023</c:v>
                      </c:pt>
                      <c:pt idx="2">
                        <c:v>10.926830743380433</c:v>
                      </c:pt>
                      <c:pt idx="3">
                        <c:v>9.1086537416549707</c:v>
                      </c:pt>
                      <c:pt idx="4">
                        <c:v>7.6209640233361631</c:v>
                      </c:pt>
                      <c:pt idx="5">
                        <c:v>6.4269054322854569</c:v>
                      </c:pt>
                      <c:pt idx="6">
                        <c:v>5.4481992446024696</c:v>
                      </c:pt>
                      <c:pt idx="7">
                        <c:v>4.6310925351260579</c:v>
                      </c:pt>
                      <c:pt idx="8">
                        <c:v>3.9410606745994281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7B1-4F3C-94A8-E6018C30D52E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Data'!$C$1</c15:sqref>
                        </c15:formulaRef>
                      </c:ext>
                    </c:extLst>
                    <c:strCache>
                      <c:ptCount val="1"/>
                      <c:pt idx="0">
                        <c:v>2-quarter duration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Data'!$C$2:$C$22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90.952806057670131</c:v>
                      </c:pt>
                      <c:pt idx="2">
                        <c:v>25.123125343128748</c:v>
                      </c:pt>
                      <c:pt idx="3">
                        <c:v>21.120548622670519</c:v>
                      </c:pt>
                      <c:pt idx="4">
                        <c:v>17.675904923136578</c:v>
                      </c:pt>
                      <c:pt idx="5">
                        <c:v>14.768464804309222</c:v>
                      </c:pt>
                      <c:pt idx="6">
                        <c:v>12.374231333467666</c:v>
                      </c:pt>
                      <c:pt idx="7">
                        <c:v>10.404258509975527</c:v>
                      </c:pt>
                      <c:pt idx="8">
                        <c:v>8.7729469113150493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7B1-4F3C-94A8-E6018C30D52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Data'!$D$1</c15:sqref>
                        </c15:formulaRef>
                      </c:ext>
                    </c:extLst>
                    <c:strCache>
                      <c:ptCount val="1"/>
                      <c:pt idx="0">
                        <c:v>3-quarter duration</c:v>
                      </c:pt>
                    </c:strCache>
                  </c:strRef>
                </c:tx>
                <c:spPr>
                  <a:ln w="19050" cap="rnd">
                    <a:solidFill>
                      <a:srgbClr val="FF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Data'!$D$2:$D$22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90.952806057670131</c:v>
                      </c:pt>
                      <c:pt idx="2">
                        <c:v>118.28457613874251</c:v>
                      </c:pt>
                      <c:pt idx="3">
                        <c:v>36.816850302738047</c:v>
                      </c:pt>
                      <c:pt idx="4">
                        <c:v>30.537370801528031</c:v>
                      </c:pt>
                      <c:pt idx="5">
                        <c:v>25.480235900727124</c:v>
                      </c:pt>
                      <c:pt idx="6">
                        <c:v>21.263240529002971</c:v>
                      </c:pt>
                      <c:pt idx="7">
                        <c:v>17.739783322107439</c:v>
                      </c:pt>
                      <c:pt idx="8">
                        <c:v>14.83414375900567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7B1-4F3C-94A8-E6018C30D52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Data'!$E$1</c15:sqref>
                        </c15:formulaRef>
                      </c:ext>
                    </c:extLst>
                    <c:strCache>
                      <c:ptCount val="1"/>
                      <c:pt idx="0">
                        <c:v>X-Axis Label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75000"/>
                      </a:schemeClr>
                    </a:solidFill>
                    <a:ln w="9525">
                      <a:solidFill>
                        <a:schemeClr val="accent6">
                          <a:lumMod val="75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Data'!$E$2:$E$22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7B1-4F3C-94A8-E6018C30D52E}"/>
                  </c:ext>
                </c:extLst>
              </c15:ser>
            </c15:filteredLineSeries>
          </c:ext>
        </c:extLst>
      </c:lineChart>
      <c:catAx>
        <c:axId val="5868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206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868420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1584"/>
        <c:crosses val="autoZero"/>
        <c:crossBetween val="midCat"/>
        <c:majorUnit val="20"/>
      </c:valAx>
      <c:spPr>
        <a:noFill/>
        <a:ln w="25400">
          <a:noFill/>
        </a:ln>
        <a:effectLst/>
      </c:spPr>
    </c:plotArea>
    <c:legend>
      <c:legendPos val="tr"/>
      <c:layout>
        <c:manualLayout>
          <c:xMode val="edge"/>
          <c:yMode val="edge"/>
          <c:x val="0.72628777290360669"/>
          <c:y val="0.15249200841420249"/>
          <c:w val="0.2268463805820406"/>
          <c:h val="0.1555763156724053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127810674026206E-2"/>
          <c:y val="0.11852598832438645"/>
          <c:w val="0.91670552301351271"/>
          <c:h val="0.75037633763142242"/>
        </c:manualLayout>
      </c:layout>
      <c:areaChart>
        <c:grouping val="stacked"/>
        <c:varyColors val="0"/>
        <c:ser>
          <c:idx val="4"/>
          <c:order val="2"/>
          <c:tx>
            <c:strRef>
              <c:f>data2!$D$1</c:f>
              <c:strCache>
                <c:ptCount val="1"/>
                <c:pt idx="0">
                  <c:v>lo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data2!$A$2:$A$25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data2!$D$2:$D$25</c:f>
              <c:numCache>
                <c:formatCode>0.000</c:formatCode>
                <c:ptCount val="24"/>
                <c:pt idx="0">
                  <c:v>-2.2626271471381187</c:v>
                </c:pt>
                <c:pt idx="1">
                  <c:v>-4.526471346616745</c:v>
                </c:pt>
                <c:pt idx="2">
                  <c:v>-5.0488762557506561</c:v>
                </c:pt>
                <c:pt idx="3">
                  <c:v>-5.1451843231916428</c:v>
                </c:pt>
                <c:pt idx="4">
                  <c:v>-3.7382625043392181</c:v>
                </c:pt>
                <c:pt idx="5">
                  <c:v>-1.9318714737892151</c:v>
                </c:pt>
                <c:pt idx="6">
                  <c:v>-0.74181142263114452</c:v>
                </c:pt>
                <c:pt idx="7">
                  <c:v>0.37104219663888216</c:v>
                </c:pt>
                <c:pt idx="8">
                  <c:v>0</c:v>
                </c:pt>
                <c:pt idx="9">
                  <c:v>-1.9996881484985352</c:v>
                </c:pt>
                <c:pt idx="10">
                  <c:v>-2.6952063664793968</c:v>
                </c:pt>
                <c:pt idx="11">
                  <c:v>-2.8865426778793335</c:v>
                </c:pt>
                <c:pt idx="12">
                  <c:v>-4.6002048999071121</c:v>
                </c:pt>
                <c:pt idx="13">
                  <c:v>-5.7080347090959549</c:v>
                </c:pt>
                <c:pt idx="14">
                  <c:v>-7.4064306914806366</c:v>
                </c:pt>
                <c:pt idx="15">
                  <c:v>-9.2728123068809509</c:v>
                </c:pt>
                <c:pt idx="16">
                  <c:v>-8.5805043578147888</c:v>
                </c:pt>
                <c:pt idx="17">
                  <c:v>-7.9405665397644043</c:v>
                </c:pt>
                <c:pt idx="18">
                  <c:v>-7.8233100473880768</c:v>
                </c:pt>
                <c:pt idx="19">
                  <c:v>-7.8324757516384125</c:v>
                </c:pt>
                <c:pt idx="20">
                  <c:v>-8.7118968367576599</c:v>
                </c:pt>
                <c:pt idx="21">
                  <c:v>-10.200750827789307</c:v>
                </c:pt>
                <c:pt idx="22">
                  <c:v>-12.512436509132385</c:v>
                </c:pt>
                <c:pt idx="23">
                  <c:v>-13.374742865562439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9-45CF-B9CA-48D414FFA993}"/>
            </c:ext>
          </c:extLst>
        </c:ser>
        <c:ser>
          <c:idx val="2"/>
          <c:order val="4"/>
          <c:tx>
            <c:strRef>
              <c:f>data2!$F$1</c:f>
              <c:strCache>
                <c:ptCount val="1"/>
                <c:pt idx="0">
                  <c:v>difference</c:v>
                </c:pt>
              </c:strCache>
            </c:strRef>
          </c:tx>
          <c:spPr>
            <a:solidFill>
              <a:srgbClr val="F47721">
                <a:alpha val="50000"/>
              </a:srgbClr>
            </a:solidFill>
            <a:ln>
              <a:noFill/>
            </a:ln>
          </c:spPr>
          <c:cat>
            <c:strRef>
              <c:f>data2!$A$2:$A$25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data2!$F$2:$F$25</c:f>
              <c:numCache>
                <c:formatCode>0.000</c:formatCode>
                <c:ptCount val="24"/>
                <c:pt idx="0">
                  <c:v>7.2795765474438667</c:v>
                </c:pt>
                <c:pt idx="1">
                  <c:v>6.9220926612615585</c:v>
                </c:pt>
                <c:pt idx="2">
                  <c:v>5.9127883985638618</c:v>
                </c:pt>
                <c:pt idx="3">
                  <c:v>5.331161932554096</c:v>
                </c:pt>
                <c:pt idx="4">
                  <c:v>4.8859189264476299</c:v>
                </c:pt>
                <c:pt idx="5">
                  <c:v>3.954639658331871</c:v>
                </c:pt>
                <c:pt idx="6">
                  <c:v>2.9471076559275389</c:v>
                </c:pt>
                <c:pt idx="7">
                  <c:v>1.7841643420979381</c:v>
                </c:pt>
                <c:pt idx="8">
                  <c:v>0</c:v>
                </c:pt>
                <c:pt idx="9">
                  <c:v>1.5467882622033358</c:v>
                </c:pt>
                <c:pt idx="10">
                  <c:v>2.8446849435567856</c:v>
                </c:pt>
                <c:pt idx="11">
                  <c:v>3.8649072870612144</c:v>
                </c:pt>
                <c:pt idx="12">
                  <c:v>4.885801300406456</c:v>
                </c:pt>
                <c:pt idx="13">
                  <c:v>5.5414018221199512</c:v>
                </c:pt>
                <c:pt idx="14">
                  <c:v>5.8832917362451553</c:v>
                </c:pt>
                <c:pt idx="15">
                  <c:v>6.0024283826351166</c:v>
                </c:pt>
                <c:pt idx="16">
                  <c:v>6.0732221230864525</c:v>
                </c:pt>
                <c:pt idx="17">
                  <c:v>6.1215110123157501</c:v>
                </c:pt>
                <c:pt idx="18">
                  <c:v>6.1812058091163635</c:v>
                </c:pt>
                <c:pt idx="19">
                  <c:v>6.4960206858813763</c:v>
                </c:pt>
                <c:pt idx="20">
                  <c:v>6.8671105429530144</c:v>
                </c:pt>
                <c:pt idx="21">
                  <c:v>9.0930311940610409</c:v>
                </c:pt>
                <c:pt idx="22">
                  <c:v>9.7155921161174774</c:v>
                </c:pt>
                <c:pt idx="23">
                  <c:v>8.2806609570980072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9-45CF-B9CA-48D414FFA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7098224"/>
        <c:axId val="2057100624"/>
        <c:extLst>
          <c:ext xmlns:c15="http://schemas.microsoft.com/office/drawing/2012/chart" uri="{02D57815-91ED-43cb-92C2-25804820EDAC}">
            <c15:filteredAreaSeries>
              <c15:ser>
                <c:idx val="3"/>
                <c:order val="1"/>
                <c:tx>
                  <c:strRef>
                    <c:extLst>
                      <c:ext uri="{02D57815-91ED-43cb-92C2-25804820EDAC}">
                        <c15:formulaRef>
                          <c15:sqref>data2!$C$1</c15:sqref>
                        </c15:formulaRef>
                      </c:ext>
                    </c:extLst>
                    <c:strCache>
                      <c:ptCount val="1"/>
                      <c:pt idx="0">
                        <c:v>se</c:v>
                      </c:pt>
                    </c:strCache>
                  </c:strRef>
                </c:tx>
                <c:spPr>
                  <a:ln w="25400">
                    <a:noFill/>
                  </a:ln>
                </c:spPr>
                <c:cat>
                  <c:strRef>
                    <c:extLst>
                      <c:ext uri="{02D57815-91ED-43cb-92C2-25804820EDAC}">
                        <c15:formulaRef>
                          <c15:sqref>data2!$A$2:$A$25</c15:sqref>
                        </c15:formulaRef>
                      </c:ext>
                    </c:extLst>
                    <c:strCache>
                      <c:ptCount val="24"/>
                      <c:pt idx="0">
                        <c:v>2020:Q3</c:v>
                      </c:pt>
                      <c:pt idx="1">
                        <c:v>2020q4</c:v>
                      </c:pt>
                      <c:pt idx="2">
                        <c:v>2021:Q1</c:v>
                      </c:pt>
                      <c:pt idx="3">
                        <c:v>2021q2</c:v>
                      </c:pt>
                      <c:pt idx="4">
                        <c:v>2021:Q3</c:v>
                      </c:pt>
                      <c:pt idx="5">
                        <c:v>2021q4</c:v>
                      </c:pt>
                      <c:pt idx="6">
                        <c:v>2022:Q1</c:v>
                      </c:pt>
                      <c:pt idx="7">
                        <c:v>2022q2</c:v>
                      </c:pt>
                      <c:pt idx="8">
                        <c:v>2022:Q3</c:v>
                      </c:pt>
                      <c:pt idx="9">
                        <c:v>2022q4</c:v>
                      </c:pt>
                      <c:pt idx="10">
                        <c:v>2023:Q1</c:v>
                      </c:pt>
                      <c:pt idx="11">
                        <c:v>2023q2</c:v>
                      </c:pt>
                      <c:pt idx="12">
                        <c:v>2023:Q3</c:v>
                      </c:pt>
                      <c:pt idx="13">
                        <c:v>2023q4</c:v>
                      </c:pt>
                      <c:pt idx="14">
                        <c:v>2024:Q1</c:v>
                      </c:pt>
                      <c:pt idx="15">
                        <c:v>2024q2</c:v>
                      </c:pt>
                      <c:pt idx="16">
                        <c:v>2024:Q3</c:v>
                      </c:pt>
                      <c:pt idx="17">
                        <c:v>2024q4</c:v>
                      </c:pt>
                      <c:pt idx="18">
                        <c:v>2025:Q1</c:v>
                      </c:pt>
                      <c:pt idx="19">
                        <c:v>2025q2</c:v>
                      </c:pt>
                      <c:pt idx="20">
                        <c:v>2025:Q3</c:v>
                      </c:pt>
                      <c:pt idx="21">
                        <c:v>2025q4</c:v>
                      </c:pt>
                      <c:pt idx="22">
                        <c:v>2026:Q1</c:v>
                      </c:pt>
                      <c:pt idx="23">
                        <c:v>2026q2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data2!$C$2:$C$25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1.8570348620414734</c:v>
                      </c:pt>
                      <c:pt idx="1">
                        <c:v>1.7658399417996407</c:v>
                      </c:pt>
                      <c:pt idx="2">
                        <c:v>1.5083644539117813</c:v>
                      </c:pt>
                      <c:pt idx="3">
                        <c:v>1.3599902391433716</c:v>
                      </c:pt>
                      <c:pt idx="4">
                        <c:v>1.2464079074561596</c:v>
                      </c:pt>
                      <c:pt idx="5">
                        <c:v>1.0088366456329823</c:v>
                      </c:pt>
                      <c:pt idx="6">
                        <c:v>0.75181317515671253</c:v>
                      </c:pt>
                      <c:pt idx="7">
                        <c:v>0.45514395460486412</c:v>
                      </c:pt>
                      <c:pt idx="8">
                        <c:v>0</c:v>
                      </c:pt>
                      <c:pt idx="9">
                        <c:v>0.39458884857594967</c:v>
                      </c:pt>
                      <c:pt idx="10">
                        <c:v>0.72568492032587528</c:v>
                      </c:pt>
                      <c:pt idx="11">
                        <c:v>0.98594576120376587</c:v>
                      </c:pt>
                      <c:pt idx="12">
                        <c:v>1.2463778257369995</c:v>
                      </c:pt>
                      <c:pt idx="13">
                        <c:v>1.4136228710412979</c:v>
                      </c:pt>
                      <c:pt idx="14">
                        <c:v>1.5008397400379181</c:v>
                      </c:pt>
                      <c:pt idx="15">
                        <c:v>1.5312316827476025</c:v>
                      </c:pt>
                      <c:pt idx="16">
                        <c:v>1.5492913313210011</c:v>
                      </c:pt>
                      <c:pt idx="17">
                        <c:v>1.56160993501544</c:v>
                      </c:pt>
                      <c:pt idx="18">
                        <c:v>1.5768380835652351</c:v>
                      </c:pt>
                      <c:pt idx="19">
                        <c:v>1.6571482643485069</c:v>
                      </c:pt>
                      <c:pt idx="20">
                        <c:v>1.7518138512969017</c:v>
                      </c:pt>
                      <c:pt idx="21">
                        <c:v>2.31965072453022</c:v>
                      </c:pt>
                      <c:pt idx="22">
                        <c:v>2.4784673005342484</c:v>
                      </c:pt>
                      <c:pt idx="23">
                        <c:v>2.1124133840203285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B-9759-45CF-B9CA-48D414FFA993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1"/>
          <c:order val="0"/>
          <c:tx>
            <c:strRef>
              <c:f>data2!$B$1</c:f>
              <c:strCache>
                <c:ptCount val="1"/>
                <c:pt idx="0">
                  <c:v>10-percentage-point difference in firms' pre-ChatGPT automatable task share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9-45CF-B9CA-48D414FFA99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759-45CF-B9CA-48D414FFA99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759-45CF-B9CA-48D414FFA99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759-45CF-B9CA-48D414FFA99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759-45CF-B9CA-48D414FFA99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759-45CF-B9CA-48D414FFA99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759-45CF-B9CA-48D414FFA99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759-45CF-B9CA-48D414FFA99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759-45CF-B9CA-48D414FFA99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759-45CF-B9CA-48D414FFA99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759-45CF-B9CA-48D414FFA99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759-45CF-B9CA-48D414FFA99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759-45CF-B9CA-48D414FFA99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759-45CF-B9CA-48D414FFA99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759-45CF-B9CA-48D414FFA99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759-45CF-B9CA-48D414FFA99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759-45CF-B9CA-48D414FFA99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759-45CF-B9CA-48D414FFA99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759-45CF-B9CA-48D414FFA99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759-45CF-B9CA-48D414FFA99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759-45CF-B9CA-48D414FFA99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759-45CF-B9CA-48D414FFA99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759-45CF-B9CA-48D414FFA99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FBD54C9-A6CF-451F-A84F-11D16B2E93F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9759-45CF-B9CA-48D414FFA9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4772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data2!$A$2:$A$25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data2!$B$2:$B$25</c:f>
              <c:numCache>
                <c:formatCode>0.000</c:formatCode>
                <c:ptCount val="24"/>
                <c:pt idx="0">
                  <c:v>1.3771612197160721</c:v>
                </c:pt>
                <c:pt idx="1">
                  <c:v>-1.0654250159859657</c:v>
                </c:pt>
                <c:pt idx="2">
                  <c:v>-2.0924821496009827</c:v>
                </c:pt>
                <c:pt idx="3">
                  <c:v>-2.4796033278107643</c:v>
                </c:pt>
                <c:pt idx="4">
                  <c:v>-1.2953030876815319</c:v>
                </c:pt>
                <c:pt idx="5">
                  <c:v>4.5448387390933931E-2</c:v>
                </c:pt>
                <c:pt idx="6">
                  <c:v>0.73174238204956055</c:v>
                </c:pt>
                <c:pt idx="7">
                  <c:v>1.2631244026124477</c:v>
                </c:pt>
                <c:pt idx="8">
                  <c:v>0</c:v>
                </c:pt>
                <c:pt idx="9">
                  <c:v>-1.2262940406799316</c:v>
                </c:pt>
                <c:pt idx="10">
                  <c:v>-1.2728638015687466</c:v>
                </c:pt>
                <c:pt idx="11">
                  <c:v>-0.95408903434872627</c:v>
                </c:pt>
                <c:pt idx="12">
                  <c:v>-2.1573042497038841</c:v>
                </c:pt>
                <c:pt idx="13">
                  <c:v>-2.937333844602108</c:v>
                </c:pt>
                <c:pt idx="14">
                  <c:v>-4.4647850096225739</c:v>
                </c:pt>
                <c:pt idx="15">
                  <c:v>-6.2715977430343628</c:v>
                </c:pt>
                <c:pt idx="16">
                  <c:v>-5.5438932031393051</c:v>
                </c:pt>
                <c:pt idx="17">
                  <c:v>-4.8798110336065292</c:v>
                </c:pt>
                <c:pt idx="18">
                  <c:v>-4.732707142829895</c:v>
                </c:pt>
                <c:pt idx="19">
                  <c:v>-4.5844655483961105</c:v>
                </c:pt>
                <c:pt idx="20">
                  <c:v>-5.2783418446779251</c:v>
                </c:pt>
                <c:pt idx="21">
                  <c:v>-5.6542351841926575</c:v>
                </c:pt>
                <c:pt idx="22">
                  <c:v>-7.6546400785446167</c:v>
                </c:pt>
                <c:pt idx="23">
                  <c:v>-9.2344120144844055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data1!$B$25</c15:f>
                <c15:dlblRangeCache>
                  <c:ptCount val="1"/>
                  <c:pt idx="0">
                    <c:v>-7.10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A-9759-45CF-B9CA-48D414FFA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098224"/>
        <c:axId val="2057100624"/>
        <c:extLst>
          <c:ext xmlns:c15="http://schemas.microsoft.com/office/drawing/2012/chart" uri="{02D57815-91ED-43cb-92C2-25804820EDAC}">
            <c15:filteredLine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data2!$E$1</c15:sqref>
                        </c15:formulaRef>
                      </c:ext>
                    </c:extLst>
                    <c:strCache>
                      <c:ptCount val="1"/>
                      <c:pt idx="0">
                        <c:v>hi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data2!$A$2:$A$25</c15:sqref>
                        </c15:formulaRef>
                      </c:ext>
                    </c:extLst>
                    <c:strCache>
                      <c:ptCount val="24"/>
                      <c:pt idx="0">
                        <c:v>2020:Q3</c:v>
                      </c:pt>
                      <c:pt idx="1">
                        <c:v>2020q4</c:v>
                      </c:pt>
                      <c:pt idx="2">
                        <c:v>2021:Q1</c:v>
                      </c:pt>
                      <c:pt idx="3">
                        <c:v>2021q2</c:v>
                      </c:pt>
                      <c:pt idx="4">
                        <c:v>2021:Q3</c:v>
                      </c:pt>
                      <c:pt idx="5">
                        <c:v>2021q4</c:v>
                      </c:pt>
                      <c:pt idx="6">
                        <c:v>2022:Q1</c:v>
                      </c:pt>
                      <c:pt idx="7">
                        <c:v>2022q2</c:v>
                      </c:pt>
                      <c:pt idx="8">
                        <c:v>2022:Q3</c:v>
                      </c:pt>
                      <c:pt idx="9">
                        <c:v>2022q4</c:v>
                      </c:pt>
                      <c:pt idx="10">
                        <c:v>2023:Q1</c:v>
                      </c:pt>
                      <c:pt idx="11">
                        <c:v>2023q2</c:v>
                      </c:pt>
                      <c:pt idx="12">
                        <c:v>2023:Q3</c:v>
                      </c:pt>
                      <c:pt idx="13">
                        <c:v>2023q4</c:v>
                      </c:pt>
                      <c:pt idx="14">
                        <c:v>2024:Q1</c:v>
                      </c:pt>
                      <c:pt idx="15">
                        <c:v>2024q2</c:v>
                      </c:pt>
                      <c:pt idx="16">
                        <c:v>2024:Q3</c:v>
                      </c:pt>
                      <c:pt idx="17">
                        <c:v>2024q4</c:v>
                      </c:pt>
                      <c:pt idx="18">
                        <c:v>2025:Q1</c:v>
                      </c:pt>
                      <c:pt idx="19">
                        <c:v>2025q2</c:v>
                      </c:pt>
                      <c:pt idx="20">
                        <c:v>2025:Q3</c:v>
                      </c:pt>
                      <c:pt idx="21">
                        <c:v>2025q4</c:v>
                      </c:pt>
                      <c:pt idx="22">
                        <c:v>2026:Q1</c:v>
                      </c:pt>
                      <c:pt idx="23">
                        <c:v>2026q2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data2!$E$2:$E$25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5.016949400305748</c:v>
                      </c:pt>
                      <c:pt idx="1">
                        <c:v>2.3956213146448135</c:v>
                      </c:pt>
                      <c:pt idx="2">
                        <c:v>0.86391214281320572</c:v>
                      </c:pt>
                      <c:pt idx="3">
                        <c:v>0.18597760936245322</c:v>
                      </c:pt>
                      <c:pt idx="4">
                        <c:v>1.1476564221084118</c:v>
                      </c:pt>
                      <c:pt idx="5">
                        <c:v>2.0227681845426559</c:v>
                      </c:pt>
                      <c:pt idx="6">
                        <c:v>2.2052962332963943</c:v>
                      </c:pt>
                      <c:pt idx="7">
                        <c:v>2.1552065387368202</c:v>
                      </c:pt>
                      <c:pt idx="8">
                        <c:v>0</c:v>
                      </c:pt>
                      <c:pt idx="9">
                        <c:v>-0.45289988629519939</c:v>
                      </c:pt>
                      <c:pt idx="10">
                        <c:v>0.14947857707738876</c:v>
                      </c:pt>
                      <c:pt idx="11">
                        <c:v>0.97836460918188095</c:v>
                      </c:pt>
                      <c:pt idx="12">
                        <c:v>0.28559640049934387</c:v>
                      </c:pt>
                      <c:pt idx="13">
                        <c:v>-0.16663288697600365</c:v>
                      </c:pt>
                      <c:pt idx="14">
                        <c:v>-1.5231389552354813</c:v>
                      </c:pt>
                      <c:pt idx="15">
                        <c:v>-3.2703839242458344</c:v>
                      </c:pt>
                      <c:pt idx="16">
                        <c:v>-2.5072822347283363</c:v>
                      </c:pt>
                      <c:pt idx="17">
                        <c:v>-1.8190555274486542</c:v>
                      </c:pt>
                      <c:pt idx="18">
                        <c:v>-1.6421042382717133</c:v>
                      </c:pt>
                      <c:pt idx="19">
                        <c:v>-1.3364550657570362</c:v>
                      </c:pt>
                      <c:pt idx="20">
                        <c:v>-1.8447862938046455</c:v>
                      </c:pt>
                      <c:pt idx="21">
                        <c:v>-1.1077196337282658</c:v>
                      </c:pt>
                      <c:pt idx="22">
                        <c:v>-2.7968443930149078</c:v>
                      </c:pt>
                      <c:pt idx="23">
                        <c:v>-5.0940819084644318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9759-45CF-B9CA-48D414FFA993}"/>
                  </c:ext>
                </c:extLst>
              </c15:ser>
            </c15:filteredLineSeries>
          </c:ext>
        </c:extLst>
      </c:lineChart>
      <c:dateAx>
        <c:axId val="2057098224"/>
        <c:scaling>
          <c:orientation val="minMax"/>
        </c:scaling>
        <c:delete val="0"/>
        <c:axPos val="b"/>
        <c:numFmt formatCode="0" sourceLinked="0"/>
        <c:majorTickMark val="out"/>
        <c:minorTickMark val="out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7100624"/>
        <c:crosses val="autoZero"/>
        <c:auto val="1"/>
        <c:lblOffset val="100"/>
        <c:baseTimeUnit val="months"/>
        <c:majorUnit val="2"/>
        <c:majorTimeUnit val="months"/>
        <c:minorUnit val="2"/>
        <c:minorTimeUnit val="months"/>
      </c:dateAx>
      <c:valAx>
        <c:axId val="2057100624"/>
        <c:scaling>
          <c:orientation val="minMax"/>
          <c:max val="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7098224"/>
        <c:crosses val="autoZero"/>
        <c:crossBetween val="midCat"/>
        <c:majorUnit val="5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txPr>
          <a:bodyPr/>
          <a:lstStyle/>
          <a:p>
            <a:pPr>
              <a:defRPr sz="1200" baseline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61314964659497262"/>
          <c:y val="0.18565673376278674"/>
          <c:w val="0.33339839895434875"/>
          <c:h val="0.12085131180911524"/>
        </c:manualLayout>
      </c:layout>
      <c:overlay val="0"/>
      <c:txPr>
        <a:bodyPr/>
        <a:lstStyle/>
        <a:p>
          <a:pPr>
            <a:defRPr sz="1200" baseline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538643565863581E-2"/>
          <c:y val="0.14911234612622573"/>
          <c:w val="0.92244671085710073"/>
          <c:h val="0.71283928491989346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841584"/>
        <c:axId val="58684206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'[1]Oil Price Data'!$B$1</c15:sqref>
                        </c15:formulaRef>
                      </c:ext>
                    </c:extLst>
                    <c:strCache>
                      <c:ptCount val="1"/>
                      <c:pt idx="0">
                        <c:v>1-quarter duration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'[1]Oil Price Data'!$B$2:$B$22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12.987269150988023</c:v>
                      </c:pt>
                      <c:pt idx="2">
                        <c:v>10.926830743380433</c:v>
                      </c:pt>
                      <c:pt idx="3">
                        <c:v>9.1086537416549707</c:v>
                      </c:pt>
                      <c:pt idx="4">
                        <c:v>7.6209640233361631</c:v>
                      </c:pt>
                      <c:pt idx="5">
                        <c:v>6.4269054322854569</c:v>
                      </c:pt>
                      <c:pt idx="6">
                        <c:v>5.4481992446024696</c:v>
                      </c:pt>
                      <c:pt idx="7">
                        <c:v>4.6310925351260579</c:v>
                      </c:pt>
                      <c:pt idx="8">
                        <c:v>3.9410606745994281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E4E-4204-AB11-A4E7A0E3624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Data'!$C$1</c15:sqref>
                        </c15:formulaRef>
                      </c:ext>
                    </c:extLst>
                    <c:strCache>
                      <c:ptCount val="1"/>
                      <c:pt idx="0">
                        <c:v>2-quarter duration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Data'!$C$2:$C$22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90.952806057670131</c:v>
                      </c:pt>
                      <c:pt idx="2">
                        <c:v>25.123125343128748</c:v>
                      </c:pt>
                      <c:pt idx="3">
                        <c:v>21.120548622670519</c:v>
                      </c:pt>
                      <c:pt idx="4">
                        <c:v>17.675904923136578</c:v>
                      </c:pt>
                      <c:pt idx="5">
                        <c:v>14.768464804309222</c:v>
                      </c:pt>
                      <c:pt idx="6">
                        <c:v>12.374231333467666</c:v>
                      </c:pt>
                      <c:pt idx="7">
                        <c:v>10.404258509975527</c:v>
                      </c:pt>
                      <c:pt idx="8">
                        <c:v>8.7729469113150493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E4E-4204-AB11-A4E7A0E3624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Data'!$D$1</c15:sqref>
                        </c15:formulaRef>
                      </c:ext>
                    </c:extLst>
                    <c:strCache>
                      <c:ptCount val="1"/>
                      <c:pt idx="0">
                        <c:v>3-quarter duration</c:v>
                      </c:pt>
                    </c:strCache>
                  </c:strRef>
                </c:tx>
                <c:spPr>
                  <a:ln w="19050" cap="rnd">
                    <a:solidFill>
                      <a:srgbClr val="FF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Data'!$D$2:$D$22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90.952806057670131</c:v>
                      </c:pt>
                      <c:pt idx="2">
                        <c:v>118.28457613874251</c:v>
                      </c:pt>
                      <c:pt idx="3">
                        <c:v>36.816850302738047</c:v>
                      </c:pt>
                      <c:pt idx="4">
                        <c:v>30.537370801528031</c:v>
                      </c:pt>
                      <c:pt idx="5">
                        <c:v>25.480235900727124</c:v>
                      </c:pt>
                      <c:pt idx="6">
                        <c:v>21.263240529002971</c:v>
                      </c:pt>
                      <c:pt idx="7">
                        <c:v>17.739783322107439</c:v>
                      </c:pt>
                      <c:pt idx="8">
                        <c:v>14.83414375900567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4E-4204-AB11-A4E7A0E3624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Data'!$E$1</c15:sqref>
                        </c15:formulaRef>
                      </c:ext>
                    </c:extLst>
                    <c:strCache>
                      <c:ptCount val="1"/>
                      <c:pt idx="0">
                        <c:v>X-Axis Label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75000"/>
                      </a:schemeClr>
                    </a:solidFill>
                    <a:ln w="9525">
                      <a:solidFill>
                        <a:schemeClr val="accent6">
                          <a:lumMod val="75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Data'!$E$2:$E$22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4E-4204-AB11-A4E7A0E36248}"/>
                  </c:ext>
                </c:extLst>
              </c15:ser>
            </c15:filteredLineSeries>
          </c:ext>
        </c:extLst>
      </c:lineChart>
      <c:catAx>
        <c:axId val="5868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206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868420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1584"/>
        <c:crosses val="autoZero"/>
        <c:crossBetween val="midCat"/>
        <c:majorUnit val="20"/>
      </c:valAx>
      <c:spPr>
        <a:noFill/>
        <a:ln w="25400">
          <a:noFill/>
        </a:ln>
        <a:effectLst/>
      </c:spPr>
    </c:plotArea>
    <c:legend>
      <c:legendPos val="tr"/>
      <c:layout>
        <c:manualLayout>
          <c:xMode val="edge"/>
          <c:yMode val="edge"/>
          <c:x val="0.72628777290360669"/>
          <c:y val="0.15249200841420249"/>
          <c:w val="0.2268463805820406"/>
          <c:h val="0.1555763156724053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689027761117462E-2"/>
          <c:y val="0.10777329761116211"/>
          <c:w val="0.92062194447776502"/>
          <c:h val="0.7611291939002125"/>
        </c:manualLayout>
      </c:layout>
      <c:areaChart>
        <c:grouping val="stacked"/>
        <c:varyColors val="0"/>
        <c:ser>
          <c:idx val="4"/>
          <c:order val="2"/>
          <c:tx>
            <c:strRef>
              <c:f>data3!$D$1</c:f>
              <c:strCache>
                <c:ptCount val="1"/>
                <c:pt idx="0">
                  <c:v>lo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data3!$A$2:$A$25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data3!$D$2:$D$25</c:f>
              <c:numCache>
                <c:formatCode>0.000</c:formatCode>
                <c:ptCount val="24"/>
                <c:pt idx="0">
                  <c:v>0.21193628199398518</c:v>
                </c:pt>
                <c:pt idx="1">
                  <c:v>0.2209085738286376</c:v>
                </c:pt>
                <c:pt idx="2">
                  <c:v>0.15913360984995961</c:v>
                </c:pt>
                <c:pt idx="3">
                  <c:v>0.14148371992632747</c:v>
                </c:pt>
                <c:pt idx="4">
                  <c:v>5.0144008127972484E-2</c:v>
                </c:pt>
                <c:pt idx="5">
                  <c:v>5.0229229964315891E-2</c:v>
                </c:pt>
                <c:pt idx="6">
                  <c:v>-3.5542843397706747E-2</c:v>
                </c:pt>
                <c:pt idx="7">
                  <c:v>-8.3015189738944173E-2</c:v>
                </c:pt>
                <c:pt idx="8">
                  <c:v>0</c:v>
                </c:pt>
                <c:pt idx="9">
                  <c:v>-0.34344643354415894</c:v>
                </c:pt>
                <c:pt idx="10">
                  <c:v>-0.55779088288545609</c:v>
                </c:pt>
                <c:pt idx="11">
                  <c:v>-0.83688702434301376</c:v>
                </c:pt>
                <c:pt idx="12">
                  <c:v>-1.3029922731220722</c:v>
                </c:pt>
                <c:pt idx="13">
                  <c:v>-1.6082260757684708</c:v>
                </c:pt>
                <c:pt idx="14">
                  <c:v>-1.8331902101635933</c:v>
                </c:pt>
                <c:pt idx="15">
                  <c:v>-2.1293377503752708</c:v>
                </c:pt>
                <c:pt idx="16">
                  <c:v>-2.189294807612896</c:v>
                </c:pt>
                <c:pt idx="17">
                  <c:v>-2.1388605237007141</c:v>
                </c:pt>
                <c:pt idx="18">
                  <c:v>-2.2175194695591927</c:v>
                </c:pt>
                <c:pt idx="19">
                  <c:v>-2.1432526409626007</c:v>
                </c:pt>
                <c:pt idx="20">
                  <c:v>-2.0840901881456375</c:v>
                </c:pt>
                <c:pt idx="21">
                  <c:v>-2.3449186235666275</c:v>
                </c:pt>
                <c:pt idx="22">
                  <c:v>-2.511780709028244</c:v>
                </c:pt>
                <c:pt idx="23">
                  <c:v>-2.7881314978003502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0-4995-BB36-DFD3D82D7DFF}"/>
            </c:ext>
          </c:extLst>
        </c:ser>
        <c:ser>
          <c:idx val="2"/>
          <c:order val="4"/>
          <c:tx>
            <c:strRef>
              <c:f>data3!$F$1</c:f>
              <c:strCache>
                <c:ptCount val="1"/>
                <c:pt idx="0">
                  <c:v>difference</c:v>
                </c:pt>
              </c:strCache>
            </c:strRef>
          </c:tx>
          <c:spPr>
            <a:solidFill>
              <a:srgbClr val="F47721">
                <a:alpha val="50000"/>
              </a:srgbClr>
            </a:solidFill>
            <a:ln>
              <a:noFill/>
            </a:ln>
          </c:spPr>
          <c:cat>
            <c:strRef>
              <c:f>data3!$A$2:$A$25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data3!$F$2:$F$25</c:f>
              <c:numCache>
                <c:formatCode>0.000</c:formatCode>
                <c:ptCount val="24"/>
                <c:pt idx="0">
                  <c:v>0.57852785103023052</c:v>
                </c:pt>
                <c:pt idx="1">
                  <c:v>0.5119251785799861</c:v>
                </c:pt>
                <c:pt idx="2">
                  <c:v>0.53193060448393226</c:v>
                </c:pt>
                <c:pt idx="3">
                  <c:v>0.49864161992445588</c:v>
                </c:pt>
                <c:pt idx="4">
                  <c:v>0.50065511022694409</c:v>
                </c:pt>
                <c:pt idx="5">
                  <c:v>0.43097569141536951</c:v>
                </c:pt>
                <c:pt idx="6">
                  <c:v>0.31478166347369552</c:v>
                </c:pt>
                <c:pt idx="7">
                  <c:v>0.23480350500904024</c:v>
                </c:pt>
                <c:pt idx="8">
                  <c:v>0</c:v>
                </c:pt>
                <c:pt idx="9">
                  <c:v>0.22270022891461849</c:v>
                </c:pt>
                <c:pt idx="10">
                  <c:v>0.3273247042670846</c:v>
                </c:pt>
                <c:pt idx="11">
                  <c:v>0.41923685930669308</c:v>
                </c:pt>
                <c:pt idx="12">
                  <c:v>0.54412195459008217</c:v>
                </c:pt>
                <c:pt idx="13">
                  <c:v>0.68690180778503418</c:v>
                </c:pt>
                <c:pt idx="14">
                  <c:v>0.70509463548660278</c:v>
                </c:pt>
                <c:pt idx="15">
                  <c:v>0.72110043838620186</c:v>
                </c:pt>
                <c:pt idx="16">
                  <c:v>0.72888042777776718</c:v>
                </c:pt>
                <c:pt idx="17">
                  <c:v>0.68366378545761108</c:v>
                </c:pt>
                <c:pt idx="18">
                  <c:v>0.71412343531847</c:v>
                </c:pt>
                <c:pt idx="19">
                  <c:v>0.66439388319849968</c:v>
                </c:pt>
                <c:pt idx="20">
                  <c:v>0.66430428996682167</c:v>
                </c:pt>
                <c:pt idx="21">
                  <c:v>0.7380850613117218</c:v>
                </c:pt>
                <c:pt idx="22">
                  <c:v>0.82782469689846039</c:v>
                </c:pt>
                <c:pt idx="23">
                  <c:v>0.84777176380157471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90-4995-BB36-DFD3D82D7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7098224"/>
        <c:axId val="2057100624"/>
        <c:extLst>
          <c:ext xmlns:c15="http://schemas.microsoft.com/office/drawing/2012/chart" uri="{02D57815-91ED-43cb-92C2-25804820EDAC}">
            <c15:filteredAreaSeries>
              <c15:ser>
                <c:idx val="3"/>
                <c:order val="1"/>
                <c:tx>
                  <c:strRef>
                    <c:extLst>
                      <c:ext uri="{02D57815-91ED-43cb-92C2-25804820EDAC}">
                        <c15:formulaRef>
                          <c15:sqref>data3!$C$1</c15:sqref>
                        </c15:formulaRef>
                      </c:ext>
                    </c:extLst>
                    <c:strCache>
                      <c:ptCount val="1"/>
                      <c:pt idx="0">
                        <c:v>se</c:v>
                      </c:pt>
                    </c:strCache>
                  </c:strRef>
                </c:tx>
                <c:spPr>
                  <a:ln w="25400">
                    <a:noFill/>
                  </a:ln>
                </c:spPr>
                <c:cat>
                  <c:strRef>
                    <c:extLst>
                      <c:ext uri="{02D57815-91ED-43cb-92C2-25804820EDAC}">
                        <c15:formulaRef>
                          <c15:sqref>data3!$A$2:$A$25</c15:sqref>
                        </c15:formulaRef>
                      </c:ext>
                    </c:extLst>
                    <c:strCache>
                      <c:ptCount val="24"/>
                      <c:pt idx="0">
                        <c:v>2020:Q3</c:v>
                      </c:pt>
                      <c:pt idx="1">
                        <c:v>2020q4</c:v>
                      </c:pt>
                      <c:pt idx="2">
                        <c:v>2021:Q1</c:v>
                      </c:pt>
                      <c:pt idx="3">
                        <c:v>2021q2</c:v>
                      </c:pt>
                      <c:pt idx="4">
                        <c:v>2021:Q3</c:v>
                      </c:pt>
                      <c:pt idx="5">
                        <c:v>2021q4</c:v>
                      </c:pt>
                      <c:pt idx="6">
                        <c:v>2022:Q1</c:v>
                      </c:pt>
                      <c:pt idx="7">
                        <c:v>2022q2</c:v>
                      </c:pt>
                      <c:pt idx="8">
                        <c:v>2022:Q3</c:v>
                      </c:pt>
                      <c:pt idx="9">
                        <c:v>2022q4</c:v>
                      </c:pt>
                      <c:pt idx="10">
                        <c:v>2023:Q1</c:v>
                      </c:pt>
                      <c:pt idx="11">
                        <c:v>2023q2</c:v>
                      </c:pt>
                      <c:pt idx="12">
                        <c:v>2023:Q3</c:v>
                      </c:pt>
                      <c:pt idx="13">
                        <c:v>2023q4</c:v>
                      </c:pt>
                      <c:pt idx="14">
                        <c:v>2024:Q1</c:v>
                      </c:pt>
                      <c:pt idx="15">
                        <c:v>2024q2</c:v>
                      </c:pt>
                      <c:pt idx="16">
                        <c:v>2024:Q3</c:v>
                      </c:pt>
                      <c:pt idx="17">
                        <c:v>2024q4</c:v>
                      </c:pt>
                      <c:pt idx="18">
                        <c:v>2025:Q1</c:v>
                      </c:pt>
                      <c:pt idx="19">
                        <c:v>2025q2</c:v>
                      </c:pt>
                      <c:pt idx="20">
                        <c:v>2025:Q3</c:v>
                      </c:pt>
                      <c:pt idx="21">
                        <c:v>2025q4</c:v>
                      </c:pt>
                      <c:pt idx="22">
                        <c:v>2026:Q1</c:v>
                      </c:pt>
                      <c:pt idx="23">
                        <c:v>2026q2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data3!$C$2:$C$25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0.14758363831788301</c:v>
                      </c:pt>
                      <c:pt idx="1">
                        <c:v>0.13059315970167518</c:v>
                      </c:pt>
                      <c:pt idx="2">
                        <c:v>0.13569658622145653</c:v>
                      </c:pt>
                      <c:pt idx="3">
                        <c:v>0.12720448430627584</c:v>
                      </c:pt>
                      <c:pt idx="4">
                        <c:v>0.12771814363077283</c:v>
                      </c:pt>
                      <c:pt idx="5">
                        <c:v>0.10994276963174343</c:v>
                      </c:pt>
                      <c:pt idx="6">
                        <c:v>8.0301443813368678E-2</c:v>
                      </c:pt>
                      <c:pt idx="7">
                        <c:v>5.9898849576711655E-2</c:v>
                      </c:pt>
                      <c:pt idx="8">
                        <c:v>0</c:v>
                      </c:pt>
                      <c:pt idx="9">
                        <c:v>5.681128241121769E-2</c:v>
                      </c:pt>
                      <c:pt idx="10">
                        <c:v>8.3501206245273352E-2</c:v>
                      </c:pt>
                      <c:pt idx="11">
                        <c:v>0.10694818338379264</c:v>
                      </c:pt>
                      <c:pt idx="12">
                        <c:v>0.13880660990253091</c:v>
                      </c:pt>
                      <c:pt idx="13">
                        <c:v>0.17523005371913314</c:v>
                      </c:pt>
                      <c:pt idx="14">
                        <c:v>0.17987109022215009</c:v>
                      </c:pt>
                      <c:pt idx="15">
                        <c:v>0.1839541713707149</c:v>
                      </c:pt>
                      <c:pt idx="16">
                        <c:v>0.18593886634334922</c:v>
                      </c:pt>
                      <c:pt idx="17">
                        <c:v>0.17440405208617449</c:v>
                      </c:pt>
                      <c:pt idx="18">
                        <c:v>0.18217432079836726</c:v>
                      </c:pt>
                      <c:pt idx="19">
                        <c:v>0.16948821721598506</c:v>
                      </c:pt>
                      <c:pt idx="20">
                        <c:v>0.16946536488831043</c:v>
                      </c:pt>
                      <c:pt idx="21">
                        <c:v>0.18828700995072722</c:v>
                      </c:pt>
                      <c:pt idx="22">
                        <c:v>0.21117974538356066</c:v>
                      </c:pt>
                      <c:pt idx="23">
                        <c:v>0.21626828238368034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B-BB90-4995-BB36-DFD3D82D7DFF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1"/>
          <c:order val="0"/>
          <c:tx>
            <c:strRef>
              <c:f>data3!$B$1</c:f>
              <c:strCache>
                <c:ptCount val="1"/>
                <c:pt idx="0">
                  <c:v>10-percentage-point difference in firms' pre-ChatGPT automatable task share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0-4995-BB36-DFD3D82D7DF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B90-4995-BB36-DFD3D82D7DF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B90-4995-BB36-DFD3D82D7DF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B90-4995-BB36-DFD3D82D7DF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B90-4995-BB36-DFD3D82D7DF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B90-4995-BB36-DFD3D82D7DF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B90-4995-BB36-DFD3D82D7DF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B90-4995-BB36-DFD3D82D7DF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B90-4995-BB36-DFD3D82D7DF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BB90-4995-BB36-DFD3D82D7DF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BB90-4995-BB36-DFD3D82D7DF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B90-4995-BB36-DFD3D82D7DF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B90-4995-BB36-DFD3D82D7DF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BB90-4995-BB36-DFD3D82D7DF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BB90-4995-BB36-DFD3D82D7DF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BB90-4995-BB36-DFD3D82D7DF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B90-4995-BB36-DFD3D82D7DF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B90-4995-BB36-DFD3D82D7DF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BB90-4995-BB36-DFD3D82D7DF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BB90-4995-BB36-DFD3D82D7DF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BB90-4995-BB36-DFD3D82D7DF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BB90-4995-BB36-DFD3D82D7DF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BB90-4995-BB36-DFD3D82D7DF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86AFD72-4B71-45C8-ABAF-4E66CF20CEE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BB90-4995-BB36-DFD3D82D7D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4772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data3!$A$2:$A$25</c:f>
              <c:strCache>
                <c:ptCount val="24"/>
                <c:pt idx="0">
                  <c:v>2020:Q3</c:v>
                </c:pt>
                <c:pt idx="1">
                  <c:v>2020q4</c:v>
                </c:pt>
                <c:pt idx="2">
                  <c:v>2021:Q1</c:v>
                </c:pt>
                <c:pt idx="3">
                  <c:v>2021q2</c:v>
                </c:pt>
                <c:pt idx="4">
                  <c:v>2021:Q3</c:v>
                </c:pt>
                <c:pt idx="5">
                  <c:v>2021q4</c:v>
                </c:pt>
                <c:pt idx="6">
                  <c:v>2022:Q1</c:v>
                </c:pt>
                <c:pt idx="7">
                  <c:v>2022q2</c:v>
                </c:pt>
                <c:pt idx="8">
                  <c:v>2022:Q3</c:v>
                </c:pt>
                <c:pt idx="9">
                  <c:v>2022q4</c:v>
                </c:pt>
                <c:pt idx="10">
                  <c:v>2023:Q1</c:v>
                </c:pt>
                <c:pt idx="11">
                  <c:v>2023q2</c:v>
                </c:pt>
                <c:pt idx="12">
                  <c:v>2023:Q3</c:v>
                </c:pt>
                <c:pt idx="13">
                  <c:v>2023q4</c:v>
                </c:pt>
                <c:pt idx="14">
                  <c:v>2024:Q1</c:v>
                </c:pt>
                <c:pt idx="15">
                  <c:v>2024q2</c:v>
                </c:pt>
                <c:pt idx="16">
                  <c:v>2024:Q3</c:v>
                </c:pt>
                <c:pt idx="17">
                  <c:v>2024q4</c:v>
                </c:pt>
                <c:pt idx="18">
                  <c:v>2025:Q1</c:v>
                </c:pt>
                <c:pt idx="19">
                  <c:v>2025q2</c:v>
                </c:pt>
                <c:pt idx="20">
                  <c:v>2025:Q3</c:v>
                </c:pt>
                <c:pt idx="21">
                  <c:v>2025q4</c:v>
                </c:pt>
                <c:pt idx="22">
                  <c:v>2026:Q1</c:v>
                </c:pt>
                <c:pt idx="23">
                  <c:v>2026q2</c:v>
                </c:pt>
              </c:strCache>
            </c:strRef>
          </c:cat>
          <c:val>
            <c:numRef>
              <c:f>data3!$B$2:$B$25</c:f>
              <c:numCache>
                <c:formatCode>0.000</c:formatCode>
                <c:ptCount val="24"/>
                <c:pt idx="0">
                  <c:v>0.5012002307921648</c:v>
                </c:pt>
                <c:pt idx="1">
                  <c:v>0.47687115147709846</c:v>
                </c:pt>
                <c:pt idx="2">
                  <c:v>0.42509892955422401</c:v>
                </c:pt>
                <c:pt idx="3">
                  <c:v>0.39080451242625713</c:v>
                </c:pt>
                <c:pt idx="4">
                  <c:v>0.30047155451029539</c:v>
                </c:pt>
                <c:pt idx="5">
                  <c:v>0.26571706403046846</c:v>
                </c:pt>
                <c:pt idx="6">
                  <c:v>0.1218479941599071</c:v>
                </c:pt>
                <c:pt idx="7">
                  <c:v>3.43865598551929E-2</c:v>
                </c:pt>
                <c:pt idx="8">
                  <c:v>0</c:v>
                </c:pt>
                <c:pt idx="9">
                  <c:v>-0.23209631908684969</c:v>
                </c:pt>
                <c:pt idx="10">
                  <c:v>-0.39412854239344597</c:v>
                </c:pt>
                <c:pt idx="11">
                  <c:v>-0.62726861797273159</c:v>
                </c:pt>
                <c:pt idx="12">
                  <c:v>-1.0309312492609024</c:v>
                </c:pt>
                <c:pt idx="13">
                  <c:v>-1.2647751718759537</c:v>
                </c:pt>
                <c:pt idx="14">
                  <c:v>-1.4806428924202919</c:v>
                </c:pt>
                <c:pt idx="15">
                  <c:v>-1.7687873914837837</c:v>
                </c:pt>
                <c:pt idx="16">
                  <c:v>-1.8248545005917549</c:v>
                </c:pt>
                <c:pt idx="17">
                  <c:v>-1.7970286309719086</c:v>
                </c:pt>
                <c:pt idx="18">
                  <c:v>-1.8604576587677002</c:v>
                </c:pt>
                <c:pt idx="19">
                  <c:v>-1.8110556527972221</c:v>
                </c:pt>
                <c:pt idx="20">
                  <c:v>-1.7519380897283554</c:v>
                </c:pt>
                <c:pt idx="21">
                  <c:v>-1.9758760929107666</c:v>
                </c:pt>
                <c:pt idx="22">
                  <c:v>-2.0978683605790138</c:v>
                </c:pt>
                <c:pt idx="23">
                  <c:v>-2.3642456158995628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data1!$B$25</c15:f>
                <c15:dlblRangeCache>
                  <c:ptCount val="1"/>
                  <c:pt idx="0">
                    <c:v>-7.10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A-BB90-4995-BB36-DFD3D82D7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098224"/>
        <c:axId val="2057100624"/>
        <c:extLst>
          <c:ext xmlns:c15="http://schemas.microsoft.com/office/drawing/2012/chart" uri="{02D57815-91ED-43cb-92C2-25804820EDAC}">
            <c15:filteredLine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data3!$E$1</c15:sqref>
                        </c15:formulaRef>
                      </c:ext>
                    </c:extLst>
                    <c:strCache>
                      <c:ptCount val="1"/>
                      <c:pt idx="0">
                        <c:v>hi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data3!$A$2:$A$25</c15:sqref>
                        </c15:formulaRef>
                      </c:ext>
                    </c:extLst>
                    <c:strCache>
                      <c:ptCount val="24"/>
                      <c:pt idx="0">
                        <c:v>2020:Q3</c:v>
                      </c:pt>
                      <c:pt idx="1">
                        <c:v>2020q4</c:v>
                      </c:pt>
                      <c:pt idx="2">
                        <c:v>2021:Q1</c:v>
                      </c:pt>
                      <c:pt idx="3">
                        <c:v>2021q2</c:v>
                      </c:pt>
                      <c:pt idx="4">
                        <c:v>2021:Q3</c:v>
                      </c:pt>
                      <c:pt idx="5">
                        <c:v>2021q4</c:v>
                      </c:pt>
                      <c:pt idx="6">
                        <c:v>2022:Q1</c:v>
                      </c:pt>
                      <c:pt idx="7">
                        <c:v>2022q2</c:v>
                      </c:pt>
                      <c:pt idx="8">
                        <c:v>2022:Q3</c:v>
                      </c:pt>
                      <c:pt idx="9">
                        <c:v>2022q4</c:v>
                      </c:pt>
                      <c:pt idx="10">
                        <c:v>2023:Q1</c:v>
                      </c:pt>
                      <c:pt idx="11">
                        <c:v>2023q2</c:v>
                      </c:pt>
                      <c:pt idx="12">
                        <c:v>2023:Q3</c:v>
                      </c:pt>
                      <c:pt idx="13">
                        <c:v>2023q4</c:v>
                      </c:pt>
                      <c:pt idx="14">
                        <c:v>2024:Q1</c:v>
                      </c:pt>
                      <c:pt idx="15">
                        <c:v>2024q2</c:v>
                      </c:pt>
                      <c:pt idx="16">
                        <c:v>2024:Q3</c:v>
                      </c:pt>
                      <c:pt idx="17">
                        <c:v>2024q4</c:v>
                      </c:pt>
                      <c:pt idx="18">
                        <c:v>2025:Q1</c:v>
                      </c:pt>
                      <c:pt idx="19">
                        <c:v>2025q2</c:v>
                      </c:pt>
                      <c:pt idx="20">
                        <c:v>2025:Q3</c:v>
                      </c:pt>
                      <c:pt idx="21">
                        <c:v>2025q4</c:v>
                      </c:pt>
                      <c:pt idx="22">
                        <c:v>2026:Q1</c:v>
                      </c:pt>
                      <c:pt idx="23">
                        <c:v>2026q2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data3!$E$2:$E$25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0.7904641330242157</c:v>
                      </c:pt>
                      <c:pt idx="1">
                        <c:v>0.7328337524086237</c:v>
                      </c:pt>
                      <c:pt idx="2">
                        <c:v>0.69106421433389187</c:v>
                      </c:pt>
                      <c:pt idx="3">
                        <c:v>0.64012533985078335</c:v>
                      </c:pt>
                      <c:pt idx="4">
                        <c:v>0.55079911835491657</c:v>
                      </c:pt>
                      <c:pt idx="5">
                        <c:v>0.4812049213796854</c:v>
                      </c:pt>
                      <c:pt idx="6">
                        <c:v>0.27923882007598877</c:v>
                      </c:pt>
                      <c:pt idx="7">
                        <c:v>0.15178831527009606</c:v>
                      </c:pt>
                      <c:pt idx="8">
                        <c:v>0</c:v>
                      </c:pt>
                      <c:pt idx="9">
                        <c:v>-0.12074620462954044</c:v>
                      </c:pt>
                      <c:pt idx="10">
                        <c:v>-0.23046617861837149</c:v>
                      </c:pt>
                      <c:pt idx="11">
                        <c:v>-0.41765016503632069</c:v>
                      </c:pt>
                      <c:pt idx="12">
                        <c:v>-0.75887031853199005</c:v>
                      </c:pt>
                      <c:pt idx="13">
                        <c:v>-0.92132426798343658</c:v>
                      </c:pt>
                      <c:pt idx="14">
                        <c:v>-1.1280955746769905</c:v>
                      </c:pt>
                      <c:pt idx="15">
                        <c:v>-1.408237311989069</c:v>
                      </c:pt>
                      <c:pt idx="16">
                        <c:v>-1.4604143798351288</c:v>
                      </c:pt>
                      <c:pt idx="17">
                        <c:v>-1.455196738243103</c:v>
                      </c:pt>
                      <c:pt idx="18">
                        <c:v>-1.5033960342407227</c:v>
                      </c:pt>
                      <c:pt idx="19">
                        <c:v>-1.478858757764101</c:v>
                      </c:pt>
                      <c:pt idx="20">
                        <c:v>-1.4197858981788158</c:v>
                      </c:pt>
                      <c:pt idx="21">
                        <c:v>-1.6068335622549057</c:v>
                      </c:pt>
                      <c:pt idx="22">
                        <c:v>-1.6839560121297836</c:v>
                      </c:pt>
                      <c:pt idx="23">
                        <c:v>-1.9403597339987755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BB90-4995-BB36-DFD3D82D7DFF}"/>
                  </c:ext>
                </c:extLst>
              </c15:ser>
            </c15:filteredLineSeries>
          </c:ext>
        </c:extLst>
      </c:lineChart>
      <c:dateAx>
        <c:axId val="2057098224"/>
        <c:scaling>
          <c:orientation val="minMax"/>
        </c:scaling>
        <c:delete val="0"/>
        <c:axPos val="b"/>
        <c:numFmt formatCode="0" sourceLinked="0"/>
        <c:majorTickMark val="out"/>
        <c:minorTickMark val="out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7100624"/>
        <c:crosses val="autoZero"/>
        <c:auto val="1"/>
        <c:lblOffset val="100"/>
        <c:baseTimeUnit val="months"/>
        <c:majorUnit val="2"/>
        <c:majorTimeUnit val="months"/>
        <c:minorUnit val="2"/>
        <c:minorTimeUnit val="months"/>
      </c:dateAx>
      <c:valAx>
        <c:axId val="2057100624"/>
        <c:scaling>
          <c:orientation val="minMax"/>
          <c:max val="1"/>
          <c:min val="-3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7098224"/>
        <c:crosses val="autoZero"/>
        <c:crossBetween val="midCat"/>
        <c:majorUnit val="1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59325712719267065"/>
          <c:y val="0.41009656293524227"/>
          <c:w val="0.34462609075465461"/>
          <c:h val="0.10812170062526723"/>
        </c:manualLayout>
      </c:layout>
      <c:overlay val="0"/>
      <c:txPr>
        <a:bodyPr/>
        <a:lstStyle/>
        <a:p>
          <a:pPr>
            <a:defRPr sz="1200" baseline="0">
              <a:latin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538643565863581E-2"/>
          <c:y val="0.14911234612622573"/>
          <c:w val="0.92244671085710073"/>
          <c:h val="0.71283928491989346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841584"/>
        <c:axId val="58684206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'[1]Oil Price Data'!$B$1</c15:sqref>
                        </c15:formulaRef>
                      </c:ext>
                    </c:extLst>
                    <c:strCache>
                      <c:ptCount val="1"/>
                      <c:pt idx="0">
                        <c:v>1-quarter duration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'[1]Oil Price Data'!$B$2:$B$22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12.987269150988023</c:v>
                      </c:pt>
                      <c:pt idx="2">
                        <c:v>10.926830743380433</c:v>
                      </c:pt>
                      <c:pt idx="3">
                        <c:v>9.1086537416549707</c:v>
                      </c:pt>
                      <c:pt idx="4">
                        <c:v>7.6209640233361631</c:v>
                      </c:pt>
                      <c:pt idx="5">
                        <c:v>6.4269054322854569</c:v>
                      </c:pt>
                      <c:pt idx="6">
                        <c:v>5.4481992446024696</c:v>
                      </c:pt>
                      <c:pt idx="7">
                        <c:v>4.6310925351260579</c:v>
                      </c:pt>
                      <c:pt idx="8">
                        <c:v>3.9410606745994281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A44-4B4E-BCB6-9220C20B4977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Data'!$C$1</c15:sqref>
                        </c15:formulaRef>
                      </c:ext>
                    </c:extLst>
                    <c:strCache>
                      <c:ptCount val="1"/>
                      <c:pt idx="0">
                        <c:v>2-quarter duration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Data'!$C$2:$C$22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90.952806057670131</c:v>
                      </c:pt>
                      <c:pt idx="2">
                        <c:v>25.123125343128748</c:v>
                      </c:pt>
                      <c:pt idx="3">
                        <c:v>21.120548622670519</c:v>
                      </c:pt>
                      <c:pt idx="4">
                        <c:v>17.675904923136578</c:v>
                      </c:pt>
                      <c:pt idx="5">
                        <c:v>14.768464804309222</c:v>
                      </c:pt>
                      <c:pt idx="6">
                        <c:v>12.374231333467666</c:v>
                      </c:pt>
                      <c:pt idx="7">
                        <c:v>10.404258509975527</c:v>
                      </c:pt>
                      <c:pt idx="8">
                        <c:v>8.7729469113150493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A44-4B4E-BCB6-9220C20B4977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Data'!$D$1</c15:sqref>
                        </c15:formulaRef>
                      </c:ext>
                    </c:extLst>
                    <c:strCache>
                      <c:ptCount val="1"/>
                      <c:pt idx="0">
                        <c:v>3-quarter duration</c:v>
                      </c:pt>
                    </c:strCache>
                  </c:strRef>
                </c:tx>
                <c:spPr>
                  <a:ln w="19050" cap="rnd">
                    <a:solidFill>
                      <a:srgbClr val="FF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Data'!$D$2:$D$22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63.012955951816885</c:v>
                      </c:pt>
                      <c:pt idx="1">
                        <c:v>90.952806057670131</c:v>
                      </c:pt>
                      <c:pt idx="2">
                        <c:v>118.28457613874251</c:v>
                      </c:pt>
                      <c:pt idx="3">
                        <c:v>36.816850302738047</c:v>
                      </c:pt>
                      <c:pt idx="4">
                        <c:v>30.537370801528031</c:v>
                      </c:pt>
                      <c:pt idx="5">
                        <c:v>25.480235900727124</c:v>
                      </c:pt>
                      <c:pt idx="6">
                        <c:v>21.263240529002971</c:v>
                      </c:pt>
                      <c:pt idx="7">
                        <c:v>17.739783322107439</c:v>
                      </c:pt>
                      <c:pt idx="8">
                        <c:v>14.83414375900567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A44-4B4E-BCB6-9220C20B4977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Data'!$E$1</c15:sqref>
                        </c15:formulaRef>
                      </c:ext>
                    </c:extLst>
                    <c:strCache>
                      <c:ptCount val="1"/>
                      <c:pt idx="0">
                        <c:v>X-Axis Label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75000"/>
                      </a:schemeClr>
                    </a:solidFill>
                    <a:ln w="9525">
                      <a:solidFill>
                        <a:schemeClr val="accent6">
                          <a:lumMod val="75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Data'!$A$2:$A$22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'[1]Oil Price Data'!$E$2:$E$22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A44-4B4E-BCB6-9220C20B4977}"/>
                  </c:ext>
                </c:extLst>
              </c15:ser>
            </c15:filteredLineSeries>
          </c:ext>
        </c:extLst>
      </c:lineChart>
      <c:catAx>
        <c:axId val="5868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206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868420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41584"/>
        <c:crosses val="autoZero"/>
        <c:crossBetween val="midCat"/>
        <c:majorUnit val="20"/>
      </c:valAx>
      <c:spPr>
        <a:noFill/>
        <a:ln w="25400">
          <a:noFill/>
        </a:ln>
        <a:effectLst/>
      </c:spPr>
    </c:plotArea>
    <c:legend>
      <c:legendPos val="tr"/>
      <c:layout>
        <c:manualLayout>
          <c:xMode val="edge"/>
          <c:yMode val="edge"/>
          <c:x val="0.72628777290360669"/>
          <c:y val="0.15249200841420249"/>
          <c:w val="0.2268463805820406"/>
          <c:h val="0.1555763156724053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851183724374601E-2"/>
          <c:y val="0.11852598832438645"/>
          <c:w val="0.91455245163109466"/>
          <c:h val="0.727667364965299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data4!$B$1</c:f>
              <c:strCache>
                <c:ptCount val="1"/>
                <c:pt idx="0">
                  <c:v>share</c:v>
                </c:pt>
              </c:strCache>
            </c:strRef>
          </c:tx>
          <c:spPr>
            <a:solidFill>
              <a:srgbClr val="F47721">
                <a:alpha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data4!$A$2:$A$12</c15:sqref>
                  </c15:fullRef>
                </c:ext>
              </c:extLst>
              <c:f>data4!$A$2:$A$12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10+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data4!$B$2:$B$22</c15:sqref>
                  </c15:fullRef>
                </c:ext>
              </c:extLst>
              <c:f>data4!$B$2:$B$12</c:f>
              <c:numCache>
                <c:formatCode>0.000</c:formatCode>
                <c:ptCount val="11"/>
                <c:pt idx="0">
                  <c:v>4.7735676169395402</c:v>
                </c:pt>
                <c:pt idx="1">
                  <c:v>21.950334310531598</c:v>
                </c:pt>
                <c:pt idx="2">
                  <c:v>21.950334310531598</c:v>
                </c:pt>
                <c:pt idx="3">
                  <c:v>18.221522867679599</c:v>
                </c:pt>
                <c:pt idx="4">
                  <c:v>18.221522867679599</c:v>
                </c:pt>
                <c:pt idx="5">
                  <c:v>10.946001112461099</c:v>
                </c:pt>
                <c:pt idx="6">
                  <c:v>3.6424349993467304</c:v>
                </c:pt>
                <c:pt idx="7">
                  <c:v>2.3224681615829499</c:v>
                </c:pt>
                <c:pt idx="8">
                  <c:v>1.20217921212316</c:v>
                </c:pt>
                <c:pt idx="9">
                  <c:v>0.36719751078635504</c:v>
                </c:pt>
                <c:pt idx="10">
                  <c:v>1.8898332345997915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3A7E-4496-AE89-C33FE9D8D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57098224"/>
        <c:axId val="2057100624"/>
      </c:barChart>
      <c:dateAx>
        <c:axId val="2057098224"/>
        <c:scaling>
          <c:orientation val="minMax"/>
        </c:scaling>
        <c:delete val="0"/>
        <c:axPos val="b"/>
        <c:title>
          <c:tx>
            <c:rich>
              <a:bodyPr rot="0" anchor="b" anchorCtr="0"/>
              <a:lstStyle/>
              <a:p>
                <a:pPr>
                  <a:defRPr sz="1200"/>
                </a:pPr>
                <a:r>
                  <a:rPr lang="en-US" sz="1200" b="0">
                    <a:latin typeface="Arial" panose="020B0604020202020204" pitchFamily="34" charset="0"/>
                    <a:cs typeface="Arial" panose="020B0604020202020204" pitchFamily="34" charset="0"/>
                  </a:rPr>
                  <a:t>Average minimum years of experience in firms' job ads</a:t>
                </a:r>
              </a:p>
            </c:rich>
          </c:tx>
          <c:layout>
            <c:manualLayout>
              <c:xMode val="edge"/>
              <c:yMode val="edge"/>
              <c:x val="0.27480689108398687"/>
              <c:y val="0.92468694704365773"/>
            </c:manualLayout>
          </c:layout>
          <c:overlay val="0"/>
        </c:title>
        <c:numFmt formatCode="0" sourceLinked="0"/>
        <c:majorTickMark val="out"/>
        <c:minorTickMark val="out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7100624"/>
        <c:crosses val="autoZero"/>
        <c:auto val="1"/>
        <c:lblOffset val="100"/>
        <c:baseTimeUnit val="months"/>
        <c:majorTimeUnit val="months"/>
        <c:minorTimeUnit val="months"/>
      </c:dateAx>
      <c:valAx>
        <c:axId val="2057100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7098224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54A9482-374F-48C7-8794-BBF8E583C27C}">
  <sheetPr/>
  <sheetViews>
    <sheetView workbookViewId="0"/>
  </sheetViews>
  <pageMargins left="0.25" right="0.25" top="0.25" bottom="2.5" header="0.3" footer="0.3"/>
  <pageSetup orientation="landscape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B48DBF-CB42-47D1-ABCC-42771C5B6624}">
  <sheetPr/>
  <sheetViews>
    <sheetView workbookViewId="0"/>
  </sheetViews>
  <pageMargins left="0.25" right="0.25" top="0.25" bottom="2.5" header="0.3" footer="0.3"/>
  <pageSetup orientation="landscape" verticalDpi="3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0CEE84F-5DC6-4E59-BB38-85E26C0CAFD2}">
  <sheetPr/>
  <sheetViews>
    <sheetView tabSelected="1" workbookViewId="0"/>
  </sheetViews>
  <pageMargins left="0.25" right="0.25" top="0.25" bottom="2.5" header="0.3" footer="0.3"/>
  <pageSetup orientation="landscape" verticalDpi="3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244AD24-8933-49EA-9136-E0E7CD697CA3}">
  <sheetPr/>
  <sheetViews>
    <sheetView workbookViewId="0"/>
  </sheetViews>
  <pageMargins left="0.25" right="0.25" top="0.25" bottom="2.5" header="0.3" footer="0.3"/>
  <pageSetup orientation="landscape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81705" cy="5143500"/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F0DF7CAD-69A7-7F87-DC98-59DB08E354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481705" cy="51435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22FA091C-6A28-7250-FEEE-10B7BDA17D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0.00293</cdr:x>
      <cdr:y>0.85952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B80EC4B-6767-9419-8352-6FE50D1490A9}"/>
            </a:ext>
          </a:extLst>
        </cdr:cNvPr>
        <cdr:cNvSpPr txBox="1"/>
      </cdr:nvSpPr>
      <cdr:spPr>
        <a:xfrm xmlns:a="http://schemas.openxmlformats.org/drawingml/2006/main">
          <a:off x="27825" y="4429126"/>
          <a:ext cx="9468600" cy="72389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 eaLnBrk="1" fontAlgn="auto" latinLnBrk="0" hangingPunct="1"/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NOTES: Figure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displays the shares of each firm's average minimum experience required in its job postings in Texas in each quarter using a </a:t>
          </a: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balanced panel of firms. Approximately 40 percent of firm-quarter observations have postings that display a minimum number of years of experience.</a:t>
          </a:r>
        </a:p>
        <a:p xmlns:a="http://schemas.openxmlformats.org/drawingml/2006/main">
          <a:pPr rtl="0" eaLnBrk="1" fontAlgn="auto" latinLnBrk="0" hangingPunct="1"/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SOURCES: Anthropic; Lightcast; authors'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calculations.</a:t>
          </a:r>
          <a:endParaRPr lang="en-US" sz="11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0.00176</cdr:x>
      <cdr:y>0.00242</cdr:y>
    </cdr:from>
    <cdr:to>
      <cdr:x>0.44288</cdr:x>
      <cdr:y>0.08232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EC0BCA12-3904-9261-F70B-FC52C3C0088B}"/>
            </a:ext>
          </a:extLst>
        </cdr:cNvPr>
        <cdr:cNvSpPr txBox="1"/>
      </cdr:nvSpPr>
      <cdr:spPr>
        <a:xfrm xmlns:a="http://schemas.openxmlformats.org/drawingml/2006/main">
          <a:off x="15240" y="15240"/>
          <a:ext cx="3825240" cy="502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400" b="1" kern="1200">
            <a:solidFill>
              <a:srgbClr val="215F9A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0.06538</cdr:y>
    </cdr:from>
    <cdr:to>
      <cdr:x>0.24956</cdr:x>
      <cdr:y>0.09685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30CDB1A-CF75-C137-AE03-36EF800265F9}"/>
            </a:ext>
          </a:extLst>
        </cdr:cNvPr>
        <cdr:cNvSpPr txBox="1"/>
      </cdr:nvSpPr>
      <cdr:spPr>
        <a:xfrm xmlns:a="http://schemas.openxmlformats.org/drawingml/2006/main">
          <a:off x="0" y="411480"/>
          <a:ext cx="2164080" cy="198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0.09066</cdr:y>
    </cdr:from>
    <cdr:to>
      <cdr:x>0.98194</cdr:x>
      <cdr:y>0.85028</cdr:y>
    </cdr:to>
    <cdr:graphicFrame macro="">
      <cdr:nvGraphicFramePr>
        <cdr:cNvPr id="7" name="Chart 4">
          <a:extLst xmlns:a="http://schemas.openxmlformats.org/drawingml/2006/main">
            <a:ext uri="{FF2B5EF4-FFF2-40B4-BE49-F238E27FC236}">
              <a16:creationId xmlns:a16="http://schemas.microsoft.com/office/drawing/2014/main" id="{568D715C-F7C8-237B-A815-FDB4DBC58509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0.75025</cdr:x>
      <cdr:y>0.95402</cdr:y>
    </cdr:from>
    <cdr:to>
      <cdr:x>1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28D32977-5691-6A81-9C57-44C45EA1742C}"/>
            </a:ext>
          </a:extLst>
        </cdr:cNvPr>
        <cdr:cNvSpPr txBox="1"/>
      </cdr:nvSpPr>
      <cdr:spPr>
        <a:xfrm xmlns:a="http://schemas.openxmlformats.org/drawingml/2006/main">
          <a:off x="7124700" y="4916089"/>
          <a:ext cx="2371725" cy="236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0.97323</cdr:x>
      <cdr:y>0.11428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7A30A442-6AEE-308E-E1B8-D121CAE31195}"/>
            </a:ext>
          </a:extLst>
        </cdr:cNvPr>
        <cdr:cNvSpPr txBox="1"/>
      </cdr:nvSpPr>
      <cdr:spPr>
        <a:xfrm xmlns:a="http://schemas.openxmlformats.org/drawingml/2006/main">
          <a:off x="0" y="0"/>
          <a:ext cx="9232900" cy="587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</a:t>
          </a:r>
          <a:r>
            <a:rPr lang="en-US" sz="1400" b="1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4	</a:t>
          </a:r>
          <a:endParaRPr lang="en-US" sz="1400" b="1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eaLnBrk="1" fontAlgn="auto" latinLnBrk="0" hangingPunct="1"/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Fewer than half of job postings explicitly</a:t>
          </a:r>
          <a:r>
            <a:rPr lang="en-US" sz="1400" b="1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seek candidates with more than two years of experience</a:t>
          </a:r>
        </a:p>
        <a:p xmlns:a="http://schemas.openxmlformats.org/drawingml/2006/main">
          <a:endParaRPr lang="en-US" sz="1100" kern="12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0.02008</cdr:y>
    </cdr:from>
    <cdr:to>
      <cdr:x>0.64631</cdr:x>
      <cdr:y>0.08451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30CDB1A-CF75-C137-AE03-36EF800265F9}"/>
            </a:ext>
          </a:extLst>
        </cdr:cNvPr>
        <cdr:cNvSpPr txBox="1"/>
      </cdr:nvSpPr>
      <cdr:spPr>
        <a:xfrm xmlns:a="http://schemas.openxmlformats.org/drawingml/2006/main">
          <a:off x="0" y="72694"/>
          <a:ext cx="2924108" cy="233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Distribution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of required experience, percent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0.00293</cdr:x>
      <cdr:y>0.79298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B80EC4B-6767-9419-8352-6FE50D1490A9}"/>
            </a:ext>
          </a:extLst>
        </cdr:cNvPr>
        <cdr:cNvSpPr txBox="1"/>
      </cdr:nvSpPr>
      <cdr:spPr>
        <a:xfrm xmlns:a="http://schemas.openxmlformats.org/drawingml/2006/main">
          <a:off x="27825" y="4086226"/>
          <a:ext cx="9468600" cy="1066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 eaLnBrk="1" fontAlgn="auto" latinLnBrk="0" hangingPunct="1"/>
          <a:r>
            <a:rPr lang="en-US" sz="1100" b="0" kern="1200">
              <a:latin typeface="Arial" panose="020B0604020202020204" pitchFamily="34" charset="0"/>
              <a:cs typeface="Arial" panose="020B0604020202020204" pitchFamily="34" charset="0"/>
            </a:rPr>
            <a:t>NOTES: This</a:t>
          </a:r>
          <a:r>
            <a:rPr lang="en-US" sz="1100" b="0" kern="1200" baseline="0">
              <a:latin typeface="Arial" panose="020B0604020202020204" pitchFamily="34" charset="0"/>
              <a:cs typeface="Arial" panose="020B0604020202020204" pitchFamily="34" charset="0"/>
            </a:rPr>
            <a:t> series reflects estimated coefficients and 95 percent confidence intervals from an event-study regression. </a:t>
          </a:r>
          <a:r>
            <a:rPr lang="en-US" sz="1100" b="0" kern="1200">
              <a:latin typeface="Arial" panose="020B0604020202020204" pitchFamily="34" charset="0"/>
              <a:cs typeface="Arial" panose="020B0604020202020204" pitchFamily="34" charset="0"/>
            </a:rPr>
            <a:t>Observations at the occupation-industry level for job postings in Texas. Coefficients are of a Poisson model of job posting and should be approximately interpreted in percent terms relative to third quarter 2022. The treatment is a 10-percentage</a:t>
          </a:r>
          <a:r>
            <a:rPr lang="en-US" sz="1100" b="0" kern="1200" baseline="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100" b="0" kern="1200">
              <a:latin typeface="Arial" panose="020B0604020202020204" pitchFamily="34" charset="0"/>
              <a:cs typeface="Arial" panose="020B0604020202020204" pitchFamily="34" charset="0"/>
            </a:rPr>
            <a:t>point increase in an occupation’s automation exposure from the Anthropic Economic Index. Estimates include fixed effects for occupation-industry and industry-by-quarter.</a:t>
          </a:r>
        </a:p>
        <a:p xmlns:a="http://schemas.openxmlformats.org/drawingml/2006/main">
          <a:pPr rtl="0" eaLnBrk="1" fontAlgn="auto" latinLnBrk="0" hangingPunct="1"/>
          <a:r>
            <a:rPr lang="en-US" sz="1100" b="0" kern="1200">
              <a:latin typeface="Arial" panose="020B0604020202020204" pitchFamily="34" charset="0"/>
              <a:cs typeface="Arial" panose="020B0604020202020204" pitchFamily="34" charset="0"/>
            </a:rPr>
            <a:t>SOURCES: Anthropic; Lightcast; authors'</a:t>
          </a:r>
          <a:r>
            <a:rPr lang="en-US" sz="1100" b="0" kern="1200" baseline="0">
              <a:latin typeface="Arial" panose="020B0604020202020204" pitchFamily="34" charset="0"/>
              <a:cs typeface="Arial" panose="020B0604020202020204" pitchFamily="34" charset="0"/>
            </a:rPr>
            <a:t> calculations.</a:t>
          </a:r>
          <a:endParaRPr lang="en-US" sz="1100" b="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0.00176</cdr:x>
      <cdr:y>0.00242</cdr:y>
    </cdr:from>
    <cdr:to>
      <cdr:x>0.44288</cdr:x>
      <cdr:y>0.08232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EC0BCA12-3904-9261-F70B-FC52C3C0088B}"/>
            </a:ext>
          </a:extLst>
        </cdr:cNvPr>
        <cdr:cNvSpPr txBox="1"/>
      </cdr:nvSpPr>
      <cdr:spPr>
        <a:xfrm xmlns:a="http://schemas.openxmlformats.org/drawingml/2006/main">
          <a:off x="15240" y="15240"/>
          <a:ext cx="3825240" cy="502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400" b="1" kern="1200">
            <a:solidFill>
              <a:srgbClr val="215F9A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0.06538</cdr:y>
    </cdr:from>
    <cdr:to>
      <cdr:x>0.24956</cdr:x>
      <cdr:y>0.09685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30CDB1A-CF75-C137-AE03-36EF800265F9}"/>
            </a:ext>
          </a:extLst>
        </cdr:cNvPr>
        <cdr:cNvSpPr txBox="1"/>
      </cdr:nvSpPr>
      <cdr:spPr>
        <a:xfrm xmlns:a="http://schemas.openxmlformats.org/drawingml/2006/main">
          <a:off x="0" y="411480"/>
          <a:ext cx="2164080" cy="198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0.00201</cdr:x>
      <cdr:y>0.08688</cdr:y>
    </cdr:from>
    <cdr:to>
      <cdr:x>0.98749</cdr:x>
      <cdr:y>0.80591</cdr:y>
    </cdr:to>
    <cdr:graphicFrame macro="">
      <cdr:nvGraphicFramePr>
        <cdr:cNvPr id="7" name="Chart 4">
          <a:extLst xmlns:a="http://schemas.openxmlformats.org/drawingml/2006/main">
            <a:ext uri="{FF2B5EF4-FFF2-40B4-BE49-F238E27FC236}">
              <a16:creationId xmlns:a16="http://schemas.microsoft.com/office/drawing/2014/main" id="{568D715C-F7C8-237B-A815-FDB4DBC58509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0.75025</cdr:x>
      <cdr:y>0.95402</cdr:y>
    </cdr:from>
    <cdr:to>
      <cdr:x>1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28D32977-5691-6A81-9C57-44C45EA1742C}"/>
            </a:ext>
          </a:extLst>
        </cdr:cNvPr>
        <cdr:cNvSpPr txBox="1"/>
      </cdr:nvSpPr>
      <cdr:spPr>
        <a:xfrm xmlns:a="http://schemas.openxmlformats.org/drawingml/2006/main">
          <a:off x="7124700" y="4916089"/>
          <a:ext cx="2371725" cy="236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0.97323</cdr:x>
      <cdr:y>0.11428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7A30A442-6AEE-308E-E1B8-D121CAE31195}"/>
            </a:ext>
          </a:extLst>
        </cdr:cNvPr>
        <cdr:cNvSpPr txBox="1"/>
      </cdr:nvSpPr>
      <cdr:spPr>
        <a:xfrm xmlns:a="http://schemas.openxmlformats.org/drawingml/2006/main">
          <a:off x="0" y="0"/>
          <a:ext cx="9232900" cy="587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</a:t>
          </a:r>
          <a:r>
            <a:rPr lang="en-US" sz="1400" b="1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1</a:t>
          </a:r>
          <a:endParaRPr lang="en-US" sz="1400" b="1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eaLnBrk="1" fontAlgn="auto" latinLnBrk="0" hangingPunct="1"/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Job postings</a:t>
          </a:r>
          <a:r>
            <a:rPr lang="en-US" sz="1400" b="1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fell for AI-exposed occupations in Texas</a:t>
          </a:r>
          <a:endParaRPr lang="en-US" sz="1400" b="1">
            <a:solidFill>
              <a:srgbClr val="2B528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0.39318</cdr:x>
      <cdr:y>0.1719</cdr:y>
    </cdr:from>
    <cdr:to>
      <cdr:x>0.39418</cdr:x>
      <cdr:y>0.71534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C216B15C-64C5-50F0-C298-A84B7A260A96}"/>
            </a:ext>
          </a:extLst>
        </cdr:cNvPr>
        <cdr:cNvCxnSpPr/>
      </cdr:nvCxnSpPr>
      <cdr:spPr>
        <a:xfrm xmlns:a="http://schemas.openxmlformats.org/drawingml/2006/main" flipH="1">
          <a:off x="3733800" y="885805"/>
          <a:ext cx="9501" cy="280037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0.38616</cdr:x>
      <cdr:y>0.14603</cdr:y>
    </cdr:from>
    <cdr:to>
      <cdr:x>0.61986</cdr:x>
      <cdr:y>0.19778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86C960AD-E193-DD66-C283-4D748CCCC14A}"/>
            </a:ext>
          </a:extLst>
        </cdr:cNvPr>
        <cdr:cNvSpPr txBox="1"/>
      </cdr:nvSpPr>
      <cdr:spPr>
        <a:xfrm xmlns:a="http://schemas.openxmlformats.org/drawingml/2006/main">
          <a:off x="3667125" y="752475"/>
          <a:ext cx="221932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ChatGPT released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0.64631</cdr:x>
      <cdr:y>0.08451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30CDB1A-CF75-C137-AE03-36EF800265F9}"/>
            </a:ext>
          </a:extLst>
        </cdr:cNvPr>
        <cdr:cNvSpPr txBox="1"/>
      </cdr:nvSpPr>
      <cdr:spPr>
        <a:xfrm xmlns:a="http://schemas.openxmlformats.org/drawingml/2006/main">
          <a:off x="0" y="0"/>
          <a:ext cx="5682038" cy="317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Change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in j</a:t>
          </a:r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ob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ads in occupation-industry, percent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153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5D43F6-A320-4E46-984E-6D4EEDA55C3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0.00293</cdr:x>
      <cdr:y>0.76895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B80EC4B-6767-9419-8352-6FE50D1490A9}"/>
            </a:ext>
          </a:extLst>
        </cdr:cNvPr>
        <cdr:cNvSpPr txBox="1"/>
      </cdr:nvSpPr>
      <cdr:spPr>
        <a:xfrm xmlns:a="http://schemas.openxmlformats.org/drawingml/2006/main">
          <a:off x="27825" y="3962400"/>
          <a:ext cx="9468600" cy="1190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 eaLnBrk="1" fontAlgn="auto" latinLnBrk="0" hangingPunct="1"/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NOTES: This series reflects estimated coefficients and 95 percent confidence intervals from an event-study regression. Observations at the firm level for job postings in Texas using a balanced panel of firms. The outcome is four-quarter moving average of a firm’s job postings. Coefficients are of a Poisson model of job posting counts and should be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approximately</a:t>
          </a: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 interpreted in percent terms relative to third quarter 2022. The treatment is a 10-percentage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point increase in a firm’s automation exposure from the Anthropic Economic Index based on the occupational composition of their job ads before third quarter 2022. Estimates include fixed effects for firm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and industry-by-quarter.</a:t>
          </a:r>
        </a:p>
        <a:p xmlns:a="http://schemas.openxmlformats.org/drawingml/2006/main">
          <a:pPr rtl="0" eaLnBrk="1" fontAlgn="auto" latinLnBrk="0" hangingPunct="1"/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SOURCES: Anthropic; Lightcast; authors' calculations.</a:t>
          </a:r>
        </a:p>
      </cdr:txBody>
    </cdr:sp>
  </cdr:relSizeAnchor>
  <cdr:relSizeAnchor xmlns:cdr="http://schemas.openxmlformats.org/drawingml/2006/chartDrawing">
    <cdr:from>
      <cdr:x>0.00176</cdr:x>
      <cdr:y>0.00242</cdr:y>
    </cdr:from>
    <cdr:to>
      <cdr:x>0.44288</cdr:x>
      <cdr:y>0.08232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EC0BCA12-3904-9261-F70B-FC52C3C0088B}"/>
            </a:ext>
          </a:extLst>
        </cdr:cNvPr>
        <cdr:cNvSpPr txBox="1"/>
      </cdr:nvSpPr>
      <cdr:spPr>
        <a:xfrm xmlns:a="http://schemas.openxmlformats.org/drawingml/2006/main">
          <a:off x="15240" y="15240"/>
          <a:ext cx="3825240" cy="502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400" b="1" kern="1200">
            <a:solidFill>
              <a:srgbClr val="215F9A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0.06538</cdr:y>
    </cdr:from>
    <cdr:to>
      <cdr:x>0.24956</cdr:x>
      <cdr:y>0.09685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30CDB1A-CF75-C137-AE03-36EF800265F9}"/>
            </a:ext>
          </a:extLst>
        </cdr:cNvPr>
        <cdr:cNvSpPr txBox="1"/>
      </cdr:nvSpPr>
      <cdr:spPr>
        <a:xfrm xmlns:a="http://schemas.openxmlformats.org/drawingml/2006/main">
          <a:off x="0" y="411480"/>
          <a:ext cx="2164080" cy="198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</cdr:x>
      <cdr:y>0.09982</cdr:y>
    </cdr:from>
    <cdr:to>
      <cdr:x>0.99231</cdr:x>
      <cdr:y>0.77634</cdr:y>
    </cdr:to>
    <cdr:graphicFrame macro="">
      <cdr:nvGraphicFramePr>
        <cdr:cNvPr id="7" name="Chart 4">
          <a:extLst xmlns:a="http://schemas.openxmlformats.org/drawingml/2006/main">
            <a:ext uri="{FF2B5EF4-FFF2-40B4-BE49-F238E27FC236}">
              <a16:creationId xmlns:a16="http://schemas.microsoft.com/office/drawing/2014/main" id="{568D715C-F7C8-237B-A815-FDB4DBC58509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0.75025</cdr:x>
      <cdr:y>0.95402</cdr:y>
    </cdr:from>
    <cdr:to>
      <cdr:x>1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28D32977-5691-6A81-9C57-44C45EA1742C}"/>
            </a:ext>
          </a:extLst>
        </cdr:cNvPr>
        <cdr:cNvSpPr txBox="1"/>
      </cdr:nvSpPr>
      <cdr:spPr>
        <a:xfrm xmlns:a="http://schemas.openxmlformats.org/drawingml/2006/main">
          <a:off x="7124700" y="4916089"/>
          <a:ext cx="2371725" cy="236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0.97323</cdr:x>
      <cdr:y>0.11428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7A30A442-6AEE-308E-E1B8-D121CAE31195}"/>
            </a:ext>
          </a:extLst>
        </cdr:cNvPr>
        <cdr:cNvSpPr txBox="1"/>
      </cdr:nvSpPr>
      <cdr:spPr>
        <a:xfrm xmlns:a="http://schemas.openxmlformats.org/drawingml/2006/main">
          <a:off x="0" y="0"/>
          <a:ext cx="9232900" cy="587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</a:t>
          </a:r>
          <a:r>
            <a:rPr lang="en-US" sz="1400" b="1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	</a:t>
          </a:r>
          <a:endParaRPr lang="en-US" sz="1400" b="1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eaLnBrk="1" fontAlgn="auto" latinLnBrk="0" hangingPunct="1"/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Existing Texas firms that are more exposed to GenAI reduced job postings</a:t>
          </a:r>
          <a:endParaRPr lang="en-US" sz="1100" kern="1200"/>
        </a:p>
      </cdr:txBody>
    </cdr:sp>
  </cdr:relSizeAnchor>
  <cdr:relSizeAnchor xmlns:cdr="http://schemas.openxmlformats.org/drawingml/2006/chartDrawing">
    <cdr:from>
      <cdr:x>0.39418</cdr:x>
      <cdr:y>0.1719</cdr:y>
    </cdr:from>
    <cdr:to>
      <cdr:x>0.39418</cdr:x>
      <cdr:y>0.7061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C216B15C-64C5-50F0-C298-A84B7A260A96}"/>
            </a:ext>
          </a:extLst>
        </cdr:cNvPr>
        <cdr:cNvCxnSpPr/>
      </cdr:nvCxnSpPr>
      <cdr:spPr>
        <a:xfrm xmlns:a="http://schemas.openxmlformats.org/drawingml/2006/main">
          <a:off x="3743301" y="885805"/>
          <a:ext cx="24" cy="275274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0.64631</cdr:x>
      <cdr:y>0.08451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30CDB1A-CF75-C137-AE03-36EF800265F9}"/>
            </a:ext>
          </a:extLst>
        </cdr:cNvPr>
        <cdr:cNvSpPr txBox="1"/>
      </cdr:nvSpPr>
      <cdr:spPr>
        <a:xfrm xmlns:a="http://schemas.openxmlformats.org/drawingml/2006/main">
          <a:off x="0" y="0"/>
          <a:ext cx="5682038" cy="293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Change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in j</a:t>
          </a:r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ob ads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posted by firm</a:t>
          </a:r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, percent</a:t>
          </a:r>
        </a:p>
      </cdr:txBody>
    </cdr:sp>
  </cdr:relSizeAnchor>
  <cdr:relSizeAnchor xmlns:cdr="http://schemas.openxmlformats.org/drawingml/2006/chartDrawing">
    <cdr:from>
      <cdr:x>0.39322</cdr:x>
      <cdr:y>0.06011</cdr:y>
    </cdr:from>
    <cdr:to>
      <cdr:x>0.61191</cdr:x>
      <cdr:y>0.14208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7F29CE2-ED85-EF83-A4C1-39FA36B72BAD}"/>
            </a:ext>
          </a:extLst>
        </cdr:cNvPr>
        <cdr:cNvSpPr txBox="1"/>
      </cdr:nvSpPr>
      <cdr:spPr>
        <a:xfrm xmlns:a="http://schemas.openxmlformats.org/drawingml/2006/main">
          <a:off x="3648075" y="209549"/>
          <a:ext cx="20288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ChatGPT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released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3250" cy="5151438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332E6204-5E88-0460-C8AC-27F1BA72CC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0.00293</cdr:x>
      <cdr:y>0.75231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B80EC4B-6767-9419-8352-6FE50D1490A9}"/>
            </a:ext>
          </a:extLst>
        </cdr:cNvPr>
        <cdr:cNvSpPr txBox="1"/>
      </cdr:nvSpPr>
      <cdr:spPr>
        <a:xfrm xmlns:a="http://schemas.openxmlformats.org/drawingml/2006/main">
          <a:off x="27825" y="3876675"/>
          <a:ext cx="9468600" cy="1276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 eaLnBrk="1" fontAlgn="auto" latinLnBrk="0" hangingPunct="1"/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NOTES: This series reflects estimated coefficients and 95 percent confidence intervals from an event-study regression. Observations at the firm level for the average automation exposure rating of a firm's job postings in Texas using a balanced panel of firms. The outcome is four-quarter moving average of the Anthropic-derived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automation exposure index. Estimates are weighted by total firm-level job postings before third quarter 2022</a:t>
          </a: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. The treatment is a 10-percentage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point increase in a firm’s automation exposure from the Anthropic Economic Index based on the occupational composition of their job ads before third quarter 2022. Estimates include fixed effects for firm</a:t>
          </a:r>
          <a:r>
            <a:rPr lang="en-US" sz="1100" kern="1200" baseline="0">
              <a:latin typeface="Arial" panose="020B0604020202020204" pitchFamily="34" charset="0"/>
              <a:cs typeface="Arial" panose="020B0604020202020204" pitchFamily="34" charset="0"/>
            </a:rPr>
            <a:t> and </a:t>
          </a:r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industry by quarter.</a:t>
          </a:r>
        </a:p>
        <a:p xmlns:a="http://schemas.openxmlformats.org/drawingml/2006/main">
          <a:pPr rtl="0" eaLnBrk="1" fontAlgn="auto" latinLnBrk="0" hangingPunct="1"/>
          <a:r>
            <a:rPr lang="en-US" sz="1100" kern="1200">
              <a:latin typeface="Arial" panose="020B0604020202020204" pitchFamily="34" charset="0"/>
              <a:cs typeface="Arial" panose="020B0604020202020204" pitchFamily="34" charset="0"/>
            </a:rPr>
            <a:t>SOURCES: Anthropic; Lightcast; authors' calculations.</a:t>
          </a:r>
        </a:p>
      </cdr:txBody>
    </cdr:sp>
  </cdr:relSizeAnchor>
  <cdr:relSizeAnchor xmlns:cdr="http://schemas.openxmlformats.org/drawingml/2006/chartDrawing">
    <cdr:from>
      <cdr:x>0.00176</cdr:x>
      <cdr:y>0.00242</cdr:y>
    </cdr:from>
    <cdr:to>
      <cdr:x>0.44288</cdr:x>
      <cdr:y>0.08232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EC0BCA12-3904-9261-F70B-FC52C3C0088B}"/>
            </a:ext>
          </a:extLst>
        </cdr:cNvPr>
        <cdr:cNvSpPr txBox="1"/>
      </cdr:nvSpPr>
      <cdr:spPr>
        <a:xfrm xmlns:a="http://schemas.openxmlformats.org/drawingml/2006/main">
          <a:off x="15240" y="15240"/>
          <a:ext cx="3825240" cy="502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400" b="1" kern="1200">
            <a:solidFill>
              <a:srgbClr val="215F9A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0.06538</cdr:y>
    </cdr:from>
    <cdr:to>
      <cdr:x>0.24956</cdr:x>
      <cdr:y>0.09685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30CDB1A-CF75-C137-AE03-36EF800265F9}"/>
            </a:ext>
          </a:extLst>
        </cdr:cNvPr>
        <cdr:cNvSpPr txBox="1"/>
      </cdr:nvSpPr>
      <cdr:spPr>
        <a:xfrm xmlns:a="http://schemas.openxmlformats.org/drawingml/2006/main">
          <a:off x="0" y="411480"/>
          <a:ext cx="2164080" cy="198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0.09612</cdr:y>
    </cdr:from>
    <cdr:to>
      <cdr:x>0.97826</cdr:x>
      <cdr:y>0.73198</cdr:y>
    </cdr:to>
    <cdr:graphicFrame macro="">
      <cdr:nvGraphicFramePr>
        <cdr:cNvPr id="7" name="Chart 4">
          <a:extLst xmlns:a="http://schemas.openxmlformats.org/drawingml/2006/main">
            <a:ext uri="{FF2B5EF4-FFF2-40B4-BE49-F238E27FC236}">
              <a16:creationId xmlns:a16="http://schemas.microsoft.com/office/drawing/2014/main" id="{568D715C-F7C8-237B-A815-FDB4DBC58509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0.75025</cdr:x>
      <cdr:y>0.95402</cdr:y>
    </cdr:from>
    <cdr:to>
      <cdr:x>1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28D32977-5691-6A81-9C57-44C45EA1742C}"/>
            </a:ext>
          </a:extLst>
        </cdr:cNvPr>
        <cdr:cNvSpPr txBox="1"/>
      </cdr:nvSpPr>
      <cdr:spPr>
        <a:xfrm xmlns:a="http://schemas.openxmlformats.org/drawingml/2006/main">
          <a:off x="7124700" y="4916089"/>
          <a:ext cx="2371725" cy="236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kern="12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0.97323</cdr:x>
      <cdr:y>0.11428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7A30A442-6AEE-308E-E1B8-D121CAE31195}"/>
            </a:ext>
          </a:extLst>
        </cdr:cNvPr>
        <cdr:cNvSpPr txBox="1"/>
      </cdr:nvSpPr>
      <cdr:spPr>
        <a:xfrm xmlns:a="http://schemas.openxmlformats.org/drawingml/2006/main">
          <a:off x="0" y="0"/>
          <a:ext cx="9232900" cy="587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</a:t>
          </a:r>
          <a:r>
            <a:rPr lang="en-US" sz="1400" b="1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3	</a:t>
          </a:r>
          <a:endParaRPr lang="en-US" sz="1400" b="1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eaLnBrk="1" fontAlgn="auto" latinLnBrk="0" hangingPunct="1"/>
          <a:r>
            <a:rPr lang="en-US" sz="1400" b="1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Firms reduced job postings for automatable occupations</a:t>
          </a:r>
          <a:endParaRPr lang="en-US" sz="1400" b="1">
            <a:solidFill>
              <a:srgbClr val="2B528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0.39418</cdr:x>
      <cdr:y>0.16635</cdr:y>
    </cdr:from>
    <cdr:to>
      <cdr:x>0.39468</cdr:x>
      <cdr:y>0.66359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C216B15C-64C5-50F0-C298-A84B7A260A96}"/>
            </a:ext>
          </a:extLst>
        </cdr:cNvPr>
        <cdr:cNvCxnSpPr/>
      </cdr:nvCxnSpPr>
      <cdr:spPr>
        <a:xfrm xmlns:a="http://schemas.openxmlformats.org/drawingml/2006/main">
          <a:off x="3743301" y="857206"/>
          <a:ext cx="4787" cy="256226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0.64631</cdr:x>
      <cdr:y>0.08451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30CDB1A-CF75-C137-AE03-36EF800265F9}"/>
            </a:ext>
          </a:extLst>
        </cdr:cNvPr>
        <cdr:cNvSpPr txBox="1"/>
      </cdr:nvSpPr>
      <cdr:spPr>
        <a:xfrm xmlns:a="http://schemas.openxmlformats.org/drawingml/2006/main">
          <a:off x="0" y="0"/>
          <a:ext cx="5682038" cy="2994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Change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in a</a:t>
          </a:r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verage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automatable task share of firms' job ads, percent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0.4182</cdr:x>
      <cdr:y>0.08333</cdr:y>
    </cdr:from>
    <cdr:to>
      <cdr:x>0.66089</cdr:x>
      <cdr:y>0.17204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40BA485-33BC-D50E-1C87-DE6811CC679F}"/>
            </a:ext>
          </a:extLst>
        </cdr:cNvPr>
        <cdr:cNvSpPr txBox="1"/>
      </cdr:nvSpPr>
      <cdr:spPr>
        <a:xfrm xmlns:a="http://schemas.openxmlformats.org/drawingml/2006/main">
          <a:off x="3676650" y="295261"/>
          <a:ext cx="21336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ChatGPT</a:t>
          </a:r>
          <a:r>
            <a:rPr lang="en-US" sz="12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released</a:t>
          </a:r>
          <a:endParaRPr lang="en-US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 kern="12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Tryg\Ron\side-by-side-template.xlsx" TargetMode="External"/><Relationship Id="rId1" Type="http://schemas.openxmlformats.org/officeDocument/2006/relationships/externalLinkPath" Target="file:///M:\Tryg\Ron\side-by-side-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losure Probability"/>
      <sheetName val="Chart1"/>
      <sheetName val="Oil Price Data"/>
      <sheetName val="Real GDP Data"/>
      <sheetName val="Real GDP Growth Data"/>
      <sheetName val="Chart2"/>
    </sheetNames>
    <sheetDataSet>
      <sheetData sheetId="0"/>
      <sheetData sheetId="1" refreshError="1"/>
      <sheetData sheetId="2">
        <row r="1">
          <cell r="B1" t="str">
            <v>1-quarter duration</v>
          </cell>
          <cell r="C1" t="str">
            <v>2-quarter duration</v>
          </cell>
          <cell r="D1" t="str">
            <v>3-quarter duration</v>
          </cell>
          <cell r="E1" t="str">
            <v>X-Axis Label</v>
          </cell>
        </row>
        <row r="2">
          <cell r="A2">
            <v>0</v>
          </cell>
          <cell r="B2">
            <v>63.012955951816885</v>
          </cell>
          <cell r="C2">
            <v>63.012955951816885</v>
          </cell>
          <cell r="D2">
            <v>63.012955951816885</v>
          </cell>
          <cell r="E2" t="str">
            <v>2026Q2</v>
          </cell>
        </row>
        <row r="3">
          <cell r="A3">
            <v>1</v>
          </cell>
          <cell r="B3">
            <v>12.987269150988023</v>
          </cell>
          <cell r="C3">
            <v>90.952806057670131</v>
          </cell>
          <cell r="D3">
            <v>90.952806057670131</v>
          </cell>
          <cell r="E3" t="str">
            <v>Q3</v>
          </cell>
        </row>
        <row r="4">
          <cell r="A4">
            <v>2</v>
          </cell>
          <cell r="B4">
            <v>10.926830743380433</v>
          </cell>
          <cell r="C4">
            <v>25.123125343128748</v>
          </cell>
          <cell r="D4">
            <v>118.28457613874251</v>
          </cell>
          <cell r="E4" t="str">
            <v>Q4</v>
          </cell>
        </row>
        <row r="5">
          <cell r="A5">
            <v>3</v>
          </cell>
          <cell r="B5">
            <v>9.1086537416549707</v>
          </cell>
          <cell r="C5">
            <v>21.120548622670519</v>
          </cell>
          <cell r="D5">
            <v>36.816850302738047</v>
          </cell>
          <cell r="E5" t="str">
            <v>2027Q1</v>
          </cell>
        </row>
        <row r="6">
          <cell r="A6">
            <v>4</v>
          </cell>
          <cell r="B6">
            <v>7.6209640233361631</v>
          </cell>
          <cell r="C6">
            <v>17.675904923136578</v>
          </cell>
          <cell r="D6">
            <v>30.537370801528031</v>
          </cell>
          <cell r="E6" t="str">
            <v>Q2</v>
          </cell>
        </row>
        <row r="7">
          <cell r="A7">
            <v>5</v>
          </cell>
          <cell r="B7">
            <v>6.4269054322854569</v>
          </cell>
          <cell r="C7">
            <v>14.768464804309222</v>
          </cell>
          <cell r="D7">
            <v>25.480235900727124</v>
          </cell>
          <cell r="E7" t="str">
            <v>Q3</v>
          </cell>
        </row>
        <row r="8">
          <cell r="A8">
            <v>6</v>
          </cell>
          <cell r="B8">
            <v>5.4481992446024696</v>
          </cell>
          <cell r="C8">
            <v>12.374231333467666</v>
          </cell>
          <cell r="D8">
            <v>21.263240529002971</v>
          </cell>
          <cell r="E8" t="str">
            <v>Q4</v>
          </cell>
        </row>
        <row r="9">
          <cell r="A9">
            <v>7</v>
          </cell>
          <cell r="B9">
            <v>4.6310925351260579</v>
          </cell>
          <cell r="C9">
            <v>10.404258509975527</v>
          </cell>
          <cell r="D9">
            <v>17.739783322107439</v>
          </cell>
          <cell r="E9" t="str">
            <v>2028Q1</v>
          </cell>
        </row>
        <row r="10">
          <cell r="A10">
            <v>8</v>
          </cell>
          <cell r="B10">
            <v>3.9410606745994281</v>
          </cell>
          <cell r="C10">
            <v>8.7729469113150493</v>
          </cell>
          <cell r="D10">
            <v>14.83414375900567</v>
          </cell>
          <cell r="E10" t="str">
            <v>Q2</v>
          </cell>
        </row>
        <row r="11">
          <cell r="A11"/>
          <cell r="B11"/>
          <cell r="C11"/>
          <cell r="D11"/>
          <cell r="E11"/>
        </row>
        <row r="12">
          <cell r="A12"/>
          <cell r="B12"/>
          <cell r="C12"/>
          <cell r="D12"/>
          <cell r="E12"/>
        </row>
        <row r="13">
          <cell r="A13"/>
          <cell r="B13"/>
          <cell r="C13"/>
          <cell r="D13"/>
          <cell r="E13"/>
        </row>
        <row r="14">
          <cell r="A14"/>
          <cell r="B14"/>
          <cell r="C14"/>
          <cell r="D14"/>
          <cell r="E14"/>
        </row>
        <row r="15">
          <cell r="A15"/>
          <cell r="B15"/>
          <cell r="C15"/>
          <cell r="D15"/>
          <cell r="E15"/>
        </row>
        <row r="16">
          <cell r="A16"/>
          <cell r="B16"/>
          <cell r="C16"/>
          <cell r="D16"/>
          <cell r="E16"/>
        </row>
        <row r="17">
          <cell r="A17"/>
          <cell r="B17"/>
          <cell r="C17"/>
          <cell r="D17"/>
          <cell r="E17"/>
        </row>
        <row r="18">
          <cell r="A18"/>
          <cell r="B18"/>
          <cell r="C18"/>
          <cell r="D18"/>
          <cell r="E18"/>
        </row>
        <row r="19">
          <cell r="A19"/>
          <cell r="B19"/>
          <cell r="C19"/>
          <cell r="D19"/>
          <cell r="E19"/>
        </row>
        <row r="20">
          <cell r="A20"/>
          <cell r="B20"/>
          <cell r="C20"/>
          <cell r="D20"/>
          <cell r="E20"/>
        </row>
        <row r="21">
          <cell r="A21"/>
          <cell r="B21"/>
          <cell r="C21"/>
          <cell r="D21"/>
          <cell r="E21"/>
        </row>
        <row r="22">
          <cell r="A22"/>
          <cell r="B22"/>
          <cell r="C22"/>
          <cell r="D22"/>
          <cell r="E22"/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61AA-7528-4ADD-B4C3-76D80980624F}">
  <dimension ref="A1:F25"/>
  <sheetViews>
    <sheetView workbookViewId="0">
      <selection activeCell="B1" sqref="B1"/>
    </sheetView>
  </sheetViews>
  <sheetFormatPr defaultColWidth="16.28515625" defaultRowHeight="15" x14ac:dyDescent="0.25"/>
  <sheetData>
    <row r="1" spans="1:6" x14ac:dyDescent="0.25">
      <c r="A1" t="s">
        <v>1</v>
      </c>
      <c r="B1" t="s">
        <v>32</v>
      </c>
      <c r="C1" t="s">
        <v>2</v>
      </c>
      <c r="D1" t="s">
        <v>3</v>
      </c>
      <c r="E1" t="s">
        <v>4</v>
      </c>
      <c r="F1" t="s">
        <v>0</v>
      </c>
    </row>
    <row r="2" spans="1:6" x14ac:dyDescent="0.25">
      <c r="A2" t="s">
        <v>20</v>
      </c>
      <c r="B2" s="3">
        <v>-2.0581420511007309</v>
      </c>
      <c r="C2" s="3">
        <v>0.65623447299003601</v>
      </c>
      <c r="D2" s="3">
        <v>-3.3443618565797806</v>
      </c>
      <c r="E2" s="3">
        <v>-0.77192247845232487</v>
      </c>
      <c r="F2" s="3">
        <v>2.5724393781274557</v>
      </c>
    </row>
    <row r="3" spans="1:6" x14ac:dyDescent="0.25">
      <c r="A3" t="s">
        <v>5</v>
      </c>
      <c r="B3" s="3">
        <v>-1.9656192511320114</v>
      </c>
      <c r="C3" s="3">
        <v>0.65455264411866665</v>
      </c>
      <c r="D3" s="3">
        <v>-3.2485425472259521</v>
      </c>
      <c r="E3" s="3">
        <v>-0.68269600160419941</v>
      </c>
      <c r="F3" s="3">
        <v>2.5658465456217527</v>
      </c>
    </row>
    <row r="4" spans="1:6" x14ac:dyDescent="0.25">
      <c r="A4" t="s">
        <v>21</v>
      </c>
      <c r="B4" s="3">
        <v>-2.1279871463775635</v>
      </c>
      <c r="C4" s="3">
        <v>0.61186989769339561</v>
      </c>
      <c r="D4" s="3">
        <v>-3.3272523432970047</v>
      </c>
      <c r="E4" s="3">
        <v>-0.92872213572263718</v>
      </c>
      <c r="F4" s="3">
        <v>2.3985302075743675</v>
      </c>
    </row>
    <row r="5" spans="1:6" x14ac:dyDescent="0.25">
      <c r="A5" t="s">
        <v>6</v>
      </c>
      <c r="B5" s="3">
        <v>-1.7755595967173576</v>
      </c>
      <c r="C5" s="3">
        <v>0.47876699827611446</v>
      </c>
      <c r="D5" s="3">
        <v>-2.7139429003000259</v>
      </c>
      <c r="E5" s="3">
        <v>-0.83717629313468933</v>
      </c>
      <c r="F5" s="3">
        <v>1.8767666071653366</v>
      </c>
    </row>
    <row r="6" spans="1:6" x14ac:dyDescent="0.25">
      <c r="A6" t="s">
        <v>22</v>
      </c>
      <c r="B6" s="3">
        <v>-0.28629305306822062</v>
      </c>
      <c r="C6" s="3">
        <v>0.43364693410694599</v>
      </c>
      <c r="D6" s="3">
        <v>-1.1362410150468349</v>
      </c>
      <c r="E6" s="3">
        <v>0.56365495547652245</v>
      </c>
      <c r="F6" s="3">
        <v>1.6998959705233574</v>
      </c>
    </row>
    <row r="7" spans="1:6" x14ac:dyDescent="0.25">
      <c r="A7" t="s">
        <v>7</v>
      </c>
      <c r="B7" s="3">
        <v>1.8515190109610558</v>
      </c>
      <c r="C7" s="3">
        <v>0.38084653206169605</v>
      </c>
      <c r="D7" s="3">
        <v>1.105059776455164</v>
      </c>
      <c r="E7" s="3">
        <v>2.5979781523346901</v>
      </c>
      <c r="F7" s="3">
        <v>1.4929183758795261</v>
      </c>
    </row>
    <row r="8" spans="1:6" x14ac:dyDescent="0.25">
      <c r="A8" t="s">
        <v>23</v>
      </c>
      <c r="B8" s="3">
        <v>0.24961729068309069</v>
      </c>
      <c r="C8" s="3">
        <v>0.32368057873100042</v>
      </c>
      <c r="D8" s="3">
        <v>-0.38479664362967014</v>
      </c>
      <c r="E8" s="3">
        <v>0.88403122499585152</v>
      </c>
      <c r="F8" s="3">
        <v>1.2688278686255217</v>
      </c>
    </row>
    <row r="9" spans="1:6" x14ac:dyDescent="0.25">
      <c r="A9" t="s">
        <v>8</v>
      </c>
      <c r="B9" s="3">
        <v>0.49280794337391853</v>
      </c>
      <c r="C9" s="3">
        <v>0.35763150081038475</v>
      </c>
      <c r="D9" s="3">
        <v>-0.20814978051930666</v>
      </c>
      <c r="E9" s="3">
        <v>1.1937657371163368</v>
      </c>
      <c r="F9" s="3">
        <v>1.4019155176356435</v>
      </c>
    </row>
    <row r="10" spans="1:6" x14ac:dyDescent="0.25">
      <c r="A10" t="s">
        <v>24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 t="s">
        <v>9</v>
      </c>
      <c r="B11" s="3">
        <v>-0.69871400482952595</v>
      </c>
      <c r="C11" s="3">
        <v>0.38556684739887714</v>
      </c>
      <c r="D11" s="3">
        <v>-1.4544250443577766</v>
      </c>
      <c r="E11" s="3">
        <v>5.6997023057192564E-2</v>
      </c>
      <c r="F11" s="3">
        <v>1.5114220674149692</v>
      </c>
    </row>
    <row r="12" spans="1:6" x14ac:dyDescent="0.25">
      <c r="A12" t="s">
        <v>25</v>
      </c>
      <c r="B12" s="3">
        <v>-2.127251960337162</v>
      </c>
      <c r="C12" s="3">
        <v>0.47356421127915382</v>
      </c>
      <c r="D12" s="3">
        <v>-3.0554378405213356</v>
      </c>
      <c r="E12" s="3">
        <v>-1.1990660801529884</v>
      </c>
      <c r="F12" s="3">
        <v>1.8563717603683472</v>
      </c>
    </row>
    <row r="13" spans="1:6" x14ac:dyDescent="0.25">
      <c r="A13" t="s">
        <v>10</v>
      </c>
      <c r="B13" s="3">
        <v>-3.1154600903391838</v>
      </c>
      <c r="C13" s="3">
        <v>0.6383401807397604</v>
      </c>
      <c r="D13" s="3">
        <v>-4.3666068464517593</v>
      </c>
      <c r="E13" s="3">
        <v>-1.8643131479620934</v>
      </c>
      <c r="F13" s="3">
        <v>2.502293698489666</v>
      </c>
    </row>
    <row r="14" spans="1:6" x14ac:dyDescent="0.25">
      <c r="A14" t="s">
        <v>26</v>
      </c>
      <c r="B14" s="3">
        <v>-5.234450101852417</v>
      </c>
      <c r="C14" s="3">
        <v>0.69635557010769844</v>
      </c>
      <c r="D14" s="3">
        <v>-6.5993070602416992</v>
      </c>
      <c r="E14" s="3">
        <v>-3.8695931434631348</v>
      </c>
      <c r="F14" s="3">
        <v>2.7297139167785645</v>
      </c>
    </row>
    <row r="15" spans="1:6" x14ac:dyDescent="0.25">
      <c r="A15" t="s">
        <v>11</v>
      </c>
      <c r="B15" s="3">
        <v>-5.6968741118907928</v>
      </c>
      <c r="C15" s="3">
        <v>0.95933172851800919</v>
      </c>
      <c r="D15" s="3">
        <v>-7.5771644711494446</v>
      </c>
      <c r="E15" s="3">
        <v>-3.8165837526321411</v>
      </c>
      <c r="F15" s="3">
        <v>3.7605807185173035</v>
      </c>
    </row>
    <row r="16" spans="1:6" x14ac:dyDescent="0.25">
      <c r="A16" t="s">
        <v>27</v>
      </c>
      <c r="B16" s="3">
        <v>-5.5056296288967133</v>
      </c>
      <c r="C16" s="3">
        <v>0.95487739890813828</v>
      </c>
      <c r="D16" s="3">
        <v>-7.3771893978118896</v>
      </c>
      <c r="E16" s="3">
        <v>-3.6340698599815369</v>
      </c>
      <c r="F16" s="3">
        <v>3.7431195378303528</v>
      </c>
    </row>
    <row r="17" spans="1:6" x14ac:dyDescent="0.25">
      <c r="A17" t="s">
        <v>12</v>
      </c>
      <c r="B17" s="3">
        <v>-4.2028658092021942</v>
      </c>
      <c r="C17" s="3">
        <v>0.76848692260682583</v>
      </c>
      <c r="D17" s="3">
        <v>-5.709100142121315</v>
      </c>
      <c r="E17" s="3">
        <v>-2.6966312900185585</v>
      </c>
      <c r="F17" s="3">
        <v>3.0124688521027565</v>
      </c>
    </row>
    <row r="18" spans="1:6" x14ac:dyDescent="0.25">
      <c r="A18" t="s">
        <v>28</v>
      </c>
      <c r="B18" s="3">
        <v>-4.4749759137630463</v>
      </c>
      <c r="C18" s="3">
        <v>0.84820352494716644</v>
      </c>
      <c r="D18" s="3">
        <v>-6.1374545097351074</v>
      </c>
      <c r="E18" s="3">
        <v>-2.8124969452619553</v>
      </c>
      <c r="F18" s="3">
        <v>3.3249575644731522</v>
      </c>
    </row>
    <row r="19" spans="1:6" x14ac:dyDescent="0.25">
      <c r="A19" t="s">
        <v>13</v>
      </c>
      <c r="B19" s="3">
        <v>-4.7093275934457779</v>
      </c>
      <c r="C19" s="3">
        <v>0.83952872082591057</v>
      </c>
      <c r="D19" s="3">
        <v>-6.354803591966629</v>
      </c>
      <c r="E19" s="3">
        <v>-3.0638514086604118</v>
      </c>
      <c r="F19" s="3">
        <v>3.2909521833062172</v>
      </c>
    </row>
    <row r="20" spans="1:6" x14ac:dyDescent="0.25">
      <c r="A20" t="s">
        <v>29</v>
      </c>
      <c r="B20" s="3">
        <v>-6.8701788783073425</v>
      </c>
      <c r="C20" s="3">
        <v>1.2325199320912361</v>
      </c>
      <c r="D20" s="3">
        <v>-9.2859178781509399</v>
      </c>
      <c r="E20" s="3">
        <v>-4.4544395059347153</v>
      </c>
      <c r="F20" s="3">
        <v>4.8314783722162247</v>
      </c>
    </row>
    <row r="21" spans="1:6" x14ac:dyDescent="0.25">
      <c r="A21" t="s">
        <v>14</v>
      </c>
      <c r="B21" s="3">
        <v>-6.2346458435058594</v>
      </c>
      <c r="C21" s="3">
        <v>1.3576625846326351</v>
      </c>
      <c r="D21" s="3">
        <v>-8.8956646621227264</v>
      </c>
      <c r="E21" s="3">
        <v>-3.5736270248889923</v>
      </c>
      <c r="F21" s="3">
        <v>5.3220376372337341</v>
      </c>
    </row>
    <row r="22" spans="1:6" x14ac:dyDescent="0.25">
      <c r="A22" t="s">
        <v>30</v>
      </c>
      <c r="B22" s="3">
        <v>-8.0955341458320618</v>
      </c>
      <c r="C22" s="3">
        <v>1.4444427564740181</v>
      </c>
      <c r="D22" s="3">
        <v>-10.926642268896103</v>
      </c>
      <c r="E22" s="3">
        <v>-5.2644263952970505</v>
      </c>
      <c r="F22" s="3">
        <v>5.6622158735990524</v>
      </c>
    </row>
    <row r="23" spans="1:6" x14ac:dyDescent="0.25">
      <c r="A23" t="s">
        <v>15</v>
      </c>
      <c r="B23" s="3">
        <v>-8.431929349899292</v>
      </c>
      <c r="C23" s="3">
        <v>1.5854619443416595</v>
      </c>
      <c r="D23" s="3">
        <v>-11.539434641599655</v>
      </c>
      <c r="E23" s="3">
        <v>-5.3244240581989288</v>
      </c>
      <c r="F23" s="3">
        <v>6.2150105834007263</v>
      </c>
    </row>
    <row r="24" spans="1:6" x14ac:dyDescent="0.25">
      <c r="A24" t="s">
        <v>31</v>
      </c>
      <c r="B24" s="3">
        <v>-8.0498293042182922</v>
      </c>
      <c r="C24" s="3">
        <v>1.6228914260864258</v>
      </c>
      <c r="D24" s="3">
        <v>-11.230696737766266</v>
      </c>
      <c r="E24" s="3">
        <v>-4.8689626157283783</v>
      </c>
      <c r="F24" s="3">
        <v>6.3617341220378876</v>
      </c>
    </row>
    <row r="25" spans="1:6" x14ac:dyDescent="0.25">
      <c r="A25" t="s">
        <v>16</v>
      </c>
      <c r="B25" s="3">
        <v>-7.0992752909660339</v>
      </c>
      <c r="C25" s="3">
        <v>1.8199879676103592</v>
      </c>
      <c r="D25" s="3">
        <v>-10.66645160317421</v>
      </c>
      <c r="E25" s="3">
        <v>-3.5320993512868881</v>
      </c>
      <c r="F25" s="3">
        <v>7.1343522518873215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BA03-9940-4F45-A983-12950A02929E}">
  <dimension ref="A1:F25"/>
  <sheetViews>
    <sheetView workbookViewId="0">
      <selection activeCell="B1" sqref="B1"/>
    </sheetView>
  </sheetViews>
  <sheetFormatPr defaultColWidth="16.28515625" defaultRowHeight="15" x14ac:dyDescent="0.25"/>
  <sheetData>
    <row r="1" spans="1:6" x14ac:dyDescent="0.25">
      <c r="A1" t="s">
        <v>1</v>
      </c>
      <c r="B1" t="s">
        <v>33</v>
      </c>
      <c r="C1" t="s">
        <v>2</v>
      </c>
      <c r="D1" t="s">
        <v>3</v>
      </c>
      <c r="E1" t="s">
        <v>4</v>
      </c>
      <c r="F1" t="s">
        <v>0</v>
      </c>
    </row>
    <row r="2" spans="1:6" x14ac:dyDescent="0.25">
      <c r="A2" t="s">
        <v>20</v>
      </c>
      <c r="B2" s="1">
        <v>1.3771612197160721</v>
      </c>
      <c r="C2" s="1">
        <v>1.8570348620414734</v>
      </c>
      <c r="D2" s="1">
        <v>-2.2626271471381187</v>
      </c>
      <c r="E2" s="1">
        <v>5.016949400305748</v>
      </c>
      <c r="F2" s="1">
        <v>7.2795765474438667</v>
      </c>
    </row>
    <row r="3" spans="1:6" x14ac:dyDescent="0.25">
      <c r="A3" t="s">
        <v>5</v>
      </c>
      <c r="B3" s="1">
        <v>-1.0654250159859657</v>
      </c>
      <c r="C3" s="1">
        <v>1.7658399417996407</v>
      </c>
      <c r="D3" s="1">
        <v>-4.526471346616745</v>
      </c>
      <c r="E3" s="1">
        <v>2.3956213146448135</v>
      </c>
      <c r="F3" s="1">
        <v>6.9220926612615585</v>
      </c>
    </row>
    <row r="4" spans="1:6" x14ac:dyDescent="0.25">
      <c r="A4" t="s">
        <v>21</v>
      </c>
      <c r="B4" s="1">
        <v>-2.0924821496009827</v>
      </c>
      <c r="C4" s="1">
        <v>1.5083644539117813</v>
      </c>
      <c r="D4" s="1">
        <v>-5.0488762557506561</v>
      </c>
      <c r="E4" s="1">
        <v>0.86391214281320572</v>
      </c>
      <c r="F4" s="1">
        <v>5.9127883985638618</v>
      </c>
    </row>
    <row r="5" spans="1:6" x14ac:dyDescent="0.25">
      <c r="A5" t="s">
        <v>6</v>
      </c>
      <c r="B5" s="1">
        <v>-2.4796033278107643</v>
      </c>
      <c r="C5" s="1">
        <v>1.3599902391433716</v>
      </c>
      <c r="D5" s="1">
        <v>-5.1451843231916428</v>
      </c>
      <c r="E5" s="1">
        <v>0.18597760936245322</v>
      </c>
      <c r="F5" s="1">
        <v>5.331161932554096</v>
      </c>
    </row>
    <row r="6" spans="1:6" x14ac:dyDescent="0.25">
      <c r="A6" t="s">
        <v>22</v>
      </c>
      <c r="B6" s="1">
        <v>-1.2953030876815319</v>
      </c>
      <c r="C6" s="1">
        <v>1.2464079074561596</v>
      </c>
      <c r="D6" s="1">
        <v>-3.7382625043392181</v>
      </c>
      <c r="E6" s="1">
        <v>1.1476564221084118</v>
      </c>
      <c r="F6" s="1">
        <v>4.8859189264476299</v>
      </c>
    </row>
    <row r="7" spans="1:6" x14ac:dyDescent="0.25">
      <c r="A7" t="s">
        <v>7</v>
      </c>
      <c r="B7" s="1">
        <v>4.5448387390933931E-2</v>
      </c>
      <c r="C7" s="1">
        <v>1.0088366456329823</v>
      </c>
      <c r="D7" s="1">
        <v>-1.9318714737892151</v>
      </c>
      <c r="E7" s="1">
        <v>2.0227681845426559</v>
      </c>
      <c r="F7" s="1">
        <v>3.954639658331871</v>
      </c>
    </row>
    <row r="8" spans="1:6" x14ac:dyDescent="0.25">
      <c r="A8" t="s">
        <v>23</v>
      </c>
      <c r="B8" s="1">
        <v>0.73174238204956055</v>
      </c>
      <c r="C8" s="1">
        <v>0.75181317515671253</v>
      </c>
      <c r="D8" s="1">
        <v>-0.74181142263114452</v>
      </c>
      <c r="E8" s="1">
        <v>2.2052962332963943</v>
      </c>
      <c r="F8" s="1">
        <v>2.9471076559275389</v>
      </c>
    </row>
    <row r="9" spans="1:6" x14ac:dyDescent="0.25">
      <c r="A9" t="s">
        <v>8</v>
      </c>
      <c r="B9" s="1">
        <v>1.2631244026124477</v>
      </c>
      <c r="C9" s="1">
        <v>0.45514395460486412</v>
      </c>
      <c r="D9" s="1">
        <v>0.37104219663888216</v>
      </c>
      <c r="E9" s="1">
        <v>2.1552065387368202</v>
      </c>
      <c r="F9" s="1">
        <v>1.7841643420979381</v>
      </c>
    </row>
    <row r="10" spans="1:6" x14ac:dyDescent="0.25">
      <c r="A10" t="s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5">
      <c r="A11" t="s">
        <v>9</v>
      </c>
      <c r="B11" s="1">
        <v>-1.2262940406799316</v>
      </c>
      <c r="C11" s="1">
        <v>0.39458884857594967</v>
      </c>
      <c r="D11" s="1">
        <v>-1.9996881484985352</v>
      </c>
      <c r="E11" s="1">
        <v>-0.45289988629519939</v>
      </c>
      <c r="F11" s="1">
        <v>1.5467882622033358</v>
      </c>
    </row>
    <row r="12" spans="1:6" x14ac:dyDescent="0.25">
      <c r="A12" t="s">
        <v>25</v>
      </c>
      <c r="B12" s="1">
        <v>-1.2728638015687466</v>
      </c>
      <c r="C12" s="1">
        <v>0.72568492032587528</v>
      </c>
      <c r="D12" s="1">
        <v>-2.6952063664793968</v>
      </c>
      <c r="E12" s="1">
        <v>0.14947857707738876</v>
      </c>
      <c r="F12" s="1">
        <v>2.8446849435567856</v>
      </c>
    </row>
    <row r="13" spans="1:6" x14ac:dyDescent="0.25">
      <c r="A13" t="s">
        <v>10</v>
      </c>
      <c r="B13" s="1">
        <v>-0.95408903434872627</v>
      </c>
      <c r="C13" s="1">
        <v>0.98594576120376587</v>
      </c>
      <c r="D13" s="1">
        <v>-2.8865426778793335</v>
      </c>
      <c r="E13" s="1">
        <v>0.97836460918188095</v>
      </c>
      <c r="F13" s="1">
        <v>3.8649072870612144</v>
      </c>
    </row>
    <row r="14" spans="1:6" x14ac:dyDescent="0.25">
      <c r="A14" t="s">
        <v>26</v>
      </c>
      <c r="B14" s="1">
        <v>-2.1573042497038841</v>
      </c>
      <c r="C14" s="1">
        <v>1.2463778257369995</v>
      </c>
      <c r="D14" s="1">
        <v>-4.6002048999071121</v>
      </c>
      <c r="E14" s="1">
        <v>0.28559640049934387</v>
      </c>
      <c r="F14" s="1">
        <v>4.885801300406456</v>
      </c>
    </row>
    <row r="15" spans="1:6" x14ac:dyDescent="0.25">
      <c r="A15" t="s">
        <v>11</v>
      </c>
      <c r="B15" s="1">
        <v>-2.937333844602108</v>
      </c>
      <c r="C15" s="1">
        <v>1.4136228710412979</v>
      </c>
      <c r="D15" s="1">
        <v>-5.7080347090959549</v>
      </c>
      <c r="E15" s="1">
        <v>-0.16663288697600365</v>
      </c>
      <c r="F15" s="1">
        <v>5.5414018221199512</v>
      </c>
    </row>
    <row r="16" spans="1:6" x14ac:dyDescent="0.25">
      <c r="A16" t="s">
        <v>27</v>
      </c>
      <c r="B16" s="1">
        <v>-4.4647850096225739</v>
      </c>
      <c r="C16" s="1">
        <v>1.5008397400379181</v>
      </c>
      <c r="D16" s="1">
        <v>-7.4064306914806366</v>
      </c>
      <c r="E16" s="1">
        <v>-1.5231389552354813</v>
      </c>
      <c r="F16" s="1">
        <v>5.8832917362451553</v>
      </c>
    </row>
    <row r="17" spans="1:6" x14ac:dyDescent="0.25">
      <c r="A17" t="s">
        <v>12</v>
      </c>
      <c r="B17" s="1">
        <v>-6.2715977430343628</v>
      </c>
      <c r="C17" s="1">
        <v>1.5312316827476025</v>
      </c>
      <c r="D17" s="1">
        <v>-9.2728123068809509</v>
      </c>
      <c r="E17" s="1">
        <v>-3.2703839242458344</v>
      </c>
      <c r="F17" s="1">
        <v>6.0024283826351166</v>
      </c>
    </row>
    <row r="18" spans="1:6" x14ac:dyDescent="0.25">
      <c r="A18" t="s">
        <v>28</v>
      </c>
      <c r="B18" s="1">
        <v>-5.5438932031393051</v>
      </c>
      <c r="C18" s="1">
        <v>1.5492913313210011</v>
      </c>
      <c r="D18" s="1">
        <v>-8.5805043578147888</v>
      </c>
      <c r="E18" s="1">
        <v>-2.5072822347283363</v>
      </c>
      <c r="F18" s="1">
        <v>6.0732221230864525</v>
      </c>
    </row>
    <row r="19" spans="1:6" x14ac:dyDescent="0.25">
      <c r="A19" t="s">
        <v>13</v>
      </c>
      <c r="B19" s="1">
        <v>-4.8798110336065292</v>
      </c>
      <c r="C19" s="1">
        <v>1.56160993501544</v>
      </c>
      <c r="D19" s="1">
        <v>-7.9405665397644043</v>
      </c>
      <c r="E19" s="1">
        <v>-1.8190555274486542</v>
      </c>
      <c r="F19" s="1">
        <v>6.1215110123157501</v>
      </c>
    </row>
    <row r="20" spans="1:6" x14ac:dyDescent="0.25">
      <c r="A20" t="s">
        <v>29</v>
      </c>
      <c r="B20" s="1">
        <v>-4.732707142829895</v>
      </c>
      <c r="C20" s="1">
        <v>1.5768380835652351</v>
      </c>
      <c r="D20" s="1">
        <v>-7.8233100473880768</v>
      </c>
      <c r="E20" s="1">
        <v>-1.6421042382717133</v>
      </c>
      <c r="F20" s="1">
        <v>6.1812058091163635</v>
      </c>
    </row>
    <row r="21" spans="1:6" x14ac:dyDescent="0.25">
      <c r="A21" t="s">
        <v>14</v>
      </c>
      <c r="B21" s="1">
        <v>-4.5844655483961105</v>
      </c>
      <c r="C21" s="1">
        <v>1.6571482643485069</v>
      </c>
      <c r="D21" s="1">
        <v>-7.8324757516384125</v>
      </c>
      <c r="E21" s="1">
        <v>-1.3364550657570362</v>
      </c>
      <c r="F21" s="1">
        <v>6.4960206858813763</v>
      </c>
    </row>
    <row r="22" spans="1:6" x14ac:dyDescent="0.25">
      <c r="A22" t="s">
        <v>30</v>
      </c>
      <c r="B22" s="1">
        <v>-5.2783418446779251</v>
      </c>
      <c r="C22" s="1">
        <v>1.7518138512969017</v>
      </c>
      <c r="D22" s="1">
        <v>-8.7118968367576599</v>
      </c>
      <c r="E22" s="1">
        <v>-1.8447862938046455</v>
      </c>
      <c r="F22" s="1">
        <v>6.8671105429530144</v>
      </c>
    </row>
    <row r="23" spans="1:6" x14ac:dyDescent="0.25">
      <c r="A23" t="s">
        <v>15</v>
      </c>
      <c r="B23" s="1">
        <v>-5.6542351841926575</v>
      </c>
      <c r="C23" s="1">
        <v>2.31965072453022</v>
      </c>
      <c r="D23" s="1">
        <v>-10.200750827789307</v>
      </c>
      <c r="E23" s="1">
        <v>-1.1077196337282658</v>
      </c>
      <c r="F23" s="1">
        <v>9.0930311940610409</v>
      </c>
    </row>
    <row r="24" spans="1:6" x14ac:dyDescent="0.25">
      <c r="A24" t="s">
        <v>31</v>
      </c>
      <c r="B24" s="1">
        <v>-7.6546400785446167</v>
      </c>
      <c r="C24" s="1">
        <v>2.4784673005342484</v>
      </c>
      <c r="D24" s="1">
        <v>-12.512436509132385</v>
      </c>
      <c r="E24" s="1">
        <v>-2.7968443930149078</v>
      </c>
      <c r="F24" s="1">
        <v>9.7155921161174774</v>
      </c>
    </row>
    <row r="25" spans="1:6" x14ac:dyDescent="0.25">
      <c r="A25" t="s">
        <v>16</v>
      </c>
      <c r="B25" s="1">
        <v>-9.2344120144844055</v>
      </c>
      <c r="C25" s="1">
        <v>2.1124133840203285</v>
      </c>
      <c r="D25" s="1">
        <v>-13.374742865562439</v>
      </c>
      <c r="E25" s="1">
        <v>-5.0940819084644318</v>
      </c>
      <c r="F25" s="1">
        <v>8.2806609570980072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ACF9-F57C-4699-B30F-16144BF446B1}">
  <dimension ref="A1:F25"/>
  <sheetViews>
    <sheetView workbookViewId="0">
      <selection activeCell="B1" sqref="B1"/>
    </sheetView>
  </sheetViews>
  <sheetFormatPr defaultColWidth="16.28515625" defaultRowHeight="15" x14ac:dyDescent="0.25"/>
  <sheetData>
    <row r="1" spans="1:6" x14ac:dyDescent="0.25">
      <c r="A1" t="s">
        <v>1</v>
      </c>
      <c r="B1" t="s">
        <v>33</v>
      </c>
      <c r="C1" t="s">
        <v>2</v>
      </c>
      <c r="D1" t="s">
        <v>3</v>
      </c>
      <c r="E1" t="s">
        <v>4</v>
      </c>
      <c r="F1" t="s">
        <v>0</v>
      </c>
    </row>
    <row r="2" spans="1:6" x14ac:dyDescent="0.25">
      <c r="A2" t="s">
        <v>20</v>
      </c>
      <c r="B2" s="1">
        <v>0.5012002307921648</v>
      </c>
      <c r="C2" s="1">
        <v>0.14758363831788301</v>
      </c>
      <c r="D2" s="1">
        <v>0.21193628199398518</v>
      </c>
      <c r="E2" s="1">
        <v>0.7904641330242157</v>
      </c>
      <c r="F2" s="1">
        <v>0.57852785103023052</v>
      </c>
    </row>
    <row r="3" spans="1:6" x14ac:dyDescent="0.25">
      <c r="A3" t="s">
        <v>5</v>
      </c>
      <c r="B3" s="1">
        <v>0.47687115147709846</v>
      </c>
      <c r="C3" s="1">
        <v>0.13059315970167518</v>
      </c>
      <c r="D3" s="1">
        <v>0.2209085738286376</v>
      </c>
      <c r="E3" s="1">
        <v>0.7328337524086237</v>
      </c>
      <c r="F3" s="1">
        <v>0.5119251785799861</v>
      </c>
    </row>
    <row r="4" spans="1:6" x14ac:dyDescent="0.25">
      <c r="A4" t="s">
        <v>21</v>
      </c>
      <c r="B4" s="1">
        <v>0.42509892955422401</v>
      </c>
      <c r="C4" s="1">
        <v>0.13569658622145653</v>
      </c>
      <c r="D4" s="1">
        <v>0.15913360984995961</v>
      </c>
      <c r="E4" s="1">
        <v>0.69106421433389187</v>
      </c>
      <c r="F4" s="1">
        <v>0.53193060448393226</v>
      </c>
    </row>
    <row r="5" spans="1:6" x14ac:dyDescent="0.25">
      <c r="A5" t="s">
        <v>6</v>
      </c>
      <c r="B5" s="1">
        <v>0.39080451242625713</v>
      </c>
      <c r="C5" s="1">
        <v>0.12720448430627584</v>
      </c>
      <c r="D5" s="1">
        <v>0.14148371992632747</v>
      </c>
      <c r="E5" s="1">
        <v>0.64012533985078335</v>
      </c>
      <c r="F5" s="1">
        <v>0.49864161992445588</v>
      </c>
    </row>
    <row r="6" spans="1:6" x14ac:dyDescent="0.25">
      <c r="A6" t="s">
        <v>22</v>
      </c>
      <c r="B6" s="1">
        <v>0.30047155451029539</v>
      </c>
      <c r="C6" s="1">
        <v>0.12771814363077283</v>
      </c>
      <c r="D6" s="1">
        <v>5.0144008127972484E-2</v>
      </c>
      <c r="E6" s="1">
        <v>0.55079911835491657</v>
      </c>
      <c r="F6" s="1">
        <v>0.50065511022694409</v>
      </c>
    </row>
    <row r="7" spans="1:6" x14ac:dyDescent="0.25">
      <c r="A7" t="s">
        <v>7</v>
      </c>
      <c r="B7" s="1">
        <v>0.26571706403046846</v>
      </c>
      <c r="C7" s="1">
        <v>0.10994276963174343</v>
      </c>
      <c r="D7" s="1">
        <v>5.0229229964315891E-2</v>
      </c>
      <c r="E7" s="1">
        <v>0.4812049213796854</v>
      </c>
      <c r="F7" s="1">
        <v>0.43097569141536951</v>
      </c>
    </row>
    <row r="8" spans="1:6" x14ac:dyDescent="0.25">
      <c r="A8" t="s">
        <v>23</v>
      </c>
      <c r="B8" s="1">
        <v>0.1218479941599071</v>
      </c>
      <c r="C8" s="1">
        <v>8.0301443813368678E-2</v>
      </c>
      <c r="D8" s="1">
        <v>-3.5542843397706747E-2</v>
      </c>
      <c r="E8" s="1">
        <v>0.27923882007598877</v>
      </c>
      <c r="F8" s="1">
        <v>0.31478166347369552</v>
      </c>
    </row>
    <row r="9" spans="1:6" x14ac:dyDescent="0.25">
      <c r="A9" t="s">
        <v>8</v>
      </c>
      <c r="B9" s="1">
        <v>3.43865598551929E-2</v>
      </c>
      <c r="C9" s="1">
        <v>5.9898849576711655E-2</v>
      </c>
      <c r="D9" s="1">
        <v>-8.3015189738944173E-2</v>
      </c>
      <c r="E9" s="1">
        <v>0.15178831527009606</v>
      </c>
      <c r="F9" s="1">
        <v>0.23480350500904024</v>
      </c>
    </row>
    <row r="10" spans="1:6" x14ac:dyDescent="0.25">
      <c r="A10" t="s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5">
      <c r="A11" t="s">
        <v>9</v>
      </c>
      <c r="B11" s="1">
        <v>-0.23209631908684969</v>
      </c>
      <c r="C11" s="1">
        <v>5.681128241121769E-2</v>
      </c>
      <c r="D11" s="1">
        <v>-0.34344643354415894</v>
      </c>
      <c r="E11" s="1">
        <v>-0.12074620462954044</v>
      </c>
      <c r="F11" s="1">
        <v>0.22270022891461849</v>
      </c>
    </row>
    <row r="12" spans="1:6" x14ac:dyDescent="0.25">
      <c r="A12" t="s">
        <v>25</v>
      </c>
      <c r="B12" s="1">
        <v>-0.39412854239344597</v>
      </c>
      <c r="C12" s="1">
        <v>8.3501206245273352E-2</v>
      </c>
      <c r="D12" s="1">
        <v>-0.55779088288545609</v>
      </c>
      <c r="E12" s="1">
        <v>-0.23046617861837149</v>
      </c>
      <c r="F12" s="1">
        <v>0.3273247042670846</v>
      </c>
    </row>
    <row r="13" spans="1:6" x14ac:dyDescent="0.25">
      <c r="A13" t="s">
        <v>10</v>
      </c>
      <c r="B13" s="1">
        <v>-0.62726861797273159</v>
      </c>
      <c r="C13" s="1">
        <v>0.10694818338379264</v>
      </c>
      <c r="D13" s="1">
        <v>-0.83688702434301376</v>
      </c>
      <c r="E13" s="1">
        <v>-0.41765016503632069</v>
      </c>
      <c r="F13" s="1">
        <v>0.41923685930669308</v>
      </c>
    </row>
    <row r="14" spans="1:6" x14ac:dyDescent="0.25">
      <c r="A14" t="s">
        <v>26</v>
      </c>
      <c r="B14" s="1">
        <v>-1.0309312492609024</v>
      </c>
      <c r="C14" s="1">
        <v>0.13880660990253091</v>
      </c>
      <c r="D14" s="1">
        <v>-1.3029922731220722</v>
      </c>
      <c r="E14" s="1">
        <v>-0.75887031853199005</v>
      </c>
      <c r="F14" s="1">
        <v>0.54412195459008217</v>
      </c>
    </row>
    <row r="15" spans="1:6" x14ac:dyDescent="0.25">
      <c r="A15" t="s">
        <v>11</v>
      </c>
      <c r="B15" s="1">
        <v>-1.2647751718759537</v>
      </c>
      <c r="C15" s="1">
        <v>0.17523005371913314</v>
      </c>
      <c r="D15" s="1">
        <v>-1.6082260757684708</v>
      </c>
      <c r="E15" s="1">
        <v>-0.92132426798343658</v>
      </c>
      <c r="F15" s="1">
        <v>0.68690180778503418</v>
      </c>
    </row>
    <row r="16" spans="1:6" x14ac:dyDescent="0.25">
      <c r="A16" t="s">
        <v>27</v>
      </c>
      <c r="B16" s="1">
        <v>-1.4806428924202919</v>
      </c>
      <c r="C16" s="1">
        <v>0.17987109022215009</v>
      </c>
      <c r="D16" s="1">
        <v>-1.8331902101635933</v>
      </c>
      <c r="E16" s="1">
        <v>-1.1280955746769905</v>
      </c>
      <c r="F16" s="1">
        <v>0.70509463548660278</v>
      </c>
    </row>
    <row r="17" spans="1:6" x14ac:dyDescent="0.25">
      <c r="A17" t="s">
        <v>12</v>
      </c>
      <c r="B17" s="1">
        <v>-1.7687873914837837</v>
      </c>
      <c r="C17" s="1">
        <v>0.1839541713707149</v>
      </c>
      <c r="D17" s="1">
        <v>-2.1293377503752708</v>
      </c>
      <c r="E17" s="1">
        <v>-1.408237311989069</v>
      </c>
      <c r="F17" s="1">
        <v>0.72110043838620186</v>
      </c>
    </row>
    <row r="18" spans="1:6" x14ac:dyDescent="0.25">
      <c r="A18" t="s">
        <v>28</v>
      </c>
      <c r="B18" s="1">
        <v>-1.8248545005917549</v>
      </c>
      <c r="C18" s="1">
        <v>0.18593886634334922</v>
      </c>
      <c r="D18" s="1">
        <v>-2.189294807612896</v>
      </c>
      <c r="E18" s="1">
        <v>-1.4604143798351288</v>
      </c>
      <c r="F18" s="1">
        <v>0.72888042777776718</v>
      </c>
    </row>
    <row r="19" spans="1:6" x14ac:dyDescent="0.25">
      <c r="A19" t="s">
        <v>13</v>
      </c>
      <c r="B19" s="1">
        <v>-1.7970286309719086</v>
      </c>
      <c r="C19" s="1">
        <v>0.17440405208617449</v>
      </c>
      <c r="D19" s="1">
        <v>-2.1388605237007141</v>
      </c>
      <c r="E19" s="1">
        <v>-1.455196738243103</v>
      </c>
      <c r="F19" s="1">
        <v>0.68366378545761108</v>
      </c>
    </row>
    <row r="20" spans="1:6" x14ac:dyDescent="0.25">
      <c r="A20" t="s">
        <v>29</v>
      </c>
      <c r="B20" s="1">
        <v>-1.8604576587677002</v>
      </c>
      <c r="C20" s="1">
        <v>0.18217432079836726</v>
      </c>
      <c r="D20" s="1">
        <v>-2.2175194695591927</v>
      </c>
      <c r="E20" s="1">
        <v>-1.5033960342407227</v>
      </c>
      <c r="F20" s="1">
        <v>0.71412343531847</v>
      </c>
    </row>
    <row r="21" spans="1:6" x14ac:dyDescent="0.25">
      <c r="A21" t="s">
        <v>14</v>
      </c>
      <c r="B21" s="1">
        <v>-1.8110556527972221</v>
      </c>
      <c r="C21" s="1">
        <v>0.16948821721598506</v>
      </c>
      <c r="D21" s="1">
        <v>-2.1432526409626007</v>
      </c>
      <c r="E21" s="1">
        <v>-1.478858757764101</v>
      </c>
      <c r="F21" s="1">
        <v>0.66439388319849968</v>
      </c>
    </row>
    <row r="22" spans="1:6" x14ac:dyDescent="0.25">
      <c r="A22" t="s">
        <v>30</v>
      </c>
      <c r="B22" s="1">
        <v>-1.7519380897283554</v>
      </c>
      <c r="C22" s="1">
        <v>0.16946536488831043</v>
      </c>
      <c r="D22" s="1">
        <v>-2.0840901881456375</v>
      </c>
      <c r="E22" s="1">
        <v>-1.4197858981788158</v>
      </c>
      <c r="F22" s="1">
        <v>0.66430428996682167</v>
      </c>
    </row>
    <row r="23" spans="1:6" x14ac:dyDescent="0.25">
      <c r="A23" t="s">
        <v>15</v>
      </c>
      <c r="B23" s="1">
        <v>-1.9758760929107666</v>
      </c>
      <c r="C23" s="1">
        <v>0.18828700995072722</v>
      </c>
      <c r="D23" s="1">
        <v>-2.3449186235666275</v>
      </c>
      <c r="E23" s="1">
        <v>-1.6068335622549057</v>
      </c>
      <c r="F23" s="1">
        <v>0.7380850613117218</v>
      </c>
    </row>
    <row r="24" spans="1:6" x14ac:dyDescent="0.25">
      <c r="A24" t="s">
        <v>31</v>
      </c>
      <c r="B24" s="1">
        <v>-2.0978683605790138</v>
      </c>
      <c r="C24" s="1">
        <v>0.21117974538356066</v>
      </c>
      <c r="D24" s="1">
        <v>-2.511780709028244</v>
      </c>
      <c r="E24" s="1">
        <v>-1.6839560121297836</v>
      </c>
      <c r="F24" s="1">
        <v>0.82782469689846039</v>
      </c>
    </row>
    <row r="25" spans="1:6" x14ac:dyDescent="0.25">
      <c r="A25" t="s">
        <v>16</v>
      </c>
      <c r="B25" s="1">
        <v>-2.3642456158995628</v>
      </c>
      <c r="C25" s="1">
        <v>0.21626828238368034</v>
      </c>
      <c r="D25" s="1">
        <v>-2.7881314978003502</v>
      </c>
      <c r="E25" s="1">
        <v>-1.9403597339987755</v>
      </c>
      <c r="F25" s="1">
        <v>0.84777176380157471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CE41-CB55-4C51-B24F-EA62DCB53E8A}">
  <dimension ref="A1:F22"/>
  <sheetViews>
    <sheetView workbookViewId="0">
      <selection activeCell="C1" sqref="C1:C1048576"/>
    </sheetView>
  </sheetViews>
  <sheetFormatPr defaultRowHeight="15" x14ac:dyDescent="0.25"/>
  <cols>
    <col min="1" max="1" width="16.42578125" customWidth="1"/>
  </cols>
  <sheetData>
    <row r="1" spans="1:6" x14ac:dyDescent="0.25">
      <c r="A1" t="s">
        <v>17</v>
      </c>
      <c r="B1" t="s">
        <v>18</v>
      </c>
    </row>
    <row r="2" spans="1:6" x14ac:dyDescent="0.25">
      <c r="A2" s="2">
        <v>0</v>
      </c>
      <c r="B2" s="1">
        <f>0.0477356761693954*E2</f>
        <v>4.7735676169395402</v>
      </c>
      <c r="E2">
        <v>100</v>
      </c>
      <c r="F2" s="1">
        <v>4.7735676169395447E-2</v>
      </c>
    </row>
    <row r="3" spans="1:6" x14ac:dyDescent="0.25">
      <c r="A3" s="2">
        <v>1</v>
      </c>
      <c r="B3" s="1">
        <f>0.219503343105316*E2</f>
        <v>21.950334310531598</v>
      </c>
      <c r="F3" s="1">
        <v>0.21950334310531616</v>
      </c>
    </row>
    <row r="4" spans="1:6" x14ac:dyDescent="0.25">
      <c r="A4" s="2">
        <v>2</v>
      </c>
      <c r="B4" s="1">
        <f>0.219503343105316*E2</f>
        <v>21.950334310531598</v>
      </c>
      <c r="F4" s="1">
        <v>0.25752997398376465</v>
      </c>
    </row>
    <row r="5" spans="1:6" x14ac:dyDescent="0.25">
      <c r="A5" s="2">
        <v>3</v>
      </c>
      <c r="B5" s="1">
        <f>0.182215228676796*E2</f>
        <v>18.221522867679599</v>
      </c>
      <c r="F5" s="1">
        <v>0.18221522867679596</v>
      </c>
    </row>
    <row r="6" spans="1:6" x14ac:dyDescent="0.25">
      <c r="A6" s="2">
        <v>4</v>
      </c>
      <c r="B6" s="1">
        <f>0.182215228676796*E2</f>
        <v>18.221522867679599</v>
      </c>
      <c r="F6" s="1">
        <v>8.9314624667167664E-2</v>
      </c>
    </row>
    <row r="7" spans="1:6" x14ac:dyDescent="0.25">
      <c r="A7" s="2">
        <v>5</v>
      </c>
      <c r="B7" s="1">
        <f>0.109460011124611*E2</f>
        <v>10.946001112461099</v>
      </c>
      <c r="F7" s="1">
        <v>0.1094600111246109</v>
      </c>
    </row>
    <row r="8" spans="1:6" x14ac:dyDescent="0.25">
      <c r="A8" s="2">
        <v>6</v>
      </c>
      <c r="B8" s="1">
        <f>0.0364243499934673*E2</f>
        <v>3.6424349993467304</v>
      </c>
      <c r="F8" s="1">
        <v>3.6424349993467331E-2</v>
      </c>
    </row>
    <row r="9" spans="1:6" x14ac:dyDescent="0.25">
      <c r="A9" s="2">
        <v>7</v>
      </c>
      <c r="B9" s="1">
        <f>0.0232246816158295*E2</f>
        <v>2.3224681615829499</v>
      </c>
      <c r="F9" s="1">
        <v>2.3224681615829468E-2</v>
      </c>
    </row>
    <row r="10" spans="1:6" x14ac:dyDescent="0.25">
      <c r="A10" s="2">
        <v>8</v>
      </c>
      <c r="B10" s="1">
        <f>0.0120217921212316*E2</f>
        <v>1.20217921212316</v>
      </c>
      <c r="F10" s="1">
        <v>1.2021792121231556E-2</v>
      </c>
    </row>
    <row r="11" spans="1:6" x14ac:dyDescent="0.25">
      <c r="A11" s="2">
        <v>9</v>
      </c>
      <c r="B11" s="1">
        <f>0.00367197510786355*E2</f>
        <v>0.36719751078635504</v>
      </c>
      <c r="F11" s="1">
        <v>3.6719751078635454E-3</v>
      </c>
    </row>
    <row r="12" spans="1:6" x14ac:dyDescent="0.25">
      <c r="A12" s="2" t="s">
        <v>19</v>
      </c>
      <c r="B12" s="1">
        <f>SUM(B17:B22)*E2</f>
        <v>1.8898332345997915</v>
      </c>
      <c r="F12" s="1">
        <f>SUM(F17:F22)</f>
        <v>1.8898332345997915E-2</v>
      </c>
    </row>
    <row r="13" spans="1:6" x14ac:dyDescent="0.25">
      <c r="A13" s="2"/>
      <c r="B13" s="1"/>
      <c r="F13" s="1"/>
    </row>
    <row r="14" spans="1:6" x14ac:dyDescent="0.25">
      <c r="A14" s="2"/>
      <c r="B14" s="1"/>
      <c r="F14" s="1"/>
    </row>
    <row r="15" spans="1:6" x14ac:dyDescent="0.25">
      <c r="A15" s="2"/>
      <c r="B15" s="1"/>
      <c r="F15" s="1"/>
    </row>
    <row r="16" spans="1:6" x14ac:dyDescent="0.25">
      <c r="A16" s="2"/>
      <c r="B16" s="1"/>
      <c r="F16" s="1"/>
    </row>
    <row r="17" spans="1:6" x14ac:dyDescent="0.25">
      <c r="A17" s="2">
        <v>10</v>
      </c>
      <c r="B17" s="1">
        <v>1.4304623939096928E-2</v>
      </c>
      <c r="F17" s="1">
        <v>1.4304623939096928E-2</v>
      </c>
    </row>
    <row r="18" spans="1:6" x14ac:dyDescent="0.25">
      <c r="A18" s="2">
        <v>11</v>
      </c>
      <c r="B18" s="1">
        <v>8.0394570250064135E-4</v>
      </c>
      <c r="F18" s="1">
        <v>8.0394570250064135E-4</v>
      </c>
    </row>
    <row r="19" spans="1:6" x14ac:dyDescent="0.25">
      <c r="A19" s="2">
        <v>12</v>
      </c>
      <c r="B19" s="1">
        <v>1.3554898323491216E-3</v>
      </c>
      <c r="F19" s="1">
        <v>1.3554898323491216E-3</v>
      </c>
    </row>
    <row r="20" spans="1:6" x14ac:dyDescent="0.25">
      <c r="A20" s="2">
        <v>13</v>
      </c>
      <c r="B20" s="1">
        <v>2.5614083278924227E-4</v>
      </c>
      <c r="F20" s="1">
        <v>2.5614083278924227E-4</v>
      </c>
    </row>
    <row r="21" spans="1:6" x14ac:dyDescent="0.25">
      <c r="A21" s="2">
        <v>14</v>
      </c>
      <c r="B21" s="1">
        <v>1.9070340204052627E-4</v>
      </c>
      <c r="F21" s="1">
        <v>1.9070340204052627E-4</v>
      </c>
    </row>
    <row r="22" spans="1:6" x14ac:dyDescent="0.25">
      <c r="A22" s="2">
        <v>15</v>
      </c>
      <c r="B22" s="1">
        <v>1.9874286372214556E-3</v>
      </c>
      <c r="F22" s="1">
        <v>1.9874286372214556E-3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6" ma:contentTypeDescription="Create a new document." ma:contentTypeScope="" ma:versionID="3bc1fd0442a4a8ff6cf063fa59d367c4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840147e42d1694050ecac1efdbc832c3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B5706D-AF3C-4C9F-A447-9753726BE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D4CE8-CA09-4376-93B2-4EC5B08D90E5}">
  <ds:schemaRefs>
    <ds:schemaRef ds:uri="8172f215-60fb-4aea-bce3-5824ce8231cd"/>
    <ds:schemaRef ds:uri="http://purl.org/dc/elements/1.1/"/>
    <ds:schemaRef ds:uri="d64264fa-5603-4e4e-a2f4-32f4724a08c4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6b0a385-71c1-4ba9-b48d-f3f9140e37ea"/>
    <ds:schemaRef ds:uri="2814f50d-da92-4ebb-b3e7-78ffc71e2a52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782441-4D79-4437-A279-71CE5660D3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data1</vt:lpstr>
      <vt:lpstr>data2</vt:lpstr>
      <vt:lpstr>data3</vt:lpstr>
      <vt:lpstr>data4</vt:lpstr>
      <vt:lpstr>Chart1</vt:lpstr>
      <vt:lpstr>Chart2</vt:lpstr>
      <vt:lpstr>Chart3</vt:lpstr>
      <vt:lpstr>Chart4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2026-05-01T13:47:22Z</dcterms:created>
  <dcterms:modified xsi:type="dcterms:W3CDTF">2026-08-28T19:57:26Z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0x01010093E21B3133A6E54F929859EE61FFEB56</vt:lpwstr>
  </property>
  <property fmtid="{D5CDD505-2E9C-101B-9397-08002B2CF9AE}" pid="3" name="MediaServiceImageTags">
    <vt:lpwstr/>
  </property>
</Properties>
</file>