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D111DDD9-421B-4482-9D37-FD8B423C0751}" xr6:coauthVersionLast="47" xr6:coauthVersionMax="47" xr10:uidLastSave="{00000000-0000-0000-0000-000000000000}"/>
  <bookViews>
    <workbookView xWindow="30450" yWindow="1650" windowWidth="21600" windowHeight="11175" tabRatio="754" activeTab="11" xr2:uid="{79F55EA5-F165-4EE6-B0A2-846B11752272}"/>
  </bookViews>
  <sheets>
    <sheet name="Chart1" sheetId="31" r:id="rId1"/>
    <sheet name="Data1" sheetId="32" r:id="rId2"/>
    <sheet name="Chart2" sheetId="25" r:id="rId3"/>
    <sheet name="Data2" sheetId="26" r:id="rId4"/>
    <sheet name="Chart3" sheetId="27" r:id="rId5"/>
    <sheet name="Data3A" sheetId="11" r:id="rId6"/>
    <sheet name="Data3B" sheetId="14" r:id="rId7"/>
    <sheet name="Chart4" sheetId="36" r:id="rId8"/>
    <sheet name="Data4A" sheetId="29" r:id="rId9"/>
    <sheet name="Data4B" sheetId="37" r:id="rId10"/>
    <sheet name="Chart5" sheetId="38" r:id="rId11"/>
    <sheet name="Chart6" sheetId="34" r:id="rId12"/>
    <sheet name="Data6A" sheetId="24" r:id="rId13"/>
    <sheet name="Data6B" sheetId="35" r:id="rId14"/>
  </sheets>
  <definedNames>
    <definedName name="_DLX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11" l="1"/>
  <c r="CS3" i="14" l="1"/>
  <c r="B4" i="24"/>
  <c r="B5" i="24"/>
  <c r="B6" i="24"/>
  <c r="B7" i="24"/>
  <c r="B8" i="24"/>
  <c r="B9" i="24"/>
  <c r="B10" i="24"/>
  <c r="B11" i="24"/>
  <c r="B12" i="24"/>
  <c r="B13" i="24"/>
  <c r="B3" i="24"/>
  <c r="B4" i="35"/>
  <c r="B5" i="35"/>
  <c r="B6" i="35"/>
  <c r="B7" i="35"/>
  <c r="B8" i="35"/>
  <c r="B9" i="35"/>
  <c r="B10" i="35"/>
  <c r="B11" i="35"/>
  <c r="B12" i="35"/>
  <c r="B13" i="35"/>
  <c r="B14" i="35"/>
  <c r="B3" i="35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CB4" i="11"/>
  <c r="CC4" i="11"/>
  <c r="CD4" i="11"/>
  <c r="CE4" i="11"/>
  <c r="CF4" i="11"/>
  <c r="CG4" i="11"/>
  <c r="CH4" i="11"/>
  <c r="CI4" i="11"/>
  <c r="CJ4" i="11"/>
  <c r="CK4" i="11"/>
  <c r="CL4" i="11"/>
  <c r="CM4" i="11"/>
  <c r="CN4" i="11"/>
  <c r="CO4" i="11"/>
  <c r="CP4" i="11"/>
  <c r="CQ4" i="11"/>
  <c r="CR4" i="11"/>
  <c r="B4" i="11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AM4" i="14"/>
  <c r="AN4" i="14"/>
  <c r="AO4" i="14"/>
  <c r="AP4" i="14"/>
  <c r="AQ4" i="14"/>
  <c r="AR4" i="14"/>
  <c r="AS4" i="14"/>
  <c r="AT4" i="14"/>
  <c r="AU4" i="14"/>
  <c r="AV4" i="14"/>
  <c r="AW4" i="14"/>
  <c r="AX4" i="14"/>
  <c r="AY4" i="14"/>
  <c r="AZ4" i="14"/>
  <c r="BA4" i="14"/>
  <c r="BB4" i="14"/>
  <c r="BC4" i="14"/>
  <c r="BD4" i="14"/>
  <c r="BE4" i="14"/>
  <c r="BF4" i="14"/>
  <c r="BG4" i="14"/>
  <c r="BH4" i="14"/>
  <c r="BI4" i="14"/>
  <c r="BJ4" i="14"/>
  <c r="BK4" i="14"/>
  <c r="BL4" i="14"/>
  <c r="BM4" i="14"/>
  <c r="BN4" i="14"/>
  <c r="BO4" i="14"/>
  <c r="BP4" i="14"/>
  <c r="BQ4" i="14"/>
  <c r="BR4" i="14"/>
  <c r="BS4" i="14"/>
  <c r="BT4" i="14"/>
  <c r="BU4" i="14"/>
  <c r="BV4" i="14"/>
  <c r="BW4" i="14"/>
  <c r="BX4" i="14"/>
  <c r="BY4" i="14"/>
  <c r="BZ4" i="14"/>
  <c r="CA4" i="14"/>
  <c r="CB4" i="14"/>
  <c r="CC4" i="14"/>
  <c r="CD4" i="14"/>
  <c r="CE4" i="14"/>
  <c r="CF4" i="14"/>
  <c r="CG4" i="14"/>
  <c r="CH4" i="14"/>
  <c r="CI4" i="14"/>
  <c r="CJ4" i="14"/>
  <c r="CK4" i="14"/>
  <c r="CL4" i="14"/>
  <c r="CM4" i="14"/>
  <c r="CN4" i="14"/>
  <c r="CO4" i="14"/>
  <c r="CP4" i="14"/>
  <c r="CQ4" i="14"/>
  <c r="CR4" i="14"/>
  <c r="C3" i="14"/>
  <c r="D3" i="14"/>
  <c r="E3" i="14"/>
  <c r="F3" i="14"/>
  <c r="G3" i="14"/>
  <c r="H3" i="14"/>
  <c r="I3" i="14"/>
  <c r="J3" i="14"/>
  <c r="K3" i="14"/>
  <c r="L3" i="14"/>
  <c r="M3" i="14"/>
  <c r="N3" i="14"/>
  <c r="O3" i="14"/>
  <c r="P3" i="14"/>
  <c r="Q3" i="14"/>
  <c r="R3" i="14"/>
  <c r="S3" i="14"/>
  <c r="T3" i="14"/>
  <c r="U3" i="14"/>
  <c r="V3" i="14"/>
  <c r="W3" i="14"/>
  <c r="X3" i="14"/>
  <c r="Y3" i="14"/>
  <c r="Z3" i="14"/>
  <c r="AA3" i="14"/>
  <c r="AB3" i="14"/>
  <c r="AC3" i="14"/>
  <c r="AD3" i="14"/>
  <c r="AE3" i="14"/>
  <c r="AF3" i="14"/>
  <c r="AG3" i="14"/>
  <c r="AH3" i="14"/>
  <c r="AI3" i="14"/>
  <c r="AJ3" i="14"/>
  <c r="AK3" i="14"/>
  <c r="AL3" i="14"/>
  <c r="AM3" i="14"/>
  <c r="AN3" i="14"/>
  <c r="AO3" i="14"/>
  <c r="AP3" i="14"/>
  <c r="AQ3" i="14"/>
  <c r="AR3" i="14"/>
  <c r="AS3" i="14"/>
  <c r="AT3" i="14"/>
  <c r="AU3" i="14"/>
  <c r="AV3" i="14"/>
  <c r="AW3" i="14"/>
  <c r="AX3" i="14"/>
  <c r="AY3" i="14"/>
  <c r="AZ3" i="14"/>
  <c r="BA3" i="14"/>
  <c r="BB3" i="14"/>
  <c r="BC3" i="14"/>
  <c r="BD3" i="14"/>
  <c r="BE3" i="14"/>
  <c r="BF3" i="14"/>
  <c r="BG3" i="14"/>
  <c r="BH3" i="14"/>
  <c r="BI3" i="14"/>
  <c r="BJ3" i="14"/>
  <c r="BK3" i="14"/>
  <c r="BL3" i="14"/>
  <c r="BM3" i="14"/>
  <c r="BN3" i="14"/>
  <c r="BO3" i="14"/>
  <c r="BP3" i="14"/>
  <c r="BQ3" i="14"/>
  <c r="BR3" i="14"/>
  <c r="BS3" i="14"/>
  <c r="BT3" i="14"/>
  <c r="BU3" i="14"/>
  <c r="BV3" i="14"/>
  <c r="BW3" i="14"/>
  <c r="BX3" i="14"/>
  <c r="BY3" i="14"/>
  <c r="BZ3" i="14"/>
  <c r="CA3" i="14"/>
  <c r="CB3" i="14"/>
  <c r="CC3" i="14"/>
  <c r="CD3" i="14"/>
  <c r="CE3" i="14"/>
  <c r="CF3" i="14"/>
  <c r="CG3" i="14"/>
  <c r="CH3" i="14"/>
  <c r="CI3" i="14"/>
  <c r="CJ3" i="14"/>
  <c r="CK3" i="14"/>
  <c r="CL3" i="14"/>
  <c r="CM3" i="14"/>
  <c r="CN3" i="14"/>
  <c r="CO3" i="14"/>
  <c r="CP3" i="14"/>
  <c r="CQ3" i="14"/>
  <c r="CR3" i="14"/>
  <c r="B3" i="14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D3" i="11"/>
  <c r="AE3" i="11"/>
  <c r="AF3" i="11"/>
  <c r="AG3" i="11"/>
  <c r="AH3" i="11"/>
  <c r="AI3" i="11"/>
  <c r="AJ3" i="11"/>
  <c r="AK3" i="11"/>
  <c r="AL3" i="11"/>
  <c r="AM3" i="11"/>
  <c r="AN3" i="11"/>
  <c r="AO3" i="11"/>
  <c r="AP3" i="11"/>
  <c r="AQ3" i="11"/>
  <c r="AR3" i="11"/>
  <c r="AS3" i="11"/>
  <c r="AT3" i="11"/>
  <c r="AU3" i="11"/>
  <c r="AV3" i="11"/>
  <c r="AW3" i="11"/>
  <c r="AX3" i="11"/>
  <c r="AY3" i="11"/>
  <c r="AZ3" i="11"/>
  <c r="BA3" i="11"/>
  <c r="BB3" i="11"/>
  <c r="BC3" i="11"/>
  <c r="BD3" i="11"/>
  <c r="BE3" i="11"/>
  <c r="BF3" i="11"/>
  <c r="BG3" i="11"/>
  <c r="BH3" i="11"/>
  <c r="BI3" i="11"/>
  <c r="BJ3" i="11"/>
  <c r="BK3" i="11"/>
  <c r="BL3" i="11"/>
  <c r="BM3" i="11"/>
  <c r="BN3" i="11"/>
  <c r="BO3" i="11"/>
  <c r="BP3" i="11"/>
  <c r="BQ3" i="11"/>
  <c r="BR3" i="11"/>
  <c r="BS3" i="11"/>
  <c r="BT3" i="11"/>
  <c r="BU3" i="11"/>
  <c r="BV3" i="11"/>
  <c r="BW3" i="11"/>
  <c r="BX3" i="11"/>
  <c r="BY3" i="11"/>
  <c r="BZ3" i="11"/>
  <c r="CA3" i="11"/>
  <c r="CB3" i="11"/>
  <c r="CC3" i="11"/>
  <c r="CD3" i="11"/>
  <c r="CE3" i="11"/>
  <c r="CF3" i="11"/>
  <c r="CG3" i="11"/>
  <c r="CH3" i="11"/>
  <c r="CI3" i="11"/>
  <c r="CJ3" i="11"/>
  <c r="CK3" i="11"/>
  <c r="CL3" i="11"/>
  <c r="CM3" i="11"/>
  <c r="CN3" i="11"/>
  <c r="CO3" i="11"/>
  <c r="CP3" i="11"/>
  <c r="CQ3" i="11"/>
  <c r="CR3" i="11"/>
  <c r="B3" i="11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1" i="32"/>
  <c r="B82" i="32"/>
  <c r="B83" i="32"/>
  <c r="B84" i="32"/>
  <c r="B85" i="32"/>
  <c r="B86" i="32"/>
  <c r="B87" i="32"/>
  <c r="B88" i="32"/>
  <c r="B89" i="32"/>
  <c r="B90" i="32"/>
  <c r="B91" i="32"/>
  <c r="B92" i="32"/>
  <c r="B93" i="32"/>
  <c r="B94" i="32"/>
  <c r="B95" i="32"/>
  <c r="B96" i="32"/>
  <c r="B97" i="32"/>
  <c r="B98" i="32"/>
  <c r="B99" i="32"/>
  <c r="B100" i="32"/>
  <c r="B101" i="32"/>
  <c r="B102" i="32"/>
  <c r="B103" i="32"/>
  <c r="B104" i="32"/>
  <c r="B105" i="32"/>
  <c r="B106" i="32"/>
  <c r="B107" i="32"/>
  <c r="B108" i="32"/>
  <c r="B109" i="32"/>
  <c r="B4" i="32"/>
</calcChain>
</file>

<file path=xl/sharedStrings.xml><?xml version="1.0" encoding="utf-8"?>
<sst xmlns="http://schemas.openxmlformats.org/spreadsheetml/2006/main" count="155" uniqueCount="134">
  <si>
    <t>Mexico</t>
  </si>
  <si>
    <t>China</t>
  </si>
  <si>
    <t>U.S.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</si>
  <si>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</si>
  <si>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</si>
  <si>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</si>
  <si>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</si>
  <si>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</si>
  <si>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</si>
  <si>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</si>
  <si>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</si>
  <si>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</si>
  <si>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</si>
  <si>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</si>
  <si>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United States</t>
  </si>
  <si>
    <t>Taiwan</t>
  </si>
  <si>
    <t>Germany</t>
  </si>
  <si>
    <t>2017 - Jan</t>
  </si>
  <si>
    <t>2017 - Feb</t>
  </si>
  <si>
    <t>2017 - Mar</t>
  </si>
  <si>
    <t>2017 - Apr</t>
  </si>
  <si>
    <t>2017 - May</t>
  </si>
  <si>
    <t>2017 - Jun</t>
  </si>
  <si>
    <t>2017 - Jul</t>
  </si>
  <si>
    <t>2017 - Aug</t>
  </si>
  <si>
    <t>2017 - Sep</t>
  </si>
  <si>
    <t>2017 - Oct</t>
  </si>
  <si>
    <t>2017 - Nov</t>
  </si>
  <si>
    <t>2017 - Dec</t>
  </si>
  <si>
    <t>2018 - Jan</t>
  </si>
  <si>
    <t>2018 - Feb</t>
  </si>
  <si>
    <t>2018 - Mar</t>
  </si>
  <si>
    <t>2018 - Apr</t>
  </si>
  <si>
    <t>2018 - May</t>
  </si>
  <si>
    <t>2018 - Jun</t>
  </si>
  <si>
    <t>2018 - Jul</t>
  </si>
  <si>
    <t>2018 - Aug</t>
  </si>
  <si>
    <t>2018 - Sep</t>
  </si>
  <si>
    <t>2018 - Oct</t>
  </si>
  <si>
    <t>2018 - Nov</t>
  </si>
  <si>
    <t>2018 - Dec</t>
  </si>
  <si>
    <t>2019 - Jan</t>
  </si>
  <si>
    <t>2019 - Feb</t>
  </si>
  <si>
    <t>2019 - Mar</t>
  </si>
  <si>
    <t>2019 - Apr</t>
  </si>
  <si>
    <t>2019 - May</t>
  </si>
  <si>
    <t>2019 - Jun</t>
  </si>
  <si>
    <t>2019 - Jul</t>
  </si>
  <si>
    <t>2019 - Aug</t>
  </si>
  <si>
    <t>2019 - Sep</t>
  </si>
  <si>
    <t>2019 - Oct</t>
  </si>
  <si>
    <t>2019 - Nov</t>
  </si>
  <si>
    <t>2019 - Dec</t>
  </si>
  <si>
    <t>2020 - Jan</t>
  </si>
  <si>
    <t>2020 - Feb</t>
  </si>
  <si>
    <t>2020 - Mar</t>
  </si>
  <si>
    <t>2020 - Apr</t>
  </si>
  <si>
    <t>2020 - May</t>
  </si>
  <si>
    <t>2020 - Jun</t>
  </si>
  <si>
    <t>2020 - Jul</t>
  </si>
  <si>
    <t>2020 - Aug</t>
  </si>
  <si>
    <t>2020 - Sep</t>
  </si>
  <si>
    <t>2020 - Oct</t>
  </si>
  <si>
    <t>2020 - Nov</t>
  </si>
  <si>
    <t>2020 - Dec</t>
  </si>
  <si>
    <t>2021 - Jan</t>
  </si>
  <si>
    <t>2021 - Feb</t>
  </si>
  <si>
    <t>2021 - Mar</t>
  </si>
  <si>
    <t>2021 - Apr</t>
  </si>
  <si>
    <t>2021 - May</t>
  </si>
  <si>
    <t>2021 - Jun</t>
  </si>
  <si>
    <t>2021 - Jul</t>
  </si>
  <si>
    <t>2021 - Aug</t>
  </si>
  <si>
    <t>2021 - Sep</t>
  </si>
  <si>
    <t>2021 - Oct</t>
  </si>
  <si>
    <t>2021 - Nov</t>
  </si>
  <si>
    <t>2021 - Dec</t>
  </si>
  <si>
    <t>2022 - Jan</t>
  </si>
  <si>
    <t>2022 - Feb</t>
  </si>
  <si>
    <t>2022 - Mar</t>
  </si>
  <si>
    <t>2022 - Apr</t>
  </si>
  <si>
    <t>2022 - May</t>
  </si>
  <si>
    <t>2022 - Jun</t>
  </si>
  <si>
    <t>2022 - Jul</t>
  </si>
  <si>
    <t>2022 - Aug</t>
  </si>
  <si>
    <t>2022 - Sep</t>
  </si>
  <si>
    <t>2022 - Oct</t>
  </si>
  <si>
    <t>2022 - Nov</t>
  </si>
  <si>
    <t>2022 - Dec</t>
  </si>
  <si>
    <t>2023 - Jan</t>
  </si>
  <si>
    <t>2023 - Feb</t>
  </si>
  <si>
    <t>2023 - Mar</t>
  </si>
  <si>
    <t>2023 - Apr</t>
  </si>
  <si>
    <t>2023 - May</t>
  </si>
  <si>
    <t>2023 - Jun</t>
  </si>
  <si>
    <t>2023 - Jul</t>
  </si>
  <si>
    <t>2023 - Aug</t>
  </si>
  <si>
    <t>2023 - Sep</t>
  </si>
  <si>
    <t>2023 - Oct</t>
  </si>
  <si>
    <t>2023 - Nov</t>
  </si>
  <si>
    <t>2023 - Dec</t>
  </si>
  <si>
    <t>2024 - Jan</t>
  </si>
  <si>
    <t>2024 - Feb</t>
  </si>
  <si>
    <t>2024 - Mar</t>
  </si>
  <si>
    <t>2024 - Apr</t>
  </si>
  <si>
    <t>2024 - May</t>
  </si>
  <si>
    <t>2024 - Jun</t>
  </si>
  <si>
    <t>2024 - Jul</t>
  </si>
  <si>
    <t>2024 - Aug</t>
  </si>
  <si>
    <t>2024 - Sep</t>
  </si>
  <si>
    <t>2024 - Oct</t>
  </si>
  <si>
    <t>2024 - Nov</t>
  </si>
  <si>
    <t>2024 - Dec</t>
  </si>
  <si>
    <t>2025 - Jan</t>
  </si>
  <si>
    <t>2025 - Feb</t>
  </si>
  <si>
    <t>2025 - Mar</t>
  </si>
  <si>
    <t>2025 - Apr</t>
  </si>
  <si>
    <t>2025 - May</t>
  </si>
  <si>
    <t>2025 - Jun</t>
  </si>
  <si>
    <t>2025 - Jul</t>
  </si>
  <si>
    <t xml:space="preserve">HS Code 8471 </t>
  </si>
  <si>
    <t xml:space="preserve">HS Code 8473 </t>
  </si>
  <si>
    <t>Percentage of overall Taiwan Overseas Direct Investment</t>
  </si>
  <si>
    <t>Taiwan: Approved FDI</t>
  </si>
  <si>
    <t>2025 - Aug</t>
  </si>
  <si>
    <t>Stock of FDI in U.S., by utlimate beneficial owner</t>
  </si>
  <si>
    <t>Absorption of Industrial Real Estate Space by Firm Country of Origin, 2023-2025</t>
  </si>
  <si>
    <t>Juarez, Monterrey, Guadalajara, Tijuana</t>
  </si>
  <si>
    <t>South Korea</t>
  </si>
  <si>
    <t>2025 - Sep</t>
  </si>
  <si>
    <t>Juarez</t>
  </si>
  <si>
    <t>2025 - Oct</t>
  </si>
  <si>
    <t>Netherlands</t>
  </si>
  <si>
    <t>Carribbean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</si>
</sst>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i/>
      <sz val="11"/>
      <color rgb="FF464646"/>
      <name val="Calibri"/>
      <family val="2"/>
    </font>
    <font>
      <b/>
      <i/>
      <sz val="11"/>
      <color indexed="8"/>
      <name val="Aptos Narrow"/>
      <family val="2"/>
      <scheme val="minor"/>
    </font>
    <font>
      <sz val="11"/>
      <color rgb="FF435254"/>
      <name val="Calibre"/>
    </font>
    <font>
      <sz val="12"/>
      <color rgb="FF212529"/>
      <name val="Microsoft JhengHei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22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4" fillId="0" borderId="1" xfId="0" applyFont="1" applyBorder="1" applyAlignment="1">
      <alignment vertical="top"/>
    </xf>
    <xf numFmtId="164" fontId="0" fillId="0" borderId="0" xfId="1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5" fillId="0" borderId="0" xfId="0" applyFont="1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wrapText="1"/>
    </xf>
    <xf numFmtId="3" fontId="0" fillId="0" borderId="0" xfId="0" applyNumberFormat="1"/>
    <xf numFmtId="1" fontId="0" fillId="0" borderId="0" xfId="1" applyNumberFormat="1" applyFont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0" fillId="2" borderId="0" xfId="0" applyFill="1"/>
    <xf numFmtId="164" fontId="0" fillId="0" borderId="0" xfId="1" applyNumberFormat="1" applyFont="1" applyBorder="1"/>
    <xf numFmtId="0" fontId="7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</cellXfs>
  <cellStyles count="4">
    <cellStyle name="Comma" xfId="1" builtinId="3"/>
    <cellStyle name="Normal" xfId="0" builtinId="0"/>
    <cellStyle name="Normal 16" xfId="2" xr:uid="{9A9DB686-9127-404B-BCA2-37B0492C60C9}"/>
    <cellStyle name="Normal 2 2" xfId="3" xr:uid="{62E5E20A-DD26-41FA-A6FC-20826E617698}"/>
  </cellStyles>
  <dxfs count="0"/>
  <tableStyles count="0" defaultTableStyle="TableStyleMedium2" defaultPivotStyle="PivotStyleLight16"/>
  <colors>
    <mruColors>
      <color rgb="FF2B5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3.xml"/><Relationship Id="rId15" Type="http://schemas.openxmlformats.org/officeDocument/2006/relationships/theme" Target="theme/theme1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30401177285138E-2"/>
          <c:y val="0.15328659971970243"/>
          <c:w val="0.92157648799416603"/>
          <c:h val="0.63973459174988512"/>
        </c:manualLayout>
      </c:layout>
      <c:lineChart>
        <c:grouping val="standard"/>
        <c:varyColors val="0"/>
        <c:ser>
          <c:idx val="1"/>
          <c:order val="0"/>
          <c:tx>
            <c:strRef>
              <c:f>Data1!$D$3</c:f>
              <c:strCache>
                <c:ptCount val="1"/>
                <c:pt idx="0">
                  <c:v>Mexico</c:v>
                </c:pt>
              </c:strCache>
            </c:strRef>
          </c:tx>
          <c:spPr>
            <a:ln w="28575" cap="rnd">
              <a:solidFill>
                <a:srgbClr val="2B5280"/>
              </a:solidFill>
              <a:round/>
            </a:ln>
            <a:effectLst/>
          </c:spPr>
          <c:marker>
            <c:symbol val="none"/>
          </c:marker>
          <c:cat>
            <c:strRef>
              <c:f>Data1!$B$4:$B$109</c:f>
              <c:strCache>
                <c:ptCount val="106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  <c:pt idx="47">
                  <c:v>2020</c:v>
                </c:pt>
                <c:pt idx="48">
                  <c:v>2021</c:v>
                </c:pt>
                <c:pt idx="49">
                  <c:v>2021</c:v>
                </c:pt>
                <c:pt idx="50">
                  <c:v>2021</c:v>
                </c:pt>
                <c:pt idx="51">
                  <c:v>2021</c:v>
                </c:pt>
                <c:pt idx="52">
                  <c:v>2021</c:v>
                </c:pt>
                <c:pt idx="53">
                  <c:v>2021</c:v>
                </c:pt>
                <c:pt idx="54">
                  <c:v>2021</c:v>
                </c:pt>
                <c:pt idx="55">
                  <c:v>2021</c:v>
                </c:pt>
                <c:pt idx="56">
                  <c:v>2021</c:v>
                </c:pt>
                <c:pt idx="57">
                  <c:v>2021</c:v>
                </c:pt>
                <c:pt idx="58">
                  <c:v>2021</c:v>
                </c:pt>
                <c:pt idx="59">
                  <c:v>2021</c:v>
                </c:pt>
                <c:pt idx="60">
                  <c:v>2022</c:v>
                </c:pt>
                <c:pt idx="61">
                  <c:v>2022</c:v>
                </c:pt>
                <c:pt idx="62">
                  <c:v>2022</c:v>
                </c:pt>
                <c:pt idx="63">
                  <c:v>2022</c:v>
                </c:pt>
                <c:pt idx="64">
                  <c:v>2022</c:v>
                </c:pt>
                <c:pt idx="65">
                  <c:v>2022</c:v>
                </c:pt>
                <c:pt idx="66">
                  <c:v>2022</c:v>
                </c:pt>
                <c:pt idx="67">
                  <c:v>2022</c:v>
                </c:pt>
                <c:pt idx="68">
                  <c:v>2022</c:v>
                </c:pt>
                <c:pt idx="69">
                  <c:v>2022</c:v>
                </c:pt>
                <c:pt idx="70">
                  <c:v>2022</c:v>
                </c:pt>
                <c:pt idx="71">
                  <c:v>2022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2023</c:v>
                </c:pt>
                <c:pt idx="76">
                  <c:v>2023</c:v>
                </c:pt>
                <c:pt idx="77">
                  <c:v>2023</c:v>
                </c:pt>
                <c:pt idx="78">
                  <c:v>2023</c:v>
                </c:pt>
                <c:pt idx="79">
                  <c:v>2023</c:v>
                </c:pt>
                <c:pt idx="80">
                  <c:v>2023</c:v>
                </c:pt>
                <c:pt idx="81">
                  <c:v>2023</c:v>
                </c:pt>
                <c:pt idx="82">
                  <c:v>2023</c:v>
                </c:pt>
                <c:pt idx="83">
                  <c:v>2023</c:v>
                </c:pt>
                <c:pt idx="84">
                  <c:v>2024</c:v>
                </c:pt>
                <c:pt idx="85">
                  <c:v>2024</c:v>
                </c:pt>
                <c:pt idx="86">
                  <c:v>2024</c:v>
                </c:pt>
                <c:pt idx="87">
                  <c:v>2024</c:v>
                </c:pt>
                <c:pt idx="88">
                  <c:v>2024</c:v>
                </c:pt>
                <c:pt idx="89">
                  <c:v>2024</c:v>
                </c:pt>
                <c:pt idx="90">
                  <c:v>2024</c:v>
                </c:pt>
                <c:pt idx="91">
                  <c:v>2024</c:v>
                </c:pt>
                <c:pt idx="92">
                  <c:v>2024</c:v>
                </c:pt>
                <c:pt idx="93">
                  <c:v>2024</c:v>
                </c:pt>
                <c:pt idx="94">
                  <c:v>2024</c:v>
                </c:pt>
                <c:pt idx="95">
                  <c:v>2024</c:v>
                </c:pt>
                <c:pt idx="96">
                  <c:v>2025</c:v>
                </c:pt>
                <c:pt idx="97">
                  <c:v>2025</c:v>
                </c:pt>
                <c:pt idx="98">
                  <c:v>2025</c:v>
                </c:pt>
                <c:pt idx="99">
                  <c:v>2025</c:v>
                </c:pt>
                <c:pt idx="100">
                  <c:v>2025</c:v>
                </c:pt>
                <c:pt idx="101">
                  <c:v>2025</c:v>
                </c:pt>
                <c:pt idx="102">
                  <c:v>2025</c:v>
                </c:pt>
                <c:pt idx="103">
                  <c:v>2025</c:v>
                </c:pt>
                <c:pt idx="104">
                  <c:v>2025</c:v>
                </c:pt>
                <c:pt idx="105">
                  <c:v>2025</c:v>
                </c:pt>
              </c:strCache>
            </c:strRef>
          </c:cat>
          <c:val>
            <c:numRef>
              <c:f>Data1!$D$4:$D$108</c:f>
              <c:numCache>
                <c:formatCode>_(* #,##0_);_(* \(#,##0\);_(* "-"??_);_(@_)</c:formatCode>
                <c:ptCount val="105"/>
                <c:pt idx="0">
                  <c:v>52974</c:v>
                </c:pt>
                <c:pt idx="1">
                  <c:v>52767</c:v>
                </c:pt>
                <c:pt idx="2">
                  <c:v>52885</c:v>
                </c:pt>
                <c:pt idx="3">
                  <c:v>52349</c:v>
                </c:pt>
                <c:pt idx="4">
                  <c:v>52398</c:v>
                </c:pt>
                <c:pt idx="5">
                  <c:v>52387</c:v>
                </c:pt>
                <c:pt idx="6">
                  <c:v>52382</c:v>
                </c:pt>
                <c:pt idx="7">
                  <c:v>52631</c:v>
                </c:pt>
                <c:pt idx="8">
                  <c:v>52639</c:v>
                </c:pt>
                <c:pt idx="9">
                  <c:v>52825</c:v>
                </c:pt>
                <c:pt idx="10">
                  <c:v>53286</c:v>
                </c:pt>
                <c:pt idx="11">
                  <c:v>53762</c:v>
                </c:pt>
                <c:pt idx="12">
                  <c:v>54454</c:v>
                </c:pt>
                <c:pt idx="13">
                  <c:v>54949</c:v>
                </c:pt>
                <c:pt idx="14">
                  <c:v>55279</c:v>
                </c:pt>
                <c:pt idx="15">
                  <c:v>56094</c:v>
                </c:pt>
                <c:pt idx="16">
                  <c:v>57237</c:v>
                </c:pt>
                <c:pt idx="17">
                  <c:v>57966</c:v>
                </c:pt>
                <c:pt idx="18">
                  <c:v>58731</c:v>
                </c:pt>
                <c:pt idx="19">
                  <c:v>59087</c:v>
                </c:pt>
                <c:pt idx="20">
                  <c:v>59606</c:v>
                </c:pt>
                <c:pt idx="21">
                  <c:v>59939</c:v>
                </c:pt>
                <c:pt idx="22">
                  <c:v>59918</c:v>
                </c:pt>
                <c:pt idx="23">
                  <c:v>60112</c:v>
                </c:pt>
                <c:pt idx="24">
                  <c:v>60384</c:v>
                </c:pt>
                <c:pt idx="25">
                  <c:v>60435</c:v>
                </c:pt>
                <c:pt idx="26">
                  <c:v>60408</c:v>
                </c:pt>
                <c:pt idx="27">
                  <c:v>60354</c:v>
                </c:pt>
                <c:pt idx="28">
                  <c:v>60143</c:v>
                </c:pt>
                <c:pt idx="29">
                  <c:v>59803</c:v>
                </c:pt>
                <c:pt idx="30">
                  <c:v>59807</c:v>
                </c:pt>
                <c:pt idx="31">
                  <c:v>59523</c:v>
                </c:pt>
                <c:pt idx="32">
                  <c:v>59701</c:v>
                </c:pt>
                <c:pt idx="33">
                  <c:v>60112</c:v>
                </c:pt>
                <c:pt idx="34">
                  <c:v>60193</c:v>
                </c:pt>
                <c:pt idx="35">
                  <c:v>60727</c:v>
                </c:pt>
                <c:pt idx="36">
                  <c:v>60969</c:v>
                </c:pt>
                <c:pt idx="37">
                  <c:v>61420</c:v>
                </c:pt>
                <c:pt idx="38">
                  <c:v>61688</c:v>
                </c:pt>
                <c:pt idx="39">
                  <c:v>60574</c:v>
                </c:pt>
                <c:pt idx="40">
                  <c:v>58843</c:v>
                </c:pt>
                <c:pt idx="41">
                  <c:v>59161</c:v>
                </c:pt>
                <c:pt idx="42">
                  <c:v>59508</c:v>
                </c:pt>
                <c:pt idx="43">
                  <c:v>59661</c:v>
                </c:pt>
                <c:pt idx="44">
                  <c:v>59648</c:v>
                </c:pt>
                <c:pt idx="45">
                  <c:v>59871</c:v>
                </c:pt>
                <c:pt idx="46">
                  <c:v>59921</c:v>
                </c:pt>
                <c:pt idx="47">
                  <c:v>59535</c:v>
                </c:pt>
                <c:pt idx="48">
                  <c:v>59282</c:v>
                </c:pt>
                <c:pt idx="49">
                  <c:v>59193</c:v>
                </c:pt>
                <c:pt idx="50">
                  <c:v>59955</c:v>
                </c:pt>
                <c:pt idx="51">
                  <c:v>61777</c:v>
                </c:pt>
                <c:pt idx="52">
                  <c:v>63427</c:v>
                </c:pt>
                <c:pt idx="53">
                  <c:v>63887</c:v>
                </c:pt>
                <c:pt idx="54">
                  <c:v>64338</c:v>
                </c:pt>
                <c:pt idx="55">
                  <c:v>64892</c:v>
                </c:pt>
                <c:pt idx="56">
                  <c:v>65631</c:v>
                </c:pt>
                <c:pt idx="57">
                  <c:v>65883</c:v>
                </c:pt>
                <c:pt idx="58">
                  <c:v>66949</c:v>
                </c:pt>
                <c:pt idx="59">
                  <c:v>67830</c:v>
                </c:pt>
                <c:pt idx="60">
                  <c:v>68534</c:v>
                </c:pt>
                <c:pt idx="61">
                  <c:v>69431</c:v>
                </c:pt>
                <c:pt idx="62">
                  <c:v>70999</c:v>
                </c:pt>
                <c:pt idx="63">
                  <c:v>72309</c:v>
                </c:pt>
                <c:pt idx="64">
                  <c:v>73523</c:v>
                </c:pt>
                <c:pt idx="65">
                  <c:v>74861</c:v>
                </c:pt>
                <c:pt idx="66">
                  <c:v>75817</c:v>
                </c:pt>
                <c:pt idx="67">
                  <c:v>77189</c:v>
                </c:pt>
                <c:pt idx="68">
                  <c:v>79063</c:v>
                </c:pt>
                <c:pt idx="69">
                  <c:v>80658</c:v>
                </c:pt>
                <c:pt idx="70">
                  <c:v>81262</c:v>
                </c:pt>
                <c:pt idx="71">
                  <c:v>82142</c:v>
                </c:pt>
                <c:pt idx="72">
                  <c:v>82344</c:v>
                </c:pt>
                <c:pt idx="73">
                  <c:v>82264</c:v>
                </c:pt>
                <c:pt idx="74">
                  <c:v>81698</c:v>
                </c:pt>
                <c:pt idx="75">
                  <c:v>80594</c:v>
                </c:pt>
                <c:pt idx="76">
                  <c:v>80631</c:v>
                </c:pt>
                <c:pt idx="77">
                  <c:v>80388</c:v>
                </c:pt>
                <c:pt idx="78">
                  <c:v>79698</c:v>
                </c:pt>
                <c:pt idx="79">
                  <c:v>79387</c:v>
                </c:pt>
                <c:pt idx="80">
                  <c:v>77551</c:v>
                </c:pt>
                <c:pt idx="81">
                  <c:v>77048</c:v>
                </c:pt>
                <c:pt idx="82">
                  <c:v>76563</c:v>
                </c:pt>
                <c:pt idx="83">
                  <c:v>75823</c:v>
                </c:pt>
                <c:pt idx="84">
                  <c:v>76221</c:v>
                </c:pt>
                <c:pt idx="85">
                  <c:v>77364</c:v>
                </c:pt>
                <c:pt idx="86">
                  <c:v>77435</c:v>
                </c:pt>
                <c:pt idx="87">
                  <c:v>79350</c:v>
                </c:pt>
                <c:pt idx="88">
                  <c:v>81244</c:v>
                </c:pt>
                <c:pt idx="89">
                  <c:v>83265</c:v>
                </c:pt>
                <c:pt idx="90">
                  <c:v>85772</c:v>
                </c:pt>
                <c:pt idx="91">
                  <c:v>88760</c:v>
                </c:pt>
                <c:pt idx="92">
                  <c:v>93582</c:v>
                </c:pt>
                <c:pt idx="93">
                  <c:v>96254</c:v>
                </c:pt>
                <c:pt idx="94">
                  <c:v>98885</c:v>
                </c:pt>
                <c:pt idx="95">
                  <c:v>102486</c:v>
                </c:pt>
                <c:pt idx="96">
                  <c:v>106033</c:v>
                </c:pt>
                <c:pt idx="97">
                  <c:v>109193</c:v>
                </c:pt>
                <c:pt idx="98">
                  <c:v>114917</c:v>
                </c:pt>
                <c:pt idx="99">
                  <c:v>117950</c:v>
                </c:pt>
                <c:pt idx="100">
                  <c:v>121798</c:v>
                </c:pt>
                <c:pt idx="101">
                  <c:v>125037</c:v>
                </c:pt>
                <c:pt idx="102">
                  <c:v>129417</c:v>
                </c:pt>
                <c:pt idx="103">
                  <c:v>133191</c:v>
                </c:pt>
                <c:pt idx="104">
                  <c:v>135532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E-4B2C-B9F1-FCA7745D5350}"/>
            </c:ext>
          </c:extLst>
        </c:ser>
        <c:ser>
          <c:idx val="2"/>
          <c:order val="1"/>
          <c:tx>
            <c:strRef>
              <c:f>Data1!$E$3</c:f>
              <c:strCache>
                <c:ptCount val="1"/>
                <c:pt idx="0">
                  <c:v>Taiwan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Data1!$B$4:$B$109</c:f>
              <c:strCache>
                <c:ptCount val="106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  <c:pt idx="47">
                  <c:v>2020</c:v>
                </c:pt>
                <c:pt idx="48">
                  <c:v>2021</c:v>
                </c:pt>
                <c:pt idx="49">
                  <c:v>2021</c:v>
                </c:pt>
                <c:pt idx="50">
                  <c:v>2021</c:v>
                </c:pt>
                <c:pt idx="51">
                  <c:v>2021</c:v>
                </c:pt>
                <c:pt idx="52">
                  <c:v>2021</c:v>
                </c:pt>
                <c:pt idx="53">
                  <c:v>2021</c:v>
                </c:pt>
                <c:pt idx="54">
                  <c:v>2021</c:v>
                </c:pt>
                <c:pt idx="55">
                  <c:v>2021</c:v>
                </c:pt>
                <c:pt idx="56">
                  <c:v>2021</c:v>
                </c:pt>
                <c:pt idx="57">
                  <c:v>2021</c:v>
                </c:pt>
                <c:pt idx="58">
                  <c:v>2021</c:v>
                </c:pt>
                <c:pt idx="59">
                  <c:v>2021</c:v>
                </c:pt>
                <c:pt idx="60">
                  <c:v>2022</c:v>
                </c:pt>
                <c:pt idx="61">
                  <c:v>2022</c:v>
                </c:pt>
                <c:pt idx="62">
                  <c:v>2022</c:v>
                </c:pt>
                <c:pt idx="63">
                  <c:v>2022</c:v>
                </c:pt>
                <c:pt idx="64">
                  <c:v>2022</c:v>
                </c:pt>
                <c:pt idx="65">
                  <c:v>2022</c:v>
                </c:pt>
                <c:pt idx="66">
                  <c:v>2022</c:v>
                </c:pt>
                <c:pt idx="67">
                  <c:v>2022</c:v>
                </c:pt>
                <c:pt idx="68">
                  <c:v>2022</c:v>
                </c:pt>
                <c:pt idx="69">
                  <c:v>2022</c:v>
                </c:pt>
                <c:pt idx="70">
                  <c:v>2022</c:v>
                </c:pt>
                <c:pt idx="71">
                  <c:v>2022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2023</c:v>
                </c:pt>
                <c:pt idx="76">
                  <c:v>2023</c:v>
                </c:pt>
                <c:pt idx="77">
                  <c:v>2023</c:v>
                </c:pt>
                <c:pt idx="78">
                  <c:v>2023</c:v>
                </c:pt>
                <c:pt idx="79">
                  <c:v>2023</c:v>
                </c:pt>
                <c:pt idx="80">
                  <c:v>2023</c:v>
                </c:pt>
                <c:pt idx="81">
                  <c:v>2023</c:v>
                </c:pt>
                <c:pt idx="82">
                  <c:v>2023</c:v>
                </c:pt>
                <c:pt idx="83">
                  <c:v>2023</c:v>
                </c:pt>
                <c:pt idx="84">
                  <c:v>2024</c:v>
                </c:pt>
                <c:pt idx="85">
                  <c:v>2024</c:v>
                </c:pt>
                <c:pt idx="86">
                  <c:v>2024</c:v>
                </c:pt>
                <c:pt idx="87">
                  <c:v>2024</c:v>
                </c:pt>
                <c:pt idx="88">
                  <c:v>2024</c:v>
                </c:pt>
                <c:pt idx="89">
                  <c:v>2024</c:v>
                </c:pt>
                <c:pt idx="90">
                  <c:v>2024</c:v>
                </c:pt>
                <c:pt idx="91">
                  <c:v>2024</c:v>
                </c:pt>
                <c:pt idx="92">
                  <c:v>2024</c:v>
                </c:pt>
                <c:pt idx="93">
                  <c:v>2024</c:v>
                </c:pt>
                <c:pt idx="94">
                  <c:v>2024</c:v>
                </c:pt>
                <c:pt idx="95">
                  <c:v>2024</c:v>
                </c:pt>
                <c:pt idx="96">
                  <c:v>2025</c:v>
                </c:pt>
                <c:pt idx="97">
                  <c:v>2025</c:v>
                </c:pt>
                <c:pt idx="98">
                  <c:v>2025</c:v>
                </c:pt>
                <c:pt idx="99">
                  <c:v>2025</c:v>
                </c:pt>
                <c:pt idx="100">
                  <c:v>2025</c:v>
                </c:pt>
                <c:pt idx="101">
                  <c:v>2025</c:v>
                </c:pt>
                <c:pt idx="102">
                  <c:v>2025</c:v>
                </c:pt>
                <c:pt idx="103">
                  <c:v>2025</c:v>
                </c:pt>
                <c:pt idx="104">
                  <c:v>2025</c:v>
                </c:pt>
                <c:pt idx="105">
                  <c:v>2025</c:v>
                </c:pt>
              </c:strCache>
            </c:strRef>
          </c:cat>
          <c:val>
            <c:numRef>
              <c:f>Data1!$E$4:$E$108</c:f>
              <c:numCache>
                <c:formatCode>_(* #,##0_);_(* \(#,##0\);_(* "-"??_);_(@_)</c:formatCode>
                <c:ptCount val="105"/>
                <c:pt idx="0">
                  <c:v>14257</c:v>
                </c:pt>
                <c:pt idx="1">
                  <c:v>14252</c:v>
                </c:pt>
                <c:pt idx="2">
                  <c:v>14425</c:v>
                </c:pt>
                <c:pt idx="3">
                  <c:v>14555</c:v>
                </c:pt>
                <c:pt idx="4">
                  <c:v>14616</c:v>
                </c:pt>
                <c:pt idx="5">
                  <c:v>14741</c:v>
                </c:pt>
                <c:pt idx="6">
                  <c:v>14872</c:v>
                </c:pt>
                <c:pt idx="7">
                  <c:v>14827</c:v>
                </c:pt>
                <c:pt idx="8">
                  <c:v>14942</c:v>
                </c:pt>
                <c:pt idx="9">
                  <c:v>15069</c:v>
                </c:pt>
                <c:pt idx="10">
                  <c:v>15247</c:v>
                </c:pt>
                <c:pt idx="11">
                  <c:v>15382</c:v>
                </c:pt>
                <c:pt idx="12">
                  <c:v>15495</c:v>
                </c:pt>
                <c:pt idx="13">
                  <c:v>15586</c:v>
                </c:pt>
                <c:pt idx="14">
                  <c:v>15633</c:v>
                </c:pt>
                <c:pt idx="15">
                  <c:v>15636</c:v>
                </c:pt>
                <c:pt idx="16">
                  <c:v>15732</c:v>
                </c:pt>
                <c:pt idx="17">
                  <c:v>15694</c:v>
                </c:pt>
                <c:pt idx="18">
                  <c:v>15729</c:v>
                </c:pt>
                <c:pt idx="19">
                  <c:v>15818</c:v>
                </c:pt>
                <c:pt idx="20">
                  <c:v>15768</c:v>
                </c:pt>
                <c:pt idx="21">
                  <c:v>15914</c:v>
                </c:pt>
                <c:pt idx="22">
                  <c:v>16230</c:v>
                </c:pt>
                <c:pt idx="23">
                  <c:v>16729</c:v>
                </c:pt>
                <c:pt idx="24">
                  <c:v>17365</c:v>
                </c:pt>
                <c:pt idx="25">
                  <c:v>17964</c:v>
                </c:pt>
                <c:pt idx="26">
                  <c:v>18462</c:v>
                </c:pt>
                <c:pt idx="27">
                  <c:v>19111</c:v>
                </c:pt>
                <c:pt idx="28">
                  <c:v>19771</c:v>
                </c:pt>
                <c:pt idx="29">
                  <c:v>20234</c:v>
                </c:pt>
                <c:pt idx="30">
                  <c:v>20898</c:v>
                </c:pt>
                <c:pt idx="31">
                  <c:v>21780</c:v>
                </c:pt>
                <c:pt idx="32">
                  <c:v>22496</c:v>
                </c:pt>
                <c:pt idx="33">
                  <c:v>23070</c:v>
                </c:pt>
                <c:pt idx="34">
                  <c:v>23482</c:v>
                </c:pt>
                <c:pt idx="35">
                  <c:v>23982</c:v>
                </c:pt>
                <c:pt idx="36">
                  <c:v>24273</c:v>
                </c:pt>
                <c:pt idx="37">
                  <c:v>24408</c:v>
                </c:pt>
                <c:pt idx="38">
                  <c:v>24691</c:v>
                </c:pt>
                <c:pt idx="39">
                  <c:v>24898</c:v>
                </c:pt>
                <c:pt idx="40">
                  <c:v>25350</c:v>
                </c:pt>
                <c:pt idx="41">
                  <c:v>25954</c:v>
                </c:pt>
                <c:pt idx="42">
                  <c:v>26655</c:v>
                </c:pt>
                <c:pt idx="43">
                  <c:v>27058</c:v>
                </c:pt>
                <c:pt idx="44">
                  <c:v>27725</c:v>
                </c:pt>
                <c:pt idx="45">
                  <c:v>28292</c:v>
                </c:pt>
                <c:pt idx="46">
                  <c:v>28718</c:v>
                </c:pt>
                <c:pt idx="47">
                  <c:v>29090</c:v>
                </c:pt>
                <c:pt idx="48">
                  <c:v>29463</c:v>
                </c:pt>
                <c:pt idx="49">
                  <c:v>29697</c:v>
                </c:pt>
                <c:pt idx="50">
                  <c:v>30236</c:v>
                </c:pt>
                <c:pt idx="51">
                  <c:v>30949</c:v>
                </c:pt>
                <c:pt idx="52">
                  <c:v>31442</c:v>
                </c:pt>
                <c:pt idx="53">
                  <c:v>32102</c:v>
                </c:pt>
                <c:pt idx="54">
                  <c:v>32516</c:v>
                </c:pt>
                <c:pt idx="55">
                  <c:v>33229</c:v>
                </c:pt>
                <c:pt idx="56">
                  <c:v>33902</c:v>
                </c:pt>
                <c:pt idx="57">
                  <c:v>34816</c:v>
                </c:pt>
                <c:pt idx="58">
                  <c:v>35731</c:v>
                </c:pt>
                <c:pt idx="59">
                  <c:v>36614</c:v>
                </c:pt>
                <c:pt idx="60">
                  <c:v>37506</c:v>
                </c:pt>
                <c:pt idx="61">
                  <c:v>38367</c:v>
                </c:pt>
                <c:pt idx="62">
                  <c:v>39591</c:v>
                </c:pt>
                <c:pt idx="63">
                  <c:v>40314</c:v>
                </c:pt>
                <c:pt idx="64">
                  <c:v>41035</c:v>
                </c:pt>
                <c:pt idx="65">
                  <c:v>41434</c:v>
                </c:pt>
                <c:pt idx="66">
                  <c:v>42548</c:v>
                </c:pt>
                <c:pt idx="67">
                  <c:v>43248</c:v>
                </c:pt>
                <c:pt idx="68">
                  <c:v>43525</c:v>
                </c:pt>
                <c:pt idx="69">
                  <c:v>43977</c:v>
                </c:pt>
                <c:pt idx="70">
                  <c:v>44708</c:v>
                </c:pt>
                <c:pt idx="71">
                  <c:v>44858</c:v>
                </c:pt>
                <c:pt idx="72">
                  <c:v>44824</c:v>
                </c:pt>
                <c:pt idx="73">
                  <c:v>45451</c:v>
                </c:pt>
                <c:pt idx="74">
                  <c:v>45478</c:v>
                </c:pt>
                <c:pt idx="75">
                  <c:v>45372</c:v>
                </c:pt>
                <c:pt idx="76">
                  <c:v>45805</c:v>
                </c:pt>
                <c:pt idx="77">
                  <c:v>46001</c:v>
                </c:pt>
                <c:pt idx="78">
                  <c:v>46056</c:v>
                </c:pt>
                <c:pt idx="79">
                  <c:v>47119</c:v>
                </c:pt>
                <c:pt idx="80">
                  <c:v>48594</c:v>
                </c:pt>
                <c:pt idx="81">
                  <c:v>49941</c:v>
                </c:pt>
                <c:pt idx="82">
                  <c:v>50853</c:v>
                </c:pt>
                <c:pt idx="83">
                  <c:v>50969</c:v>
                </c:pt>
                <c:pt idx="84">
                  <c:v>52603</c:v>
                </c:pt>
                <c:pt idx="85">
                  <c:v>52934</c:v>
                </c:pt>
                <c:pt idx="86">
                  <c:v>54305</c:v>
                </c:pt>
                <c:pt idx="87">
                  <c:v>56823</c:v>
                </c:pt>
                <c:pt idx="88">
                  <c:v>58584</c:v>
                </c:pt>
                <c:pt idx="89">
                  <c:v>61616</c:v>
                </c:pt>
                <c:pt idx="90">
                  <c:v>66885</c:v>
                </c:pt>
                <c:pt idx="91">
                  <c:v>70339</c:v>
                </c:pt>
                <c:pt idx="92">
                  <c:v>72441</c:v>
                </c:pt>
                <c:pt idx="93">
                  <c:v>74678</c:v>
                </c:pt>
                <c:pt idx="94">
                  <c:v>75852</c:v>
                </c:pt>
                <c:pt idx="95">
                  <c:v>78937</c:v>
                </c:pt>
                <c:pt idx="96">
                  <c:v>81766</c:v>
                </c:pt>
                <c:pt idx="97">
                  <c:v>85479</c:v>
                </c:pt>
                <c:pt idx="98">
                  <c:v>89341</c:v>
                </c:pt>
                <c:pt idx="99">
                  <c:v>94821</c:v>
                </c:pt>
                <c:pt idx="100">
                  <c:v>102138</c:v>
                </c:pt>
                <c:pt idx="101">
                  <c:v>108911</c:v>
                </c:pt>
                <c:pt idx="102">
                  <c:v>115137</c:v>
                </c:pt>
                <c:pt idx="103">
                  <c:v>121151</c:v>
                </c:pt>
                <c:pt idx="104">
                  <c:v>125823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E-4B2C-B9F1-FCA7745D5350}"/>
            </c:ext>
          </c:extLst>
        </c:ser>
        <c:ser>
          <c:idx val="0"/>
          <c:order val="2"/>
          <c:tx>
            <c:strRef>
              <c:f>Data1!$C$3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Data1!$B$4:$B$109</c:f>
              <c:strCache>
                <c:ptCount val="106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  <c:pt idx="47">
                  <c:v>2020</c:v>
                </c:pt>
                <c:pt idx="48">
                  <c:v>2021</c:v>
                </c:pt>
                <c:pt idx="49">
                  <c:v>2021</c:v>
                </c:pt>
                <c:pt idx="50">
                  <c:v>2021</c:v>
                </c:pt>
                <c:pt idx="51">
                  <c:v>2021</c:v>
                </c:pt>
                <c:pt idx="52">
                  <c:v>2021</c:v>
                </c:pt>
                <c:pt idx="53">
                  <c:v>2021</c:v>
                </c:pt>
                <c:pt idx="54">
                  <c:v>2021</c:v>
                </c:pt>
                <c:pt idx="55">
                  <c:v>2021</c:v>
                </c:pt>
                <c:pt idx="56">
                  <c:v>2021</c:v>
                </c:pt>
                <c:pt idx="57">
                  <c:v>2021</c:v>
                </c:pt>
                <c:pt idx="58">
                  <c:v>2021</c:v>
                </c:pt>
                <c:pt idx="59">
                  <c:v>2021</c:v>
                </c:pt>
                <c:pt idx="60">
                  <c:v>2022</c:v>
                </c:pt>
                <c:pt idx="61">
                  <c:v>2022</c:v>
                </c:pt>
                <c:pt idx="62">
                  <c:v>2022</c:v>
                </c:pt>
                <c:pt idx="63">
                  <c:v>2022</c:v>
                </c:pt>
                <c:pt idx="64">
                  <c:v>2022</c:v>
                </c:pt>
                <c:pt idx="65">
                  <c:v>2022</c:v>
                </c:pt>
                <c:pt idx="66">
                  <c:v>2022</c:v>
                </c:pt>
                <c:pt idx="67">
                  <c:v>2022</c:v>
                </c:pt>
                <c:pt idx="68">
                  <c:v>2022</c:v>
                </c:pt>
                <c:pt idx="69">
                  <c:v>2022</c:v>
                </c:pt>
                <c:pt idx="70">
                  <c:v>2022</c:v>
                </c:pt>
                <c:pt idx="71">
                  <c:v>2022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2023</c:v>
                </c:pt>
                <c:pt idx="76">
                  <c:v>2023</c:v>
                </c:pt>
                <c:pt idx="77">
                  <c:v>2023</c:v>
                </c:pt>
                <c:pt idx="78">
                  <c:v>2023</c:v>
                </c:pt>
                <c:pt idx="79">
                  <c:v>2023</c:v>
                </c:pt>
                <c:pt idx="80">
                  <c:v>2023</c:v>
                </c:pt>
                <c:pt idx="81">
                  <c:v>2023</c:v>
                </c:pt>
                <c:pt idx="82">
                  <c:v>2023</c:v>
                </c:pt>
                <c:pt idx="83">
                  <c:v>2023</c:v>
                </c:pt>
                <c:pt idx="84">
                  <c:v>2024</c:v>
                </c:pt>
                <c:pt idx="85">
                  <c:v>2024</c:v>
                </c:pt>
                <c:pt idx="86">
                  <c:v>2024</c:v>
                </c:pt>
                <c:pt idx="87">
                  <c:v>2024</c:v>
                </c:pt>
                <c:pt idx="88">
                  <c:v>2024</c:v>
                </c:pt>
                <c:pt idx="89">
                  <c:v>2024</c:v>
                </c:pt>
                <c:pt idx="90">
                  <c:v>2024</c:v>
                </c:pt>
                <c:pt idx="91">
                  <c:v>2024</c:v>
                </c:pt>
                <c:pt idx="92">
                  <c:v>2024</c:v>
                </c:pt>
                <c:pt idx="93">
                  <c:v>2024</c:v>
                </c:pt>
                <c:pt idx="94">
                  <c:v>2024</c:v>
                </c:pt>
                <c:pt idx="95">
                  <c:v>2024</c:v>
                </c:pt>
                <c:pt idx="96">
                  <c:v>2025</c:v>
                </c:pt>
                <c:pt idx="97">
                  <c:v>2025</c:v>
                </c:pt>
                <c:pt idx="98">
                  <c:v>2025</c:v>
                </c:pt>
                <c:pt idx="99">
                  <c:v>2025</c:v>
                </c:pt>
                <c:pt idx="100">
                  <c:v>2025</c:v>
                </c:pt>
                <c:pt idx="101">
                  <c:v>2025</c:v>
                </c:pt>
                <c:pt idx="102">
                  <c:v>2025</c:v>
                </c:pt>
                <c:pt idx="103">
                  <c:v>2025</c:v>
                </c:pt>
                <c:pt idx="104">
                  <c:v>2025</c:v>
                </c:pt>
                <c:pt idx="105">
                  <c:v>2025</c:v>
                </c:pt>
              </c:strCache>
            </c:strRef>
          </c:cat>
          <c:val>
            <c:numRef>
              <c:f>Data1!$C$4:$C$108</c:f>
              <c:numCache>
                <c:formatCode>_(* #,##0_);_(* \(#,##0\);_(* "-"??_);_(@_)</c:formatCode>
                <c:ptCount val="105"/>
                <c:pt idx="0">
                  <c:v>149529</c:v>
                </c:pt>
                <c:pt idx="1">
                  <c:v>149135</c:v>
                </c:pt>
                <c:pt idx="2">
                  <c:v>150677</c:v>
                </c:pt>
                <c:pt idx="3">
                  <c:v>153057</c:v>
                </c:pt>
                <c:pt idx="4">
                  <c:v>154878</c:v>
                </c:pt>
                <c:pt idx="5">
                  <c:v>156417</c:v>
                </c:pt>
                <c:pt idx="6">
                  <c:v>158561</c:v>
                </c:pt>
                <c:pt idx="7">
                  <c:v>160535</c:v>
                </c:pt>
                <c:pt idx="8">
                  <c:v>162128</c:v>
                </c:pt>
                <c:pt idx="9">
                  <c:v>163925</c:v>
                </c:pt>
                <c:pt idx="10">
                  <c:v>167333</c:v>
                </c:pt>
                <c:pt idx="11">
                  <c:v>170950</c:v>
                </c:pt>
                <c:pt idx="12">
                  <c:v>173201</c:v>
                </c:pt>
                <c:pt idx="13">
                  <c:v>175189</c:v>
                </c:pt>
                <c:pt idx="14">
                  <c:v>176710</c:v>
                </c:pt>
                <c:pt idx="15">
                  <c:v>177414</c:v>
                </c:pt>
                <c:pt idx="16">
                  <c:v>178036</c:v>
                </c:pt>
                <c:pt idx="17">
                  <c:v>178046</c:v>
                </c:pt>
                <c:pt idx="18">
                  <c:v>178508</c:v>
                </c:pt>
                <c:pt idx="19">
                  <c:v>178545</c:v>
                </c:pt>
                <c:pt idx="20">
                  <c:v>180093</c:v>
                </c:pt>
                <c:pt idx="21">
                  <c:v>180342</c:v>
                </c:pt>
                <c:pt idx="22">
                  <c:v>176725</c:v>
                </c:pt>
                <c:pt idx="23">
                  <c:v>173346</c:v>
                </c:pt>
                <c:pt idx="24">
                  <c:v>169745</c:v>
                </c:pt>
                <c:pt idx="25">
                  <c:v>166819</c:v>
                </c:pt>
                <c:pt idx="26">
                  <c:v>163199</c:v>
                </c:pt>
                <c:pt idx="27">
                  <c:v>160373</c:v>
                </c:pt>
                <c:pt idx="28">
                  <c:v>158086</c:v>
                </c:pt>
                <c:pt idx="29">
                  <c:v>156718</c:v>
                </c:pt>
                <c:pt idx="30">
                  <c:v>153392</c:v>
                </c:pt>
                <c:pt idx="31">
                  <c:v>149528</c:v>
                </c:pt>
                <c:pt idx="32">
                  <c:v>144708</c:v>
                </c:pt>
                <c:pt idx="33">
                  <c:v>141559</c:v>
                </c:pt>
                <c:pt idx="34">
                  <c:v>138837</c:v>
                </c:pt>
                <c:pt idx="35">
                  <c:v>135854</c:v>
                </c:pt>
                <c:pt idx="36">
                  <c:v>133357</c:v>
                </c:pt>
                <c:pt idx="37">
                  <c:v>130014</c:v>
                </c:pt>
                <c:pt idx="38">
                  <c:v>127374</c:v>
                </c:pt>
                <c:pt idx="39">
                  <c:v>127215</c:v>
                </c:pt>
                <c:pt idx="40">
                  <c:v>126729</c:v>
                </c:pt>
                <c:pt idx="41">
                  <c:v>125757</c:v>
                </c:pt>
                <c:pt idx="42">
                  <c:v>126254</c:v>
                </c:pt>
                <c:pt idx="43">
                  <c:v>126379</c:v>
                </c:pt>
                <c:pt idx="44">
                  <c:v>125813</c:v>
                </c:pt>
                <c:pt idx="45">
                  <c:v>125624</c:v>
                </c:pt>
                <c:pt idx="46">
                  <c:v>128928</c:v>
                </c:pt>
                <c:pt idx="47">
                  <c:v>132312</c:v>
                </c:pt>
                <c:pt idx="48">
                  <c:v>135552</c:v>
                </c:pt>
                <c:pt idx="49">
                  <c:v>140070</c:v>
                </c:pt>
                <c:pt idx="50">
                  <c:v>143714</c:v>
                </c:pt>
                <c:pt idx="51">
                  <c:v>145030</c:v>
                </c:pt>
                <c:pt idx="52">
                  <c:v>144913</c:v>
                </c:pt>
                <c:pt idx="53">
                  <c:v>145143</c:v>
                </c:pt>
                <c:pt idx="54">
                  <c:v>145476</c:v>
                </c:pt>
                <c:pt idx="55">
                  <c:v>144849</c:v>
                </c:pt>
                <c:pt idx="56">
                  <c:v>147372</c:v>
                </c:pt>
                <c:pt idx="57">
                  <c:v>148246</c:v>
                </c:pt>
                <c:pt idx="58">
                  <c:v>147476</c:v>
                </c:pt>
                <c:pt idx="59">
                  <c:v>150379</c:v>
                </c:pt>
                <c:pt idx="60">
                  <c:v>152681</c:v>
                </c:pt>
                <c:pt idx="61">
                  <c:v>153740</c:v>
                </c:pt>
                <c:pt idx="62">
                  <c:v>156198</c:v>
                </c:pt>
                <c:pt idx="63">
                  <c:v>155746</c:v>
                </c:pt>
                <c:pt idx="64">
                  <c:v>155967</c:v>
                </c:pt>
                <c:pt idx="65">
                  <c:v>157906</c:v>
                </c:pt>
                <c:pt idx="66">
                  <c:v>158099</c:v>
                </c:pt>
                <c:pt idx="67">
                  <c:v>159601</c:v>
                </c:pt>
                <c:pt idx="68">
                  <c:v>160397</c:v>
                </c:pt>
                <c:pt idx="69">
                  <c:v>160255</c:v>
                </c:pt>
                <c:pt idx="70">
                  <c:v>154997</c:v>
                </c:pt>
                <c:pt idx="71">
                  <c:v>149985</c:v>
                </c:pt>
                <c:pt idx="72">
                  <c:v>146883</c:v>
                </c:pt>
                <c:pt idx="73">
                  <c:v>144303</c:v>
                </c:pt>
                <c:pt idx="74">
                  <c:v>139063</c:v>
                </c:pt>
                <c:pt idx="75">
                  <c:v>137103</c:v>
                </c:pt>
                <c:pt idx="76">
                  <c:v>135784</c:v>
                </c:pt>
                <c:pt idx="77">
                  <c:v>131180</c:v>
                </c:pt>
                <c:pt idx="78">
                  <c:v>128166</c:v>
                </c:pt>
                <c:pt idx="79">
                  <c:v>124909</c:v>
                </c:pt>
                <c:pt idx="80">
                  <c:v>122128</c:v>
                </c:pt>
                <c:pt idx="81">
                  <c:v>120714</c:v>
                </c:pt>
                <c:pt idx="82">
                  <c:v>121460</c:v>
                </c:pt>
                <c:pt idx="83">
                  <c:v>119207</c:v>
                </c:pt>
                <c:pt idx="84">
                  <c:v>116773</c:v>
                </c:pt>
                <c:pt idx="85">
                  <c:v>116328</c:v>
                </c:pt>
                <c:pt idx="86">
                  <c:v>115446</c:v>
                </c:pt>
                <c:pt idx="87">
                  <c:v>114901</c:v>
                </c:pt>
                <c:pt idx="88">
                  <c:v>114445</c:v>
                </c:pt>
                <c:pt idx="89">
                  <c:v>113623</c:v>
                </c:pt>
                <c:pt idx="90">
                  <c:v>114154</c:v>
                </c:pt>
                <c:pt idx="91">
                  <c:v>114314</c:v>
                </c:pt>
                <c:pt idx="92">
                  <c:v>113796</c:v>
                </c:pt>
                <c:pt idx="93">
                  <c:v>113442</c:v>
                </c:pt>
                <c:pt idx="94">
                  <c:v>112750</c:v>
                </c:pt>
                <c:pt idx="95">
                  <c:v>112374</c:v>
                </c:pt>
                <c:pt idx="96">
                  <c:v>114541</c:v>
                </c:pt>
                <c:pt idx="97">
                  <c:v>113909</c:v>
                </c:pt>
                <c:pt idx="98">
                  <c:v>113523</c:v>
                </c:pt>
                <c:pt idx="99">
                  <c:v>109324</c:v>
                </c:pt>
                <c:pt idx="100">
                  <c:v>103218</c:v>
                </c:pt>
                <c:pt idx="101">
                  <c:v>98162</c:v>
                </c:pt>
                <c:pt idx="102">
                  <c:v>91501</c:v>
                </c:pt>
                <c:pt idx="103">
                  <c:v>86371</c:v>
                </c:pt>
                <c:pt idx="104">
                  <c:v>80324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E-4B2C-B9F1-FCA7745D5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046111"/>
        <c:axId val="1202042271"/>
      </c:lineChart>
      <c:catAx>
        <c:axId val="1202046111"/>
        <c:scaling>
          <c:orientation val="minMax"/>
        </c:scaling>
        <c:delete val="0"/>
        <c:axPos val="b"/>
        <c:numFmt formatCode="yyyy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204227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202042271"/>
        <c:scaling>
          <c:orientation val="minMax"/>
          <c:max val="200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2046111"/>
        <c:crosses val="autoZero"/>
        <c:crossBetween val="between"/>
        <c:majorUnit val="5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17504137284039"/>
          <c:y val="0.14803521241260773"/>
          <c:w val="0.10056910054917834"/>
          <c:h val="0.16652535247253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46393511242387E-2"/>
          <c:y val="0.15328659971970243"/>
          <c:w val="0.92119002677323314"/>
          <c:h val="0.69993765823519849"/>
        </c:manualLayout>
      </c:layout>
      <c:lineChart>
        <c:grouping val="standard"/>
        <c:varyColors val="0"/>
        <c:ser>
          <c:idx val="1"/>
          <c:order val="0"/>
          <c:tx>
            <c:strRef>
              <c:f>Data2!$D$2</c:f>
              <c:strCache>
                <c:ptCount val="1"/>
                <c:pt idx="0">
                  <c:v>U.S.</c:v>
                </c:pt>
              </c:strCache>
            </c:strRef>
          </c:tx>
          <c:spPr>
            <a:ln w="28575" cap="rnd">
              <a:solidFill>
                <a:srgbClr val="2B5280"/>
              </a:solidFill>
              <a:round/>
            </a:ln>
            <a:effectLst/>
          </c:spPr>
          <c:marker>
            <c:symbol val="none"/>
          </c:marker>
          <c:cat>
            <c:numRef>
              <c:f>Data2!$B$3:$B$17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Data2!$D$3:$D$17</c:f>
              <c:numCache>
                <c:formatCode>_(* #,##0_);_(* \(#,##0\);_(*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1.6050377696121956</c:v>
                </c:pt>
                <c:pt idx="5">
                  <c:v>1.6532216814999927</c:v>
                </c:pt>
                <c:pt idx="6">
                  <c:v>1.4683061528451644</c:v>
                </c:pt>
                <c:pt idx="7">
                  <c:v>4.0197732502099939</c:v>
                </c:pt>
                <c:pt idx="8">
                  <c:v>8.9460076192431739</c:v>
                </c:pt>
                <c:pt idx="9">
                  <c:v>5.0887815497652902</c:v>
                </c:pt>
                <c:pt idx="10">
                  <c:v>23.679396553671044</c:v>
                </c:pt>
                <c:pt idx="11">
                  <c:v>2.5836434247087308</c:v>
                </c:pt>
                <c:pt idx="12">
                  <c:v>7.2556272752954216</c:v>
                </c:pt>
                <c:pt idx="13">
                  <c:v>36.409326498850611</c:v>
                </c:pt>
                <c:pt idx="14">
                  <c:v>29.074087261779162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A-4254-BDD2-937876DAF7E1}"/>
            </c:ext>
          </c:extLst>
        </c:ser>
        <c:ser>
          <c:idx val="0"/>
          <c:order val="1"/>
          <c:tx>
            <c:strRef>
              <c:f>Data2!$C$2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Data2!$B$3:$B$17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Data2!$C$3:$C$17</c:f>
              <c:numCache>
                <c:formatCode>_(* #,##0_);_(* \(#,##0\);_(* "-"??_);_(@_)</c:formatCode>
                <c:ptCount val="15"/>
                <c:pt idx="0">
                  <c:v>83.584659829872791</c:v>
                </c:pt>
                <c:pt idx="1">
                  <c:v>77.579900672633912</c:v>
                </c:pt>
                <c:pt idx="2">
                  <c:v>53.156536078705606</c:v>
                </c:pt>
                <c:pt idx="3">
                  <c:v>66.262660521354263</c:v>
                </c:pt>
                <c:pt idx="4">
                  <c:v>58.487120994804684</c:v>
                </c:pt>
                <c:pt idx="5">
                  <c:v>50.078413857103186</c:v>
                </c:pt>
                <c:pt idx="6">
                  <c:v>44.373726129700984</c:v>
                </c:pt>
                <c:pt idx="7">
                  <c:v>44.418542440785188</c:v>
                </c:pt>
                <c:pt idx="8">
                  <c:v>37.283353274287045</c:v>
                </c:pt>
                <c:pt idx="9">
                  <c:v>37.853731546363697</c:v>
                </c:pt>
                <c:pt idx="10">
                  <c:v>33.348144718715425</c:v>
                </c:pt>
                <c:pt idx="11">
                  <c:v>31.757527501990545</c:v>
                </c:pt>
                <c:pt idx="12">
                  <c:v>33.624802119256124</c:v>
                </c:pt>
                <c:pt idx="13">
                  <c:v>11.41058523201646</c:v>
                </c:pt>
                <c:pt idx="14">
                  <c:v>7.5211860482251964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EE7-8D64-8CE3D9916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046111"/>
        <c:axId val="1202042271"/>
      </c:lineChart>
      <c:catAx>
        <c:axId val="120204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2042271"/>
        <c:crosses val="autoZero"/>
        <c:auto val="1"/>
        <c:lblAlgn val="ctr"/>
        <c:lblOffset val="100"/>
        <c:noMultiLvlLbl val="1"/>
      </c:catAx>
      <c:valAx>
        <c:axId val="120204227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204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763421138622733"/>
          <c:y val="0.14810632713464006"/>
          <c:w val="8.9123317416648209E-2"/>
          <c:h val="0.10157740920682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78755426384142E-2"/>
          <c:y val="0.20104931131396186"/>
          <c:w val="0.41032609639943457"/>
          <c:h val="0.62106111072399139"/>
        </c:manualLayout>
      </c:layout>
      <c:lineChart>
        <c:grouping val="standard"/>
        <c:varyColors val="0"/>
        <c:ser>
          <c:idx val="0"/>
          <c:order val="0"/>
          <c:tx>
            <c:strRef>
              <c:f>Data3A!$A$5</c:f>
              <c:strCache>
                <c:ptCount val="1"/>
                <c:pt idx="0">
                  <c:v>HS Code 8471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Data3A!$B$4:$CS$4</c:f>
              <c:strCache>
                <c:ptCount val="91"/>
                <c:pt idx="6">
                  <c:v>'18</c:v>
                </c:pt>
                <c:pt idx="18">
                  <c:v>'19</c:v>
                </c:pt>
                <c:pt idx="30">
                  <c:v>'20</c:v>
                </c:pt>
                <c:pt idx="42">
                  <c:v>'21</c:v>
                </c:pt>
                <c:pt idx="54">
                  <c:v>'22</c:v>
                </c:pt>
                <c:pt idx="66">
                  <c:v>'23</c:v>
                </c:pt>
                <c:pt idx="78">
                  <c:v>'24</c:v>
                </c:pt>
                <c:pt idx="90">
                  <c:v>'25</c:v>
                </c:pt>
              </c:strCache>
            </c:strRef>
          </c:cat>
          <c:val>
            <c:numRef>
              <c:f>Data3A!$B$5:$CS$5</c:f>
              <c:numCache>
                <c:formatCode>_(* #,##0_);_(* \(#,##0\);_(* "-"??_);_(@_)</c:formatCode>
                <c:ptCount val="96"/>
                <c:pt idx="0">
                  <c:v>23968780738.380005</c:v>
                </c:pt>
                <c:pt idx="1">
                  <c:v>24229870600.059998</c:v>
                </c:pt>
                <c:pt idx="2">
                  <c:v>24612755592.549995</c:v>
                </c:pt>
                <c:pt idx="3">
                  <c:v>25086500939.369995</c:v>
                </c:pt>
                <c:pt idx="4">
                  <c:v>25536810940.709999</c:v>
                </c:pt>
                <c:pt idx="5">
                  <c:v>25535030383.510002</c:v>
                </c:pt>
                <c:pt idx="6">
                  <c:v>25622493659.34</c:v>
                </c:pt>
                <c:pt idx="7">
                  <c:v>26173298625.329998</c:v>
                </c:pt>
                <c:pt idx="8">
                  <c:v>26758969591.210003</c:v>
                </c:pt>
                <c:pt idx="9">
                  <c:v>27796401492.880001</c:v>
                </c:pt>
                <c:pt idx="10">
                  <c:v>28392278806.18</c:v>
                </c:pt>
                <c:pt idx="11">
                  <c:v>29177900558.470001</c:v>
                </c:pt>
                <c:pt idx="12">
                  <c:v>29744375136.370007</c:v>
                </c:pt>
                <c:pt idx="13">
                  <c:v>30015998346.290001</c:v>
                </c:pt>
                <c:pt idx="14">
                  <c:v>29963417743.120003</c:v>
                </c:pt>
                <c:pt idx="15">
                  <c:v>30474268452.340004</c:v>
                </c:pt>
                <c:pt idx="16">
                  <c:v>30887133728.440002</c:v>
                </c:pt>
                <c:pt idx="17">
                  <c:v>31355426509.630005</c:v>
                </c:pt>
                <c:pt idx="18">
                  <c:v>31958004036.880001</c:v>
                </c:pt>
                <c:pt idx="19">
                  <c:v>31921350818.220005</c:v>
                </c:pt>
                <c:pt idx="20">
                  <c:v>31929697629.710003</c:v>
                </c:pt>
                <c:pt idx="21">
                  <c:v>31975934365.530003</c:v>
                </c:pt>
                <c:pt idx="22">
                  <c:v>32079933947.159996</c:v>
                </c:pt>
                <c:pt idx="23">
                  <c:v>32311484038.859993</c:v>
                </c:pt>
                <c:pt idx="24">
                  <c:v>31955378738.839996</c:v>
                </c:pt>
                <c:pt idx="25">
                  <c:v>32334215429.289997</c:v>
                </c:pt>
                <c:pt idx="26">
                  <c:v>32679837962.819996</c:v>
                </c:pt>
                <c:pt idx="27">
                  <c:v>32229671536.23</c:v>
                </c:pt>
                <c:pt idx="28">
                  <c:v>31182673947.279999</c:v>
                </c:pt>
                <c:pt idx="29">
                  <c:v>31827409462.219997</c:v>
                </c:pt>
                <c:pt idx="30">
                  <c:v>31738726689.359997</c:v>
                </c:pt>
                <c:pt idx="31">
                  <c:v>31879450959.380001</c:v>
                </c:pt>
                <c:pt idx="32">
                  <c:v>32114296414.560001</c:v>
                </c:pt>
                <c:pt idx="33">
                  <c:v>32082178790.809998</c:v>
                </c:pt>
                <c:pt idx="34">
                  <c:v>32072736618.869999</c:v>
                </c:pt>
                <c:pt idx="35">
                  <c:v>32006223796.07</c:v>
                </c:pt>
                <c:pt idx="36">
                  <c:v>31762107818.159996</c:v>
                </c:pt>
                <c:pt idx="37">
                  <c:v>31354658466.57</c:v>
                </c:pt>
                <c:pt idx="38">
                  <c:v>31672397884.290001</c:v>
                </c:pt>
                <c:pt idx="39">
                  <c:v>32023241841.77</c:v>
                </c:pt>
                <c:pt idx="40">
                  <c:v>32649386416.02</c:v>
                </c:pt>
                <c:pt idx="41">
                  <c:v>32251725656.810001</c:v>
                </c:pt>
                <c:pt idx="42">
                  <c:v>32092446995.170002</c:v>
                </c:pt>
                <c:pt idx="43">
                  <c:v>31914788475.650002</c:v>
                </c:pt>
                <c:pt idx="44">
                  <c:v>32291292213.860001</c:v>
                </c:pt>
                <c:pt idx="45">
                  <c:v>32041455908.820007</c:v>
                </c:pt>
                <c:pt idx="46">
                  <c:v>32810859117.870003</c:v>
                </c:pt>
                <c:pt idx="47">
                  <c:v>33522772224.320007</c:v>
                </c:pt>
                <c:pt idx="48">
                  <c:v>33657906047.320004</c:v>
                </c:pt>
                <c:pt idx="49">
                  <c:v>34941559578.210007</c:v>
                </c:pt>
                <c:pt idx="50">
                  <c:v>35936438568.849998</c:v>
                </c:pt>
                <c:pt idx="51">
                  <c:v>36080646753.440002</c:v>
                </c:pt>
                <c:pt idx="52">
                  <c:v>37229986139.68</c:v>
                </c:pt>
                <c:pt idx="53">
                  <c:v>38099794478.18</c:v>
                </c:pt>
                <c:pt idx="54">
                  <c:v>38921921096.990005</c:v>
                </c:pt>
                <c:pt idx="55">
                  <c:v>40195868819.459999</c:v>
                </c:pt>
                <c:pt idx="56">
                  <c:v>41879913426.970001</c:v>
                </c:pt>
                <c:pt idx="57">
                  <c:v>42900795542.580002</c:v>
                </c:pt>
                <c:pt idx="58">
                  <c:v>43474226265.540001</c:v>
                </c:pt>
                <c:pt idx="59">
                  <c:v>43149568190.130005</c:v>
                </c:pt>
                <c:pt idx="60">
                  <c:v>43500454527.310005</c:v>
                </c:pt>
                <c:pt idx="61">
                  <c:v>42773370063.090012</c:v>
                </c:pt>
                <c:pt idx="62">
                  <c:v>41900059969.310013</c:v>
                </c:pt>
                <c:pt idx="63">
                  <c:v>42450654488.980003</c:v>
                </c:pt>
                <c:pt idx="64">
                  <c:v>41081165941.18</c:v>
                </c:pt>
                <c:pt idx="65">
                  <c:v>39822166230.240005</c:v>
                </c:pt>
                <c:pt idx="66">
                  <c:v>38355368904.729996</c:v>
                </c:pt>
                <c:pt idx="67">
                  <c:v>36813409971.159996</c:v>
                </c:pt>
                <c:pt idx="68">
                  <c:v>33972996763.919998</c:v>
                </c:pt>
                <c:pt idx="69">
                  <c:v>32094216323.009998</c:v>
                </c:pt>
                <c:pt idx="70">
                  <c:v>30744832873.849998</c:v>
                </c:pt>
                <c:pt idx="71">
                  <c:v>29625064152.519997</c:v>
                </c:pt>
                <c:pt idx="72">
                  <c:v>28660956069.679996</c:v>
                </c:pt>
                <c:pt idx="73">
                  <c:v>28374834165.449997</c:v>
                </c:pt>
                <c:pt idx="74">
                  <c:v>28221752799.199997</c:v>
                </c:pt>
                <c:pt idx="75">
                  <c:v>26909949749.959995</c:v>
                </c:pt>
                <c:pt idx="76">
                  <c:v>27296538520.610001</c:v>
                </c:pt>
                <c:pt idx="77">
                  <c:v>27390177532.059998</c:v>
                </c:pt>
                <c:pt idx="78">
                  <c:v>29339439308.349998</c:v>
                </c:pt>
                <c:pt idx="79">
                  <c:v>29983769539.760002</c:v>
                </c:pt>
                <c:pt idx="80">
                  <c:v>31247543281.23</c:v>
                </c:pt>
                <c:pt idx="81">
                  <c:v>32982312710.34</c:v>
                </c:pt>
                <c:pt idx="82">
                  <c:v>33787506297.760006</c:v>
                </c:pt>
                <c:pt idx="83">
                  <c:v>34891565288.340004</c:v>
                </c:pt>
                <c:pt idx="84">
                  <c:v>36911633069.029999</c:v>
                </c:pt>
                <c:pt idx="85">
                  <c:v>38325863548.040009</c:v>
                </c:pt>
                <c:pt idx="86">
                  <c:v>41228004811.880005</c:v>
                </c:pt>
                <c:pt idx="87">
                  <c:v>44501122929.980003</c:v>
                </c:pt>
                <c:pt idx="88">
                  <c:v>48368093267.090004</c:v>
                </c:pt>
                <c:pt idx="89">
                  <c:v>51565397042.360001</c:v>
                </c:pt>
                <c:pt idx="90">
                  <c:v>54303069603.07</c:v>
                </c:pt>
                <c:pt idx="91">
                  <c:v>58902349117.159996</c:v>
                </c:pt>
                <c:pt idx="92">
                  <c:v>63767325832.709999</c:v>
                </c:pt>
                <c:pt idx="93">
                  <c:v>72613519171.889999</c:v>
                </c:pt>
                <c:pt idx="94">
                  <c:v>79228602144.62999</c:v>
                </c:pt>
                <c:pt idx="95">
                  <c:v>85416257869.959991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5-40A9-B0D3-2F49A69A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86063"/>
        <c:axId val="1495982223"/>
      </c:lineChart>
      <c:dateAx>
        <c:axId val="1495986063"/>
        <c:scaling>
          <c:orientation val="minMax"/>
          <c:min val="1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2223"/>
        <c:crosses val="autoZero"/>
        <c:auto val="1"/>
        <c:lblOffset val="100"/>
        <c:baseTimeUnit val="months"/>
        <c:majorTimeUnit val="months"/>
        <c:minorUnit val="12"/>
        <c:minorTimeUnit val="months"/>
      </c:dateAx>
      <c:valAx>
        <c:axId val="1495982223"/>
        <c:scaling>
          <c:orientation val="minMax"/>
          <c:min val="1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6063"/>
        <c:crosses val="autoZero"/>
        <c:crossBetween val="midCat"/>
        <c:dispUnits>
          <c:builtInUnit val="b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45483024299383E-2"/>
          <c:y val="0.11241024225766295"/>
          <c:w val="0.8801361019388706"/>
          <c:h val="0.76210859958617372"/>
        </c:manualLayout>
      </c:layout>
      <c:lineChart>
        <c:grouping val="standard"/>
        <c:varyColors val="0"/>
        <c:ser>
          <c:idx val="0"/>
          <c:order val="0"/>
          <c:tx>
            <c:strRef>
              <c:f>Data3B!$A$5</c:f>
              <c:strCache>
                <c:ptCount val="1"/>
                <c:pt idx="0">
                  <c:v>HS Code 8473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Data3B!$B$4:$CS$4</c:f>
              <c:strCache>
                <c:ptCount val="91"/>
                <c:pt idx="6">
                  <c:v>'18</c:v>
                </c:pt>
                <c:pt idx="18">
                  <c:v>'19</c:v>
                </c:pt>
                <c:pt idx="30">
                  <c:v>'20</c:v>
                </c:pt>
                <c:pt idx="42">
                  <c:v>'21</c:v>
                </c:pt>
                <c:pt idx="54">
                  <c:v>'22</c:v>
                </c:pt>
                <c:pt idx="66">
                  <c:v>'23</c:v>
                </c:pt>
                <c:pt idx="78">
                  <c:v>'24</c:v>
                </c:pt>
                <c:pt idx="90">
                  <c:v>'25</c:v>
                </c:pt>
              </c:strCache>
            </c:strRef>
          </c:cat>
          <c:val>
            <c:numRef>
              <c:f>Data3B!$B$5:$CS$5</c:f>
              <c:numCache>
                <c:formatCode>_(* #,##0_);_(* \(#,##0\);_(* "-"??_);_(@_)</c:formatCode>
                <c:ptCount val="96"/>
                <c:pt idx="0">
                  <c:v>1034741070.8099999</c:v>
                </c:pt>
                <c:pt idx="1">
                  <c:v>1028794509.77</c:v>
                </c:pt>
                <c:pt idx="2">
                  <c:v>997524595.98999989</c:v>
                </c:pt>
                <c:pt idx="3">
                  <c:v>989632630.04999995</c:v>
                </c:pt>
                <c:pt idx="4">
                  <c:v>991373546.00999999</c:v>
                </c:pt>
                <c:pt idx="5">
                  <c:v>992807400.74000001</c:v>
                </c:pt>
                <c:pt idx="6">
                  <c:v>999676989.94000006</c:v>
                </c:pt>
                <c:pt idx="7">
                  <c:v>995332377.38</c:v>
                </c:pt>
                <c:pt idx="8">
                  <c:v>1031343034.63</c:v>
                </c:pt>
                <c:pt idx="9">
                  <c:v>1059938376.97</c:v>
                </c:pt>
                <c:pt idx="10">
                  <c:v>1081117712.2</c:v>
                </c:pt>
                <c:pt idx="11">
                  <c:v>1108880110.3099999</c:v>
                </c:pt>
                <c:pt idx="12">
                  <c:v>1165596203.74</c:v>
                </c:pt>
                <c:pt idx="13">
                  <c:v>1179860429.46</c:v>
                </c:pt>
                <c:pt idx="14">
                  <c:v>1171323077.2300003</c:v>
                </c:pt>
                <c:pt idx="15">
                  <c:v>1164420696.5600002</c:v>
                </c:pt>
                <c:pt idx="16">
                  <c:v>1193101531.8100002</c:v>
                </c:pt>
                <c:pt idx="17">
                  <c:v>1198075323.7400002</c:v>
                </c:pt>
                <c:pt idx="18">
                  <c:v>1212346899.95</c:v>
                </c:pt>
                <c:pt idx="19">
                  <c:v>1233487056</c:v>
                </c:pt>
                <c:pt idx="20">
                  <c:v>1224627579.5999999</c:v>
                </c:pt>
                <c:pt idx="21">
                  <c:v>1199087891.1699996</c:v>
                </c:pt>
                <c:pt idx="22">
                  <c:v>1185247618.4799998</c:v>
                </c:pt>
                <c:pt idx="23">
                  <c:v>1198338217.02</c:v>
                </c:pt>
                <c:pt idx="24">
                  <c:v>1155013009.76</c:v>
                </c:pt>
                <c:pt idx="25">
                  <c:v>1158998591.5200002</c:v>
                </c:pt>
                <c:pt idx="26">
                  <c:v>1176069805.7</c:v>
                </c:pt>
                <c:pt idx="27">
                  <c:v>1208683737.5899999</c:v>
                </c:pt>
                <c:pt idx="28">
                  <c:v>1167155050.2099998</c:v>
                </c:pt>
                <c:pt idx="29">
                  <c:v>1177988072.3799999</c:v>
                </c:pt>
                <c:pt idx="30">
                  <c:v>1182442497.8399999</c:v>
                </c:pt>
                <c:pt idx="31">
                  <c:v>1157192466.5899999</c:v>
                </c:pt>
                <c:pt idx="32">
                  <c:v>1171091814.3299999</c:v>
                </c:pt>
                <c:pt idx="33">
                  <c:v>1186190257.04</c:v>
                </c:pt>
                <c:pt idx="34">
                  <c:v>1181033809.6200001</c:v>
                </c:pt>
                <c:pt idx="35">
                  <c:v>1201813491.3600001</c:v>
                </c:pt>
                <c:pt idx="36">
                  <c:v>1211923840.6000001</c:v>
                </c:pt>
                <c:pt idx="37">
                  <c:v>1268948729.8399999</c:v>
                </c:pt>
                <c:pt idx="38">
                  <c:v>1326843627.3999999</c:v>
                </c:pt>
                <c:pt idx="39">
                  <c:v>1317602594.52</c:v>
                </c:pt>
                <c:pt idx="40">
                  <c:v>1355452879.2400002</c:v>
                </c:pt>
                <c:pt idx="41">
                  <c:v>1385847586.5300002</c:v>
                </c:pt>
                <c:pt idx="42">
                  <c:v>1461124607.8799999</c:v>
                </c:pt>
                <c:pt idx="43">
                  <c:v>1538037616.77</c:v>
                </c:pt>
                <c:pt idx="44">
                  <c:v>1572710477.6700001</c:v>
                </c:pt>
                <c:pt idx="45">
                  <c:v>1601252355.6700001</c:v>
                </c:pt>
                <c:pt idx="46">
                  <c:v>1651092210.2299998</c:v>
                </c:pt>
                <c:pt idx="47">
                  <c:v>1754596229.5499997</c:v>
                </c:pt>
                <c:pt idx="48">
                  <c:v>1780991406.3199999</c:v>
                </c:pt>
                <c:pt idx="49">
                  <c:v>1776008019.6399999</c:v>
                </c:pt>
                <c:pt idx="50">
                  <c:v>1800737000.6199999</c:v>
                </c:pt>
                <c:pt idx="51">
                  <c:v>1839231367.0799999</c:v>
                </c:pt>
                <c:pt idx="52">
                  <c:v>1902113174.96</c:v>
                </c:pt>
                <c:pt idx="53">
                  <c:v>1954281927.0399997</c:v>
                </c:pt>
                <c:pt idx="54">
                  <c:v>2003706161.9999998</c:v>
                </c:pt>
                <c:pt idx="55">
                  <c:v>1958150261.1700003</c:v>
                </c:pt>
                <c:pt idx="56">
                  <c:v>1966622551.4500003</c:v>
                </c:pt>
                <c:pt idx="57">
                  <c:v>1992060749.2499998</c:v>
                </c:pt>
                <c:pt idx="58">
                  <c:v>2048178299.9099998</c:v>
                </c:pt>
                <c:pt idx="59">
                  <c:v>1952665352.0199997</c:v>
                </c:pt>
                <c:pt idx="60">
                  <c:v>1930867247.5599997</c:v>
                </c:pt>
                <c:pt idx="61">
                  <c:v>1976876858.8699996</c:v>
                </c:pt>
                <c:pt idx="62">
                  <c:v>1974740978.5499997</c:v>
                </c:pt>
                <c:pt idx="63">
                  <c:v>2006369933.2999997</c:v>
                </c:pt>
                <c:pt idx="64">
                  <c:v>2005625842.3699999</c:v>
                </c:pt>
                <c:pt idx="65">
                  <c:v>2028640106.98</c:v>
                </c:pt>
                <c:pt idx="66">
                  <c:v>1979627231.54</c:v>
                </c:pt>
                <c:pt idx="67">
                  <c:v>2022472466.27</c:v>
                </c:pt>
                <c:pt idx="68">
                  <c:v>2045375455.1400001</c:v>
                </c:pt>
                <c:pt idx="69">
                  <c:v>2097417122.9799998</c:v>
                </c:pt>
                <c:pt idx="70">
                  <c:v>2120271808.5699999</c:v>
                </c:pt>
                <c:pt idx="71">
                  <c:v>2137778385.8500001</c:v>
                </c:pt>
                <c:pt idx="72">
                  <c:v>2203172601.02</c:v>
                </c:pt>
                <c:pt idx="73">
                  <c:v>2229744596.8500004</c:v>
                </c:pt>
                <c:pt idx="74">
                  <c:v>2254461234.8700004</c:v>
                </c:pt>
                <c:pt idx="75">
                  <c:v>2274699216.3800001</c:v>
                </c:pt>
                <c:pt idx="76">
                  <c:v>2510487327.1500001</c:v>
                </c:pt>
                <c:pt idx="77">
                  <c:v>2719704159.48</c:v>
                </c:pt>
                <c:pt idx="78">
                  <c:v>3342018553.3600001</c:v>
                </c:pt>
                <c:pt idx="79">
                  <c:v>3640740350.4700003</c:v>
                </c:pt>
                <c:pt idx="80">
                  <c:v>4030013095.6800003</c:v>
                </c:pt>
                <c:pt idx="81">
                  <c:v>4412890313.9900007</c:v>
                </c:pt>
                <c:pt idx="82">
                  <c:v>4883641919.9100008</c:v>
                </c:pt>
                <c:pt idx="83">
                  <c:v>5046226449.1600008</c:v>
                </c:pt>
                <c:pt idx="84">
                  <c:v>5506109330.5200005</c:v>
                </c:pt>
                <c:pt idx="85">
                  <c:v>5718362285.500001</c:v>
                </c:pt>
                <c:pt idx="86">
                  <c:v>5979665189.4000006</c:v>
                </c:pt>
                <c:pt idx="87">
                  <c:v>6236703927.0200014</c:v>
                </c:pt>
                <c:pt idx="88">
                  <c:v>6312564677.670001</c:v>
                </c:pt>
                <c:pt idx="89">
                  <c:v>6255302852.670001</c:v>
                </c:pt>
                <c:pt idx="90">
                  <c:v>5906502131</c:v>
                </c:pt>
                <c:pt idx="91">
                  <c:v>6337102161.71</c:v>
                </c:pt>
                <c:pt idx="92">
                  <c:v>7362171164.4700003</c:v>
                </c:pt>
                <c:pt idx="93">
                  <c:v>8365744523.9499998</c:v>
                </c:pt>
                <c:pt idx="94">
                  <c:v>8252122093.0900002</c:v>
                </c:pt>
                <c:pt idx="95">
                  <c:v>9241726746.6999989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9-4EC0-9F41-AFB5F6A7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054735"/>
        <c:axId val="1078058095"/>
      </c:lineChart>
      <c:dateAx>
        <c:axId val="107805473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8095"/>
        <c:crosses val="autoZero"/>
        <c:auto val="1"/>
        <c:lblOffset val="100"/>
        <c:baseTimeUnit val="months"/>
        <c:majorTimeUnit val="months"/>
        <c:minorUnit val="12"/>
        <c:minorTimeUnit val="months"/>
      </c:dateAx>
      <c:valAx>
        <c:axId val="1078058095"/>
        <c:scaling>
          <c:orientation val="minMax"/>
          <c:min val="1000000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4735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01791200372773E-2"/>
          <c:y val="0.19393603233224166"/>
          <c:w val="0.4674562269485622"/>
          <c:h val="0.610741280429929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Data4A!$A$4:$A$8</c:f>
              <c:strCache>
                <c:ptCount val="5"/>
                <c:pt idx="0">
                  <c:v>United States</c:v>
                </c:pt>
                <c:pt idx="1">
                  <c:v>Taiwan</c:v>
                </c:pt>
                <c:pt idx="2">
                  <c:v>Germany</c:v>
                </c:pt>
                <c:pt idx="3">
                  <c:v>China</c:v>
                </c:pt>
                <c:pt idx="4">
                  <c:v>Netherlands</c:v>
                </c:pt>
              </c:strCache>
            </c:strRef>
          </c:cat>
          <c:val>
            <c:numRef>
              <c:f>Data4A!$B$4:$B$8</c:f>
              <c:numCache>
                <c:formatCode>_(* #,##0_);_(* \(#,##0\);_(* "-"??_);_(@_)</c:formatCode>
                <c:ptCount val="5"/>
                <c:pt idx="0">
                  <c:v>6014817</c:v>
                </c:pt>
                <c:pt idx="1">
                  <c:v>4697043</c:v>
                </c:pt>
                <c:pt idx="2">
                  <c:v>1229772</c:v>
                </c:pt>
                <c:pt idx="3">
                  <c:v>928845</c:v>
                </c:pt>
                <c:pt idx="4">
                  <c:v>500745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1-4375-88B6-28CEE0ABD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5986063"/>
        <c:axId val="1495982223"/>
      </c:barChart>
      <c:catAx>
        <c:axId val="149598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2223"/>
        <c:crosses val="autoZero"/>
        <c:auto val="1"/>
        <c:lblAlgn val="ctr"/>
        <c:lblOffset val="100"/>
        <c:noMultiLvlLbl val="0"/>
      </c:catAx>
      <c:valAx>
        <c:axId val="149598222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6063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4154168317392"/>
          <c:y val="0.11832401488502445"/>
          <c:w val="0.88047030051372188"/>
          <c:h val="0.68477790643256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Data4B!$A$4:$A$8</c:f>
              <c:strCache>
                <c:ptCount val="5"/>
                <c:pt idx="0">
                  <c:v>United States</c:v>
                </c:pt>
                <c:pt idx="1">
                  <c:v>China</c:v>
                </c:pt>
                <c:pt idx="2">
                  <c:v>Taiwan</c:v>
                </c:pt>
                <c:pt idx="3">
                  <c:v>South Korea</c:v>
                </c:pt>
                <c:pt idx="4">
                  <c:v>Germany</c:v>
                </c:pt>
              </c:strCache>
            </c:strRef>
          </c:cat>
          <c:val>
            <c:numRef>
              <c:f>Data4B!$B$4:$B$8</c:f>
              <c:numCache>
                <c:formatCode>_(* #,##0_);_(* \(#,##0\);_(* "-"??_);_(@_)</c:formatCode>
                <c:ptCount val="5"/>
                <c:pt idx="0">
                  <c:v>9152712.1646792106</c:v>
                </c:pt>
                <c:pt idx="1">
                  <c:v>8335986.8976171212</c:v>
                </c:pt>
                <c:pt idx="2">
                  <c:v>7883397.2893752297</c:v>
                </c:pt>
                <c:pt idx="3">
                  <c:v>2818303.9004966901</c:v>
                </c:pt>
                <c:pt idx="4">
                  <c:v>2464381.7608861802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7-49AE-BB0C-06435335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054735"/>
        <c:axId val="1078058095"/>
      </c:barChart>
      <c:catAx>
        <c:axId val="107805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8095"/>
        <c:crosses val="autoZero"/>
        <c:auto val="1"/>
        <c:lblAlgn val="ctr"/>
        <c:lblOffset val="100"/>
        <c:noMultiLvlLbl val="0"/>
      </c:catAx>
      <c:valAx>
        <c:axId val="1078058095"/>
        <c:scaling>
          <c:orientation val="minMax"/>
          <c:min val="1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4735"/>
        <c:crosses val="autoZero"/>
        <c:crossBetween val="between"/>
        <c:majorUnit val="2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#REF!$B$2:$B$21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#REF!$B$1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#REF!$A$2:$A$21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CFF-4FCA-97E0-D94A55EC8D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#REF!$C$2:$C$21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#REF!$C$1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#REF!$A$2:$A$21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F-4FCA-97E0-D94A55EC8D5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#REF!$D$2:$D$21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#REF!$D$1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#REF!$A$2:$A$21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CFF-4FCA-97E0-D94A55EC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189328"/>
        <c:axId val="348185968"/>
      </c:lineChart>
      <c:catAx>
        <c:axId val="348189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8185968"/>
        <c:crosses val="autoZero"/>
        <c:auto val="1"/>
        <c:lblAlgn val="ctr"/>
        <c:lblOffset val="100"/>
        <c:noMultiLvlLbl val="0"/>
      </c:catAx>
      <c:valAx>
        <c:axId val="348185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818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895613349234E-2"/>
          <c:y val="0.20816663874462502"/>
          <c:w val="0.40456477042676592"/>
          <c:h val="0.621023435900299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Data6A!$B$3:$B$13</c:f>
              <c:strCache>
                <c:ptCount val="11"/>
                <c:pt idx="0">
                  <c:v>'14</c:v>
                </c:pt>
                <c:pt idx="1">
                  <c:v>'15</c:v>
                </c:pt>
                <c:pt idx="2">
                  <c:v>'16</c:v>
                </c:pt>
                <c:pt idx="3">
                  <c:v>'17</c:v>
                </c:pt>
                <c:pt idx="4">
                  <c:v>'18</c:v>
                </c:pt>
                <c:pt idx="5">
                  <c:v>'19</c:v>
                </c:pt>
                <c:pt idx="6">
                  <c:v>'20</c:v>
                </c:pt>
                <c:pt idx="7">
                  <c:v>'21</c:v>
                </c:pt>
                <c:pt idx="8">
                  <c:v>'22</c:v>
                </c:pt>
                <c:pt idx="9">
                  <c:v>'23</c:v>
                </c:pt>
                <c:pt idx="10">
                  <c:v>'24</c:v>
                </c:pt>
              </c:strCache>
            </c:strRef>
          </c:cat>
          <c:val>
            <c:numRef>
              <c:f>Data6A!$C$3:$C$13</c:f>
              <c:numCache>
                <c:formatCode>0</c:formatCode>
                <c:ptCount val="11"/>
                <c:pt idx="0">
                  <c:v>9439</c:v>
                </c:pt>
                <c:pt idx="1">
                  <c:v>10249</c:v>
                </c:pt>
                <c:pt idx="2">
                  <c:v>10867</c:v>
                </c:pt>
                <c:pt idx="3">
                  <c:v>16841</c:v>
                </c:pt>
                <c:pt idx="4">
                  <c:v>18986</c:v>
                </c:pt>
                <c:pt idx="5">
                  <c:v>19941</c:v>
                </c:pt>
                <c:pt idx="6">
                  <c:v>23845</c:v>
                </c:pt>
                <c:pt idx="7">
                  <c:v>21496</c:v>
                </c:pt>
                <c:pt idx="8">
                  <c:v>21419</c:v>
                </c:pt>
                <c:pt idx="9">
                  <c:v>21760</c:v>
                </c:pt>
                <c:pt idx="10">
                  <c:v>26106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B-427B-8A34-28D42BBC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86063"/>
        <c:axId val="1495982223"/>
      </c:lineChart>
      <c:catAx>
        <c:axId val="149598606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2223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495982223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6063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28388284804E-2"/>
          <c:y val="0.11534240800503312"/>
          <c:w val="0.90841893688196562"/>
          <c:h val="0.76207766147280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Data6B!$C$2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Data6B!$B$3:$B$14</c:f>
              <c:strCache>
                <c:ptCount val="12"/>
                <c:pt idx="0">
                  <c:v>'14</c:v>
                </c:pt>
                <c:pt idx="1">
                  <c:v>'15</c:v>
                </c:pt>
                <c:pt idx="2">
                  <c:v>'16</c:v>
                </c:pt>
                <c:pt idx="3">
                  <c:v>'17</c:v>
                </c:pt>
                <c:pt idx="4">
                  <c:v>'18</c:v>
                </c:pt>
                <c:pt idx="5">
                  <c:v>'19</c:v>
                </c:pt>
                <c:pt idx="6">
                  <c:v>'20</c:v>
                </c:pt>
                <c:pt idx="7">
                  <c:v>'21</c:v>
                </c:pt>
                <c:pt idx="8">
                  <c:v>'22</c:v>
                </c:pt>
                <c:pt idx="9">
                  <c:v>'23</c:v>
                </c:pt>
                <c:pt idx="10">
                  <c:v>'24</c:v>
                </c:pt>
                <c:pt idx="11">
                  <c:v>'25</c:v>
                </c:pt>
              </c:strCache>
            </c:strRef>
          </c:cat>
          <c:val>
            <c:numRef>
              <c:f>Data6B!$C$3:$C$14</c:f>
              <c:numCache>
                <c:formatCode>_(* #,##0_);_(* \(#,##0\);_(* "-"??_);_(@_)</c:formatCode>
                <c:ptCount val="12"/>
                <c:pt idx="0">
                  <c:v>282</c:v>
                </c:pt>
                <c:pt idx="1">
                  <c:v>362</c:v>
                </c:pt>
                <c:pt idx="2">
                  <c:v>320</c:v>
                </c:pt>
                <c:pt idx="3">
                  <c:v>837</c:v>
                </c:pt>
                <c:pt idx="4">
                  <c:v>2039</c:v>
                </c:pt>
                <c:pt idx="5" formatCode="General">
                  <c:v>561</c:v>
                </c:pt>
                <c:pt idx="6" formatCode="General">
                  <c:v>4194</c:v>
                </c:pt>
                <c:pt idx="7" formatCode="General">
                  <c:v>477</c:v>
                </c:pt>
                <c:pt idx="8" formatCode="General">
                  <c:v>1089</c:v>
                </c:pt>
                <c:pt idx="9">
                  <c:v>9690</c:v>
                </c:pt>
                <c:pt idx="10">
                  <c:v>14126</c:v>
                </c:pt>
                <c:pt idx="11">
                  <c:v>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E-42C6-B6D9-A1BF9059B87E}"/>
            </c:ext>
          </c:extLst>
        </c:ser>
        <c:ser>
          <c:idx val="1"/>
          <c:order val="1"/>
          <c:tx>
            <c:strRef>
              <c:f>Data6B!$D$2</c:f>
              <c:strCache>
                <c:ptCount val="1"/>
                <c:pt idx="0">
                  <c:v>Carribbean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Data6B!$B$3:$B$14</c:f>
              <c:strCache>
                <c:ptCount val="12"/>
                <c:pt idx="0">
                  <c:v>'14</c:v>
                </c:pt>
                <c:pt idx="1">
                  <c:v>'15</c:v>
                </c:pt>
                <c:pt idx="2">
                  <c:v>'16</c:v>
                </c:pt>
                <c:pt idx="3">
                  <c:v>'17</c:v>
                </c:pt>
                <c:pt idx="4">
                  <c:v>'18</c:v>
                </c:pt>
                <c:pt idx="5">
                  <c:v>'19</c:v>
                </c:pt>
                <c:pt idx="6">
                  <c:v>'20</c:v>
                </c:pt>
                <c:pt idx="7">
                  <c:v>'21</c:v>
                </c:pt>
                <c:pt idx="8">
                  <c:v>'22</c:v>
                </c:pt>
                <c:pt idx="9">
                  <c:v>'23</c:v>
                </c:pt>
                <c:pt idx="10">
                  <c:v>'24</c:v>
                </c:pt>
                <c:pt idx="11">
                  <c:v>'25</c:v>
                </c:pt>
              </c:strCache>
            </c:strRef>
          </c:cat>
          <c:val>
            <c:numRef>
              <c:f>Data6B!$D$3:$D$14</c:f>
              <c:numCache>
                <c:formatCode>_(* #,##0_);_(* \(#,##0\);_(* "-"??_);_(@_)</c:formatCode>
                <c:ptCount val="12"/>
                <c:pt idx="0">
                  <c:v>3083.951</c:v>
                </c:pt>
                <c:pt idx="1">
                  <c:v>2897.5050000000001</c:v>
                </c:pt>
                <c:pt idx="2">
                  <c:v>2718.7109999999998</c:v>
                </c:pt>
                <c:pt idx="3">
                  <c:v>5920.3140000000003</c:v>
                </c:pt>
                <c:pt idx="4">
                  <c:v>5914.2610000000004</c:v>
                </c:pt>
                <c:pt idx="5">
                  <c:v>1310.3309999999999</c:v>
                </c:pt>
                <c:pt idx="6">
                  <c:v>1095.3330000000001</c:v>
                </c:pt>
                <c:pt idx="7">
                  <c:v>1181.3520000000001</c:v>
                </c:pt>
                <c:pt idx="8">
                  <c:v>947.47299999999996</c:v>
                </c:pt>
                <c:pt idx="9">
                  <c:v>1275.69</c:v>
                </c:pt>
                <c:pt idx="10">
                  <c:v>8783.0910000000003</c:v>
                </c:pt>
                <c:pt idx="11" formatCode="#,##0">
                  <c:v>21603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EE-42C6-B6D9-A1BF9059B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054735"/>
        <c:axId val="1078058095"/>
      </c:barChart>
      <c:catAx>
        <c:axId val="107805473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8095"/>
        <c:crosses val="autoZero"/>
        <c:auto val="1"/>
        <c:lblAlgn val="ctr"/>
        <c:lblOffset val="100"/>
        <c:noMultiLvlLbl val="0"/>
      </c:catAx>
      <c:valAx>
        <c:axId val="1078058095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4735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983925463855403"/>
          <c:y val="0.14990418704775496"/>
          <c:w val="0.55758222127870538"/>
          <c:h val="0.12178921333595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C85DCE-8F57-477C-BF8C-3A4A6BED25B4}">
  <sheetPr>
    <tabColor theme="4"/>
  </sheetPr>
  <sheetViews>
    <sheetView workbookViewId="0"/>
  </sheetViews>
  <pageMargins left="0.25" right="0.25" top="0.25" bottom="2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672CCA-B786-48A0-AAC4-E343F9FD5168}">
  <sheetPr>
    <tabColor theme="4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696347-DBA1-4824-9AEA-6EDDBB84C392}">
  <sheetPr>
    <tabColor theme="4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D662C4-71E6-4ECD-8B0E-4994B20E96C8}">
  <sheetPr>
    <tabColor theme="4"/>
  </sheetPr>
  <sheetViews>
    <sheetView workbookViewId="0"/>
  </sheetViews>
  <pageMargins left="0.25" right="0.25" top="0.25" bottom="2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158B94-64CD-418B-BC70-7BD1B5CF7AF0}">
  <sheetPr/>
  <sheetViews>
    <sheetView workbookViewId="0"/>
  </sheetViews>
  <pageMargins left="0.25" right="0.25" top="0.25" bottom="2" header="0.3" footer="0.3"/>
  <pageSetup orientation="landscape" r:id="rId1"/>
  <headerFooter>
    <oddHeader>&amp;L&amp;"Aptos"&amp;11&amp;K000000 NONCONFIDENTIAL // FRSONLY&amp;1#_x000D_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23C689-64D6-4485-8BDB-50EAD2B93821}">
  <sheetPr>
    <tabColor theme="4"/>
  </sheetPr>
  <sheetViews>
    <sheetView tabSelected="1" workbookViewId="0"/>
  </sheetViews>
  <pageMargins left="0.25" right="0.25" top="0.25" bottom="2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D8F1C2-44F4-DC48-C6F3-077592B0C4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0.00833</cdr:x>
      <cdr:y>0</cdr:y>
    </cdr:from>
    <cdr:to>
      <cdr:x>0.45436</cdr:x>
      <cdr:y>0.05827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387BE6-F9E2-2250-9C10-178AC9ED61B4}"/>
            </a:ext>
          </a:extLst>
        </cdr:cNvPr>
        <cdr:cNvSpPr txBox="1"/>
      </cdr:nvSpPr>
      <cdr:spPr>
        <a:xfrm xmlns:a="http://schemas.openxmlformats.org/drawingml/2006/main">
          <a:off x="39551" y="0"/>
          <a:ext cx="2117841" cy="258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4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7F6E4-BF17-B9B5-C240-3CEEE60C2B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0.1996</cdr:x>
      <cdr:y>0.10973</cdr:y>
    </cdr:from>
    <cdr:to>
      <cdr:x>0.73118</cdr:x>
      <cdr:y>0.88673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48401145-9CA6-D3AC-8E5B-59F5CDCA61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95476" y="590550"/>
          <a:ext cx="5048078" cy="41814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0.96592</cdr:x>
      <cdr:y>0.0987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302C0825-A26A-D956-CE04-2ED848FEEC7D}"/>
            </a:ext>
          </a:extLst>
        </cdr:cNvPr>
        <cdr:cNvSpPr txBox="1"/>
      </cdr:nvSpPr>
      <cdr:spPr>
        <a:xfrm xmlns:a="http://schemas.openxmlformats.org/drawingml/2006/main">
          <a:off x="0" y="0"/>
          <a:ext cx="9158568" cy="5298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5</a:t>
          </a:r>
        </a:p>
        <a:p xmlns:a="http://schemas.openxmlformats.org/drawingml/2006/main">
          <a:pPr algn="l"/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Taiwan announces billions in investment in Texas in 2025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0.69869</cdr:x>
      <cdr:y>0.95593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7CB709E-FD06-8DF1-9574-FB7D5E6A4B8B}"/>
            </a:ext>
          </a:extLst>
        </cdr:cNvPr>
        <cdr:cNvSpPr txBox="1"/>
      </cdr:nvSpPr>
      <cdr:spPr>
        <a:xfrm xmlns:a="http://schemas.openxmlformats.org/drawingml/2006/main">
          <a:off x="6624772" y="5132040"/>
          <a:ext cx="2856933" cy="23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0.60381</cdr:x>
      <cdr:y>0.66549</cdr:y>
    </cdr:from>
    <cdr:to>
      <cdr:x>0.64795</cdr:x>
      <cdr:y>0.75935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C9FBD47-99D2-BD12-B881-5593775E00C3}"/>
            </a:ext>
          </a:extLst>
        </cdr:cNvPr>
        <cdr:cNvCxnSpPr/>
      </cdr:nvCxnSpPr>
      <cdr:spPr>
        <a:xfrm xmlns:a="http://schemas.openxmlformats.org/drawingml/2006/main">
          <a:off x="5734050" y="3581400"/>
          <a:ext cx="419159" cy="505137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0.59571</cdr:x>
      <cdr:y>0.75935</cdr:y>
    </cdr:from>
    <cdr:to>
      <cdr:x>0.87563</cdr:x>
      <cdr:y>0.87611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EF0F2E2-1929-BCF8-937E-DD8C0FC2D2CE}"/>
            </a:ext>
          </a:extLst>
        </cdr:cNvPr>
        <cdr:cNvSpPr txBox="1"/>
      </cdr:nvSpPr>
      <cdr:spPr>
        <a:xfrm xmlns:a="http://schemas.openxmlformats.org/drawingml/2006/main">
          <a:off x="5657115" y="4086537"/>
          <a:ext cx="2658210" cy="6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Jackson County: $150 by Formosa Plastics in a new plastics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manufacturing facility.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0.63691</cdr:x>
      <cdr:y>0.60531</cdr:y>
    </cdr:from>
    <cdr:to>
      <cdr:x>0.69516</cdr:x>
      <cdr:y>0.67952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1BA959AB-44B2-FB08-D301-84318DD07626}"/>
            </a:ext>
          </a:extLst>
        </cdr:cNvPr>
        <cdr:cNvCxnSpPr/>
      </cdr:nvCxnSpPr>
      <cdr:spPr>
        <a:xfrm xmlns:a="http://schemas.openxmlformats.org/drawingml/2006/main">
          <a:off x="6048375" y="3257550"/>
          <a:ext cx="553160" cy="399372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0.68913</cdr:x>
      <cdr:y>0.66</cdr:y>
    </cdr:from>
    <cdr:to>
      <cdr:x>0.91616</cdr:x>
      <cdr:y>0.75285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2C4F1381-01DF-5DDC-98BA-6CCABEBC8E2E}"/>
            </a:ext>
          </a:extLst>
        </cdr:cNvPr>
        <cdr:cNvSpPr txBox="1"/>
      </cdr:nvSpPr>
      <cdr:spPr>
        <a:xfrm xmlns:a="http://schemas.openxmlformats.org/drawingml/2006/main">
          <a:off x="6534150" y="3543299"/>
          <a:ext cx="2152650" cy="498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Katy: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$85 million by Inventec in a server assembly plant.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0.66399</cdr:x>
      <cdr:y>0.56814</cdr:y>
    </cdr:from>
    <cdr:to>
      <cdr:x>0.74122</cdr:x>
      <cdr:y>0.6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1E94082C-BC00-7395-BE87-CF52A39705F1}"/>
            </a:ext>
          </a:extLst>
        </cdr:cNvPr>
        <cdr:cNvCxnSpPr/>
      </cdr:nvCxnSpPr>
      <cdr:spPr>
        <a:xfrm xmlns:a="http://schemas.openxmlformats.org/drawingml/2006/main" flipV="1">
          <a:off x="6305550" y="3057525"/>
          <a:ext cx="733425" cy="17145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0.38315</cdr:x>
      <cdr:y>0.55221</cdr:y>
    </cdr:from>
    <cdr:to>
      <cdr:x>0.55065</cdr:x>
      <cdr:y>0.73097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1E94082C-BC00-7395-BE87-CF52A39705F1}"/>
            </a:ext>
          </a:extLst>
        </cdr:cNvPr>
        <cdr:cNvCxnSpPr/>
      </cdr:nvCxnSpPr>
      <cdr:spPr>
        <a:xfrm xmlns:a="http://schemas.openxmlformats.org/drawingml/2006/main" flipV="1">
          <a:off x="3638550" y="2971800"/>
          <a:ext cx="1590675" cy="9620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0.5988</cdr:x>
      <cdr:y>0.27677</cdr:y>
    </cdr:from>
    <cdr:to>
      <cdr:x>0.64594</cdr:x>
      <cdr:y>0.34336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1E94082C-BC00-7395-BE87-CF52A39705F1}"/>
            </a:ext>
          </a:extLst>
        </cdr:cNvPr>
        <cdr:cNvCxnSpPr/>
      </cdr:nvCxnSpPr>
      <cdr:spPr>
        <a:xfrm xmlns:a="http://schemas.openxmlformats.org/drawingml/2006/main" flipV="1">
          <a:off x="5686425" y="1489472"/>
          <a:ext cx="447696" cy="358378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0.55686</cdr:x>
      <cdr:y>0.4354</cdr:y>
    </cdr:from>
    <cdr:to>
      <cdr:x>0.72217</cdr:x>
      <cdr:y>0.55591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1E94082C-BC00-7395-BE87-CF52A39705F1}"/>
            </a:ext>
          </a:extLst>
        </cdr:cNvPr>
        <cdr:cNvCxnSpPr/>
      </cdr:nvCxnSpPr>
      <cdr:spPr>
        <a:xfrm xmlns:a="http://schemas.openxmlformats.org/drawingml/2006/main" flipV="1">
          <a:off x="5288179" y="2343150"/>
          <a:ext cx="1569821" cy="648549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0.53845</cdr:x>
      <cdr:y>0.21113</cdr:y>
    </cdr:from>
    <cdr:to>
      <cdr:x>0.56959</cdr:x>
      <cdr:y>0.40629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1E94082C-BC00-7395-BE87-CF52A39705F1}"/>
            </a:ext>
          </a:extLst>
        </cdr:cNvPr>
        <cdr:cNvCxnSpPr/>
      </cdr:nvCxnSpPr>
      <cdr:spPr>
        <a:xfrm xmlns:a="http://schemas.openxmlformats.org/drawingml/2006/main">
          <a:off x="5105400" y="1133475"/>
          <a:ext cx="295275" cy="104775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0.73665</cdr:x>
      <cdr:y>0.52871</cdr:y>
    </cdr:from>
    <cdr:to>
      <cdr:x>0.96489</cdr:x>
      <cdr:y>0.63894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D65EF8A8-137B-F38C-A7F9-ED1687B56019}"/>
            </a:ext>
          </a:extLst>
        </cdr:cNvPr>
        <cdr:cNvSpPr txBox="1"/>
      </cdr:nvSpPr>
      <cdr:spPr>
        <a:xfrm xmlns:a="http://schemas.openxmlformats.org/drawingml/2006/main">
          <a:off x="6995552" y="2845318"/>
          <a:ext cx="2167498" cy="593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Harris County: $142 million by Foxconn to produce AI servers.</a:t>
          </a:r>
        </a:p>
      </cdr:txBody>
    </cdr:sp>
  </cdr:relSizeAnchor>
  <cdr:relSizeAnchor xmlns:cdr="http://schemas.openxmlformats.org/drawingml/2006/chartDrawing">
    <cdr:from>
      <cdr:x>0.24273</cdr:x>
      <cdr:y>0.73866</cdr:y>
    </cdr:from>
    <cdr:to>
      <cdr:x>0.4832</cdr:x>
      <cdr:y>0.85487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36FF2FA0-82A8-98A4-0B63-3630099E3715}"/>
            </a:ext>
          </a:extLst>
        </cdr:cNvPr>
        <cdr:cNvSpPr txBox="1"/>
      </cdr:nvSpPr>
      <cdr:spPr>
        <a:xfrm xmlns:a="http://schemas.openxmlformats.org/drawingml/2006/main">
          <a:off x="2305050" y="3975191"/>
          <a:ext cx="2283623" cy="625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Taylor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and Georgetown: $94 million by Compal in laptop manufacturing.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0.64225</cdr:x>
      <cdr:y>0.20531</cdr:y>
    </cdr:from>
    <cdr:to>
      <cdr:x>0.88867</cdr:x>
      <cdr:y>0.32231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B1F5E9F0-1949-D878-78B0-1F9E9B1751E3}"/>
            </a:ext>
          </a:extLst>
        </cdr:cNvPr>
        <cdr:cNvSpPr txBox="1"/>
      </cdr:nvSpPr>
      <cdr:spPr>
        <a:xfrm xmlns:a="http://schemas.openxmlformats.org/drawingml/2006/main">
          <a:off x="6099078" y="1104901"/>
          <a:ext cx="2340071" cy="62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Sherman: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$4 billion by Global Wafers to double capacity of silicon wafer plant.</a:t>
          </a:r>
          <a:endParaRPr lang="en-US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0.49057</cdr:x>
      <cdr:y>0.09467</cdr:y>
    </cdr:from>
    <cdr:to>
      <cdr:x>0.72317</cdr:x>
      <cdr:y>0.20354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637044B5-BE67-5406-DACD-9FE74ED89B9E}"/>
            </a:ext>
          </a:extLst>
        </cdr:cNvPr>
        <cdr:cNvSpPr txBox="1"/>
      </cdr:nvSpPr>
      <cdr:spPr>
        <a:xfrm xmlns:a="http://schemas.openxmlformats.org/drawingml/2006/main">
          <a:off x="4658661" y="531120"/>
          <a:ext cx="2208864" cy="610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Fort Worth: $760 million by Wistron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AI equipment manufacturing plants.</a:t>
          </a:r>
          <a:endParaRPr lang="en-US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0.71815</cdr:x>
      <cdr:y>0.37345</cdr:y>
    </cdr:from>
    <cdr:to>
      <cdr:x>0.97292</cdr:x>
      <cdr:y>0.49086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40D4FA16-4E43-5F11-9F0E-8ECE7A3F5DC7}"/>
            </a:ext>
          </a:extLst>
        </cdr:cNvPr>
        <cdr:cNvSpPr txBox="1"/>
      </cdr:nvSpPr>
      <cdr:spPr>
        <a:xfrm xmlns:a="http://schemas.openxmlformats.org/drawingml/2006/main">
          <a:off x="6819900" y="2009775"/>
          <a:ext cx="2419350" cy="631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Georgetown: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$35 million by Pegatron to produce AI computing products.</a:t>
          </a:r>
          <a:endParaRPr lang="en-US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0.17085</cdr:x>
      <cdr:y>0.43776</cdr:y>
    </cdr:from>
    <cdr:to>
      <cdr:x>0.21799</cdr:x>
      <cdr:y>0.50435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F5864EB9-7071-8B65-BDA7-05893F1BBAE7}"/>
            </a:ext>
          </a:extLst>
        </cdr:cNvPr>
        <cdr:cNvCxnSpPr/>
      </cdr:nvCxnSpPr>
      <cdr:spPr>
        <a:xfrm xmlns:a="http://schemas.openxmlformats.org/drawingml/2006/main" flipV="1">
          <a:off x="1622425" y="2355850"/>
          <a:ext cx="447696" cy="358378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0.0224</cdr:x>
      <cdr:y>0.50324</cdr:y>
    </cdr:from>
    <cdr:to>
      <cdr:x>0.28185</cdr:x>
      <cdr:y>0.61945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9E776CA0-1392-C0FA-DD0C-4BA8251222D9}"/>
            </a:ext>
          </a:extLst>
        </cdr:cNvPr>
        <cdr:cNvSpPr txBox="1"/>
      </cdr:nvSpPr>
      <cdr:spPr>
        <a:xfrm xmlns:a="http://schemas.openxmlformats.org/drawingml/2006/main">
          <a:off x="212725" y="2708275"/>
          <a:ext cx="2463800" cy="625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El Paso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County: $152 million by Wiwynn for a data server manufacturing and testing facility.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058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62E94B-5C52-B96F-0A77-3248B0D284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0.00041</cdr:x>
      <cdr:y>0.88534</cdr:y>
    </cdr:from>
    <cdr:to>
      <cdr:x>0.99324</cdr:x>
      <cdr:y>0.95981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C83836B-E575-8232-478F-4846866FDA8A}"/>
            </a:ext>
          </a:extLst>
        </cdr:cNvPr>
        <cdr:cNvSpPr txBox="1"/>
      </cdr:nvSpPr>
      <cdr:spPr>
        <a:xfrm xmlns:a="http://schemas.openxmlformats.org/drawingml/2006/main">
          <a:off x="3890" y="4756150"/>
          <a:ext cx="9418879" cy="400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U.S. Bureau of Economic Analysis data are based on ultimate beneficial owner.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Department of Commerce, Bureau of Economic Analysis, Bureau of Economic Statistics;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Taiwan Ministry of Economic Affairs.</a:t>
          </a:r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28FCF4-D8ED-D116-FD1A-9BF2AFB9B2A2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</cdr:x>
      <cdr:y>0.13357</cdr:y>
    </cdr:from>
    <cdr:to>
      <cdr:x>0.40094</cdr:x>
      <cdr:y>0.18063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041DE5-BFF1-A013-0C27-06E7F9CAB83E}"/>
            </a:ext>
          </a:extLst>
        </cdr:cNvPr>
        <cdr:cNvSpPr txBox="1"/>
      </cdr:nvSpPr>
      <cdr:spPr>
        <a:xfrm xmlns:a="http://schemas.openxmlformats.org/drawingml/2006/main">
          <a:off x="0" y="718824"/>
          <a:ext cx="3807497" cy="253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Dollars</a:t>
          </a:r>
          <a:r>
            <a:rPr lang="en-US" sz="1400" kern="1200">
              <a:latin typeface="Arial" panose="020B0604020202020204" pitchFamily="34" charset="0"/>
              <a:cs typeface="Arial" panose="020B0604020202020204" pitchFamily="34" charset="0"/>
            </a:rPr>
            <a:t> (billions)</a:t>
          </a:r>
        </a:p>
      </cdr:txBody>
    </cdr:sp>
  </cdr:relSizeAnchor>
  <cdr:relSizeAnchor xmlns:cdr="http://schemas.openxmlformats.org/drawingml/2006/chartDrawing">
    <cdr:from>
      <cdr:x>0.00401</cdr:x>
      <cdr:y>1.85817E-7</cdr:y>
    </cdr:from>
    <cdr:to>
      <cdr:x>0.97858</cdr:x>
      <cdr:y>0.12175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9BB4D7-6AE7-F6B0-E94D-D713AC563A40}"/>
            </a:ext>
          </a:extLst>
        </cdr:cNvPr>
        <cdr:cNvSpPr txBox="1"/>
      </cdr:nvSpPr>
      <cdr:spPr>
        <a:xfrm xmlns:a="http://schemas.openxmlformats.org/drawingml/2006/main">
          <a:off x="38100" y="1"/>
          <a:ext cx="9254912" cy="6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</a:t>
          </a:r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 6</a:t>
          </a:r>
        </a:p>
        <a:p xmlns:a="http://schemas.openxmlformats.org/drawingml/2006/main">
          <a:pPr algn="l"/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Taiwan investment in North America grows significantly, often via the Caribbean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0.49197</cdr:x>
      <cdr:y>0.11584</cdr:y>
    </cdr:from>
    <cdr:to>
      <cdr:x>1</cdr:x>
      <cdr:y>0.9292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DF2BE3F8-36D0-E0D9-FB8A-3BA850B22ADA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0.5015</cdr:x>
      <cdr:y>0.09204</cdr:y>
    </cdr:from>
    <cdr:to>
      <cdr:x>0.97825</cdr:x>
      <cdr:y>0.1298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20B0A89-9F18-4ADD-E007-E8C8281C9287}"/>
            </a:ext>
          </a:extLst>
        </cdr:cNvPr>
        <cdr:cNvSpPr txBox="1"/>
      </cdr:nvSpPr>
      <cdr:spPr>
        <a:xfrm xmlns:a="http://schemas.openxmlformats.org/drawingml/2006/main">
          <a:off x="4762500" y="495300"/>
          <a:ext cx="4527378" cy="20323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B.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Taiwan approved outward investment by year</a:t>
          </a:r>
        </a:p>
      </cdr:txBody>
    </cdr:sp>
  </cdr:relSizeAnchor>
  <cdr:relSizeAnchor xmlns:cdr="http://schemas.openxmlformats.org/drawingml/2006/chartDrawing">
    <cdr:from>
      <cdr:x>0.01304</cdr:x>
      <cdr:y>0.09102</cdr:y>
    </cdr:from>
    <cdr:to>
      <cdr:x>0.49263</cdr:x>
      <cdr:y>0.15049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FC3F3-1D98-E502-FB9A-9D28EE8A149A}"/>
            </a:ext>
          </a:extLst>
        </cdr:cNvPr>
        <cdr:cNvSpPr txBox="1"/>
      </cdr:nvSpPr>
      <cdr:spPr>
        <a:xfrm xmlns:a="http://schemas.openxmlformats.org/drawingml/2006/main">
          <a:off x="123824" y="489836"/>
          <a:ext cx="4554399" cy="320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A.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Taiwan foreign direct investment in U.S.</a:t>
          </a:r>
          <a:endParaRPr lang="en-US" sz="1200" b="1" baseline="0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</cdr:x>
      <cdr:y>0.02906</cdr:y>
    </cdr:from>
    <cdr:to>
      <cdr:x>0.79271</cdr:x>
      <cdr:y>0.12326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387BE6-F9E2-2250-9C10-178AC9ED61B4}"/>
            </a:ext>
          </a:extLst>
        </cdr:cNvPr>
        <cdr:cNvSpPr txBox="1"/>
      </cdr:nvSpPr>
      <cdr:spPr>
        <a:xfrm xmlns:a="http://schemas.openxmlformats.org/drawingml/2006/main">
          <a:off x="4820" y="127201"/>
          <a:ext cx="3819586" cy="412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Dollars</a:t>
          </a:r>
          <a:r>
            <a:rPr lang="en-US" sz="1400" kern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kern="1200">
              <a:latin typeface="Arial" panose="020B0604020202020204" pitchFamily="34" charset="0"/>
              <a:cs typeface="Arial" panose="020B0604020202020204" pitchFamily="34" charset="0"/>
            </a:rPr>
            <a:t>(billions)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0.08204</cdr:y>
    </cdr:from>
    <cdr:to>
      <cdr:x>0.37952</cdr:x>
      <cdr:y>0.14402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C95E08-7F4D-BE4A-8AB4-024E153F33B8}"/>
            </a:ext>
          </a:extLst>
        </cdr:cNvPr>
        <cdr:cNvSpPr txBox="1"/>
      </cdr:nvSpPr>
      <cdr:spPr>
        <a:xfrm xmlns:a="http://schemas.openxmlformats.org/drawingml/2006/main">
          <a:off x="0" y="440727"/>
          <a:ext cx="3600450" cy="332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Dollars (billions), 12-month rolling sum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</cdr:y>
    </cdr:from>
    <cdr:to>
      <cdr:x>0.80464</cdr:x>
      <cdr:y>0.10271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CF98A44-7F00-5055-932B-A5B73E99CF0C}"/>
            </a:ext>
          </a:extLst>
        </cdr:cNvPr>
        <cdr:cNvSpPr txBox="1"/>
      </cdr:nvSpPr>
      <cdr:spPr>
        <a:xfrm xmlns:a="http://schemas.openxmlformats.org/drawingml/2006/main">
          <a:off x="66675" y="0"/>
          <a:ext cx="7574528" cy="5527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1</a:t>
          </a:r>
        </a:p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U.S. </a:t>
          </a:r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advanced technology imports from Mexico, Taiwan rapidly increase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0.86757</cdr:y>
    </cdr:from>
    <cdr:to>
      <cdr:x>0.99866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D7E7BD9-E888-1C68-3811-439D8C9C4735}"/>
            </a:ext>
          </a:extLst>
        </cdr:cNvPr>
        <cdr:cNvSpPr txBox="1"/>
      </cdr:nvSpPr>
      <cdr:spPr>
        <a:xfrm xmlns:a="http://schemas.openxmlformats.org/drawingml/2006/main">
          <a:off x="0" y="4867275"/>
          <a:ext cx="9483700" cy="742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Data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are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of October 2025;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 Census Bureau classifies advanced technology as products with technology in a recognized high-tech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field (e.g., information and communications, electronics, aerospace) that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 leading-edge technology in that field.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Census Bureau.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42D3EB4-1CB5-7339-BF8D-AFE69F1A5684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1550E-B773-A58D-BD7D-82200DB2E3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0.08204</cdr:y>
    </cdr:from>
    <cdr:to>
      <cdr:x>0.54819</cdr:x>
      <cdr:y>0.14402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C95E08-7F4D-BE4A-8AB4-024E153F33B8}"/>
            </a:ext>
          </a:extLst>
        </cdr:cNvPr>
        <cdr:cNvSpPr txBox="1"/>
      </cdr:nvSpPr>
      <cdr:spPr>
        <a:xfrm xmlns:a="http://schemas.openxmlformats.org/drawingml/2006/main">
          <a:off x="0" y="440727"/>
          <a:ext cx="5200650" cy="332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 b="0" kern="1200" baseline="0">
              <a:latin typeface="Arial" panose="020B0604020202020204" pitchFamily="34" charset="0"/>
              <a:cs typeface="Arial" panose="020B0604020202020204" pitchFamily="34" charset="0"/>
            </a:rPr>
            <a:t>Taiwan overseas direct investment, precent change</a:t>
          </a:r>
          <a:endParaRPr lang="en-US" sz="1300" b="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0</cdr:y>
    </cdr:from>
    <cdr:to>
      <cdr:x>1</cdr:x>
      <cdr:y>0.10271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CF98A44-7F00-5055-932B-A5B73E99CF0C}"/>
            </a:ext>
          </a:extLst>
        </cdr:cNvPr>
        <cdr:cNvSpPr txBox="1"/>
      </cdr:nvSpPr>
      <cdr:spPr>
        <a:xfrm xmlns:a="http://schemas.openxmlformats.org/drawingml/2006/main">
          <a:off x="76200" y="0"/>
          <a:ext cx="9420225" cy="5527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2</a:t>
          </a:r>
        </a:p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Taiwan firms' investment</a:t>
          </a:r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 in China falls as diversification rises elsewhere, including in U.S. 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0.91681</cdr:y>
    </cdr:from>
    <cdr:to>
      <cdr:x>0.99283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D7E7BD9-E888-1C68-3811-439D8C9C4735}"/>
            </a:ext>
          </a:extLst>
        </cdr:cNvPr>
        <cdr:cNvSpPr txBox="1"/>
      </cdr:nvSpPr>
      <cdr:spPr>
        <a:xfrm xmlns:a="http://schemas.openxmlformats.org/drawingml/2006/main">
          <a:off x="0" y="4933950"/>
          <a:ext cx="9428336" cy="44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Taiwan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Ministry of Economic Affairs.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42D3EB4-1CB5-7339-BF8D-AFE69F1A5684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1B4522-594E-D163-E25E-97C691B395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0.87434</cdr:y>
    </cdr:from>
    <cdr:to>
      <cdr:x>0.99283</cdr:x>
      <cdr:y>0.95709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C83836B-E575-8232-478F-4846866FDA8A}"/>
            </a:ext>
          </a:extLst>
        </cdr:cNvPr>
        <cdr:cNvSpPr txBox="1"/>
      </cdr:nvSpPr>
      <cdr:spPr>
        <a:xfrm xmlns:a="http://schemas.openxmlformats.org/drawingml/2006/main">
          <a:off x="0" y="4705350"/>
          <a:ext cx="9428336" cy="445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NOTES:: Figures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on a nominal basis, not seasonally adjusted.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are through December 2025.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Banco de Mexico; Instituto Nacional de Estadística y Geografía, INEGI (National Institute of Statistics and Geography).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28FCF4-D8ED-D116-FD1A-9BF2AFB9B2A2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en-US" sz="1100"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0.00268</cdr:x>
      <cdr:y>0.12988</cdr:y>
    </cdr:from>
    <cdr:to>
      <cdr:x>0.35274</cdr:x>
      <cdr:y>0.18063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041DE5-BFF1-A013-0C27-06E7F9CAB83E}"/>
            </a:ext>
          </a:extLst>
        </cdr:cNvPr>
        <cdr:cNvSpPr txBox="1"/>
      </cdr:nvSpPr>
      <cdr:spPr>
        <a:xfrm xmlns:a="http://schemas.openxmlformats.org/drawingml/2006/main">
          <a:off x="25435" y="698499"/>
          <a:ext cx="3322353" cy="272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Dollars (billions),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12-month rolling sum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0.00502</cdr:x>
      <cdr:y>1.85817E-7</cdr:y>
    </cdr:from>
    <cdr:to>
      <cdr:x>0.91834</cdr:x>
      <cdr:y>0.14184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9BB4D7-6AE7-F6B0-E94D-D713AC563A40}"/>
            </a:ext>
          </a:extLst>
        </cdr:cNvPr>
        <cdr:cNvSpPr txBox="1"/>
      </cdr:nvSpPr>
      <cdr:spPr>
        <a:xfrm xmlns:a="http://schemas.openxmlformats.org/drawingml/2006/main">
          <a:off x="47625" y="1"/>
          <a:ext cx="8673322" cy="7633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3</a:t>
          </a:r>
        </a:p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Mexico's data center equipment exports grow rapidly</a:t>
          </a:r>
        </a:p>
      </cdr:txBody>
    </cdr:sp>
  </cdr:relSizeAnchor>
  <cdr:relSizeAnchor xmlns:cdr="http://schemas.openxmlformats.org/drawingml/2006/chartDrawing">
    <cdr:from>
      <cdr:x>0.50251</cdr:x>
      <cdr:y>0.11584</cdr:y>
    </cdr:from>
    <cdr:to>
      <cdr:x>1</cdr:x>
      <cdr:y>0.9292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DF2BE3F8-36D0-E0D9-FB8A-3BA850B22ADA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0.51555</cdr:x>
      <cdr:y>0.08084</cdr:y>
    </cdr:from>
    <cdr:to>
      <cdr:x>0.9816</cdr:x>
      <cdr:y>0.12716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20B0A89-9F18-4ADD-E007-E8C8281C9287}"/>
            </a:ext>
          </a:extLst>
        </cdr:cNvPr>
        <cdr:cNvSpPr txBox="1"/>
      </cdr:nvSpPr>
      <cdr:spPr>
        <a:xfrm xmlns:a="http://schemas.openxmlformats.org/drawingml/2006/main">
          <a:off x="4895850" y="435051"/>
          <a:ext cx="4425841" cy="2492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3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B.</a:t>
          </a:r>
          <a:r>
            <a:rPr lang="en-US" sz="13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Mexico exports of server boards and parts </a:t>
          </a:r>
        </a:p>
      </cdr:txBody>
    </cdr:sp>
  </cdr:relSizeAnchor>
  <cdr:relSizeAnchor xmlns:cdr="http://schemas.openxmlformats.org/drawingml/2006/chartDrawing">
    <cdr:from>
      <cdr:x>0.00702</cdr:x>
      <cdr:y>0.07918</cdr:y>
    </cdr:from>
    <cdr:to>
      <cdr:x>0.49598</cdr:x>
      <cdr:y>0.15631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FC3F3-1D98-E502-FB9A-9D28EE8A149A}"/>
            </a:ext>
          </a:extLst>
        </cdr:cNvPr>
        <cdr:cNvSpPr txBox="1"/>
      </cdr:nvSpPr>
      <cdr:spPr>
        <a:xfrm xmlns:a="http://schemas.openxmlformats.org/drawingml/2006/main">
          <a:off x="66675" y="426117"/>
          <a:ext cx="4643362" cy="4150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A.</a:t>
          </a:r>
          <a:r>
            <a:rPr lang="en-US" sz="14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13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Mexico exports of data processing equipment</a:t>
          </a:r>
        </a:p>
      </cdr:txBody>
    </cdr:sp>
  </cdr:relSizeAnchor>
  <cdr:relSizeAnchor xmlns:cdr="http://schemas.openxmlformats.org/drawingml/2006/chartDrawing">
    <cdr:from>
      <cdr:x>0.75452</cdr:x>
      <cdr:y>0.94439</cdr:y>
    </cdr:from>
    <cdr:to>
      <cdr:x>1</cdr:x>
      <cdr:y>1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CE0F08A6-ED9C-F7DF-F1D6-1B1F75922C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7158026" y="5073370"/>
          <a:ext cx="2328874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0.00833</cdr:x>
      <cdr:y>0.02396</cdr:y>
    </cdr:from>
    <cdr:to>
      <cdr:x>0.73788</cdr:x>
      <cdr:y>0.12326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387BE6-F9E2-2250-9C10-178AC9ED61B4}"/>
            </a:ext>
          </a:extLst>
        </cdr:cNvPr>
        <cdr:cNvSpPr txBox="1"/>
      </cdr:nvSpPr>
      <cdr:spPr>
        <a:xfrm xmlns:a="http://schemas.openxmlformats.org/drawingml/2006/main">
          <a:off x="39569" y="104824"/>
          <a:ext cx="3465471" cy="43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Dollars 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(billions), 12-month rolling sum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F75F4D-4D59-21A6-7D1C-45F98A9D04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0.89474</cdr:y>
    </cdr:from>
    <cdr:to>
      <cdr:x>0.99283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C83836B-E575-8232-478F-4846866FDA8A}"/>
            </a:ext>
          </a:extLst>
        </cdr:cNvPr>
        <cdr:cNvSpPr txBox="1"/>
      </cdr:nvSpPr>
      <cdr:spPr>
        <a:xfrm xmlns:a="http://schemas.openxmlformats.org/drawingml/2006/main">
          <a:off x="0" y="5019675"/>
          <a:ext cx="942833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Composite data for Juarez, Monterrey, Guadalajara and Tijuana, Mexico, are shown.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SOURCE:: CBRE Research 2025.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28FCF4-D8ED-D116-FD1A-9BF2AFB9B2A2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0.00201</cdr:x>
      <cdr:y>0.09204</cdr:y>
    </cdr:from>
    <cdr:to>
      <cdr:x>0.46118</cdr:x>
      <cdr:y>0.16991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041DE5-BFF1-A013-0C27-06E7F9CAB83E}"/>
            </a:ext>
          </a:extLst>
        </cdr:cNvPr>
        <cdr:cNvSpPr txBox="1"/>
      </cdr:nvSpPr>
      <cdr:spPr>
        <a:xfrm xmlns:a="http://schemas.openxmlformats.org/drawingml/2006/main">
          <a:off x="19068" y="515488"/>
          <a:ext cx="4356081" cy="436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kern="1200">
              <a:latin typeface="Arial" panose="020B0604020202020204" pitchFamily="34" charset="0"/>
              <a:cs typeface="Arial" panose="020B0604020202020204" pitchFamily="34" charset="0"/>
            </a:rPr>
            <a:t>A. </a:t>
          </a:r>
          <a:r>
            <a:rPr lang="en-U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real estate absorption in Juarez, (2023-25)</a:t>
          </a:r>
          <a:endParaRPr lang="en-US" sz="1200" b="1" kern="1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Square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feet</a:t>
          </a:r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(millions)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1.78549E-7</cdr:y>
    </cdr:from>
    <cdr:to>
      <cdr:x>0.97858</cdr:x>
      <cdr:y>0.0531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9BB4D7-6AE7-F6B0-E94D-D713AC563A40}"/>
            </a:ext>
          </a:extLst>
        </cdr:cNvPr>
        <cdr:cNvSpPr txBox="1"/>
      </cdr:nvSpPr>
      <cdr:spPr>
        <a:xfrm xmlns:a="http://schemas.openxmlformats.org/drawingml/2006/main">
          <a:off x="76085" y="1"/>
          <a:ext cx="9207615" cy="2973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4</a:t>
          </a:r>
        </a:p>
        <a:p xmlns:a="http://schemas.openxmlformats.org/drawingml/2006/main">
          <a:pPr algn="l"/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Taiwan a close third to U.S and China in industrial real estate absorption in key markets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0.4995</cdr:x>
      <cdr:y>0.10442</cdr:y>
    </cdr:from>
    <cdr:to>
      <cdr:x>1</cdr:x>
      <cdr:y>0.9808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DF2BE3F8-36D0-E0D9-FB8A-3BA850B22ADA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0.50853</cdr:x>
      <cdr:y>0.09204</cdr:y>
    </cdr:from>
    <cdr:to>
      <cdr:x>0.99732</cdr:x>
      <cdr:y>0.16637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93D6862-68B9-7165-CBBE-85293E5E657F}"/>
            </a:ext>
          </a:extLst>
        </cdr:cNvPr>
        <cdr:cNvSpPr txBox="1"/>
      </cdr:nvSpPr>
      <cdr:spPr>
        <a:xfrm xmlns:a="http://schemas.openxmlformats.org/drawingml/2006/main">
          <a:off x="4829175" y="516365"/>
          <a:ext cx="4641800" cy="417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en-US" sz="1200" b="1" kern="1200">
              <a:latin typeface="Arial" panose="020B0604020202020204" pitchFamily="34" charset="0"/>
              <a:cs typeface="Arial" panose="020B0604020202020204" pitchFamily="34" charset="0"/>
            </a:rPr>
            <a:t>B. </a:t>
          </a:r>
          <a:r>
            <a:rPr lang="en-US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real estate absorption in key markets (2023-25)*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Square</a:t>
          </a: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feet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(millions)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8016-FCCB-4D2E-99A3-885F3742B3BD}">
  <dimension ref="A1:CN110"/>
  <sheetViews>
    <sheetView topLeftCell="A93" workbookViewId="0">
      <selection activeCell="D115" sqref="D115"/>
    </sheetView>
  </sheetViews>
  <sheetFormatPr defaultRowHeight="14.5"/>
  <cols>
    <col min="1" max="1" width="9.453125" style="2" bestFit="1" customWidth="1"/>
    <col min="2" max="2" width="9.453125" style="2" customWidth="1"/>
    <col min="3" max="3" width="11.1796875" bestFit="1" customWidth="1"/>
    <col min="4" max="4" width="9.453125" customWidth="1"/>
    <col min="5" max="5" width="11.1796875" bestFit="1" customWidth="1"/>
    <col min="6" max="9" width="16.81640625" bestFit="1" customWidth="1"/>
    <col min="10" max="92" width="17.54296875" bestFit="1" customWidth="1"/>
  </cols>
  <sheetData>
    <row r="1" spans="1:92">
      <c r="C1" s="2"/>
      <c r="D1" s="2"/>
      <c r="E1" s="2"/>
      <c r="F1" s="2"/>
      <c r="G1" s="2"/>
      <c r="H1" s="2"/>
      <c r="I1" s="2"/>
    </row>
    <row r="2" spans="1:92" s="7" customForma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spans="1:92">
      <c r="A3"/>
      <c r="B3"/>
      <c r="C3" t="s">
        <v>1</v>
      </c>
      <c r="D3" t="s">
        <v>0</v>
      </c>
      <c r="E3" t="s">
        <v>15</v>
      </c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>
      <c r="A4" t="s">
        <v>17</v>
      </c>
      <c r="B4" t="str">
        <f>LEFT(A4,4)</f>
        <v>2017</v>
      </c>
      <c r="C4" s="1">
        <v>149529</v>
      </c>
      <c r="D4" s="1">
        <v>52974</v>
      </c>
      <c r="E4" s="1">
        <v>14257</v>
      </c>
    </row>
    <row r="5" spans="1:92">
      <c r="A5" t="s">
        <v>18</v>
      </c>
      <c r="B5" t="str">
        <f t="shared" ref="B5:B68" si="0">LEFT(A5,4)</f>
        <v>2017</v>
      </c>
      <c r="C5" s="1">
        <v>149135</v>
      </c>
      <c r="D5" s="1">
        <v>52767</v>
      </c>
      <c r="E5" s="1">
        <v>14252</v>
      </c>
    </row>
    <row r="6" spans="1:92">
      <c r="A6" t="s">
        <v>19</v>
      </c>
      <c r="B6" t="str">
        <f t="shared" si="0"/>
        <v>2017</v>
      </c>
      <c r="C6" s="1">
        <v>150677</v>
      </c>
      <c r="D6" s="1">
        <v>52885</v>
      </c>
      <c r="E6" s="1">
        <v>14425</v>
      </c>
    </row>
    <row r="7" spans="1:92">
      <c r="A7" t="s">
        <v>20</v>
      </c>
      <c r="B7" t="str">
        <f t="shared" si="0"/>
        <v>2017</v>
      </c>
      <c r="C7" s="1">
        <v>153057</v>
      </c>
      <c r="D7" s="1">
        <v>52349</v>
      </c>
      <c r="E7" s="1">
        <v>14555</v>
      </c>
    </row>
    <row r="8" spans="1:92">
      <c r="A8" t="s">
        <v>21</v>
      </c>
      <c r="B8" t="str">
        <f t="shared" si="0"/>
        <v>2017</v>
      </c>
      <c r="C8" s="1">
        <v>154878</v>
      </c>
      <c r="D8" s="1">
        <v>52398</v>
      </c>
      <c r="E8" s="1">
        <v>14616</v>
      </c>
    </row>
    <row r="9" spans="1:92">
      <c r="A9" t="s">
        <v>22</v>
      </c>
      <c r="B9" t="str">
        <f t="shared" si="0"/>
        <v>2017</v>
      </c>
      <c r="C9" s="1">
        <v>156417</v>
      </c>
      <c r="D9" s="1">
        <v>52387</v>
      </c>
      <c r="E9" s="1">
        <v>14741</v>
      </c>
    </row>
    <row r="10" spans="1:92">
      <c r="A10" t="s">
        <v>23</v>
      </c>
      <c r="B10" t="str">
        <f t="shared" si="0"/>
        <v>2017</v>
      </c>
      <c r="C10" s="1">
        <v>158561</v>
      </c>
      <c r="D10" s="1">
        <v>52382</v>
      </c>
      <c r="E10" s="1">
        <v>14872</v>
      </c>
    </row>
    <row r="11" spans="1:92">
      <c r="A11" t="s">
        <v>24</v>
      </c>
      <c r="B11" t="str">
        <f t="shared" si="0"/>
        <v>2017</v>
      </c>
      <c r="C11" s="1">
        <v>160535</v>
      </c>
      <c r="D11" s="1">
        <v>52631</v>
      </c>
      <c r="E11" s="1">
        <v>14827</v>
      </c>
    </row>
    <row r="12" spans="1:92">
      <c r="A12" t="s">
        <v>25</v>
      </c>
      <c r="B12" t="str">
        <f t="shared" si="0"/>
        <v>2017</v>
      </c>
      <c r="C12" s="1">
        <v>162128</v>
      </c>
      <c r="D12" s="1">
        <v>52639</v>
      </c>
      <c r="E12" s="1">
        <v>14942</v>
      </c>
    </row>
    <row r="13" spans="1:92">
      <c r="A13" t="s">
        <v>26</v>
      </c>
      <c r="B13" t="str">
        <f t="shared" si="0"/>
        <v>2017</v>
      </c>
      <c r="C13" s="1">
        <v>163925</v>
      </c>
      <c r="D13" s="1">
        <v>52825</v>
      </c>
      <c r="E13" s="1">
        <v>15069</v>
      </c>
    </row>
    <row r="14" spans="1:92">
      <c r="A14" t="s">
        <v>27</v>
      </c>
      <c r="B14" t="str">
        <f t="shared" si="0"/>
        <v>2017</v>
      </c>
      <c r="C14" s="1">
        <v>167333</v>
      </c>
      <c r="D14" s="1">
        <v>53286</v>
      </c>
      <c r="E14" s="1">
        <v>15247</v>
      </c>
    </row>
    <row r="15" spans="1:92">
      <c r="A15" t="s">
        <v>28</v>
      </c>
      <c r="B15" t="str">
        <f t="shared" si="0"/>
        <v>2017</v>
      </c>
      <c r="C15" s="1">
        <v>170950</v>
      </c>
      <c r="D15" s="1">
        <v>53762</v>
      </c>
      <c r="E15" s="1">
        <v>15382</v>
      </c>
    </row>
    <row r="16" spans="1:92">
      <c r="A16" t="s">
        <v>29</v>
      </c>
      <c r="B16" t="str">
        <f t="shared" si="0"/>
        <v>2018</v>
      </c>
      <c r="C16" s="1">
        <v>173201</v>
      </c>
      <c r="D16" s="1">
        <v>54454</v>
      </c>
      <c r="E16" s="1">
        <v>15495</v>
      </c>
    </row>
    <row r="17" spans="1:5">
      <c r="A17" t="s">
        <v>30</v>
      </c>
      <c r="B17" t="str">
        <f t="shared" si="0"/>
        <v>2018</v>
      </c>
      <c r="C17" s="1">
        <v>175189</v>
      </c>
      <c r="D17" s="1">
        <v>54949</v>
      </c>
      <c r="E17" s="1">
        <v>15586</v>
      </c>
    </row>
    <row r="18" spans="1:5">
      <c r="A18" t="s">
        <v>31</v>
      </c>
      <c r="B18" t="str">
        <f t="shared" si="0"/>
        <v>2018</v>
      </c>
      <c r="C18" s="1">
        <v>176710</v>
      </c>
      <c r="D18" s="1">
        <v>55279</v>
      </c>
      <c r="E18" s="1">
        <v>15633</v>
      </c>
    </row>
    <row r="19" spans="1:5">
      <c r="A19" t="s">
        <v>32</v>
      </c>
      <c r="B19" t="str">
        <f t="shared" si="0"/>
        <v>2018</v>
      </c>
      <c r="C19" s="1">
        <v>177414</v>
      </c>
      <c r="D19" s="1">
        <v>56094</v>
      </c>
      <c r="E19" s="1">
        <v>15636</v>
      </c>
    </row>
    <row r="20" spans="1:5">
      <c r="A20" t="s">
        <v>33</v>
      </c>
      <c r="B20" t="str">
        <f t="shared" si="0"/>
        <v>2018</v>
      </c>
      <c r="C20" s="1">
        <v>178036</v>
      </c>
      <c r="D20" s="1">
        <v>57237</v>
      </c>
      <c r="E20" s="1">
        <v>15732</v>
      </c>
    </row>
    <row r="21" spans="1:5">
      <c r="A21" t="s">
        <v>34</v>
      </c>
      <c r="B21" t="str">
        <f t="shared" si="0"/>
        <v>2018</v>
      </c>
      <c r="C21" s="1">
        <v>178046</v>
      </c>
      <c r="D21" s="1">
        <v>57966</v>
      </c>
      <c r="E21" s="1">
        <v>15694</v>
      </c>
    </row>
    <row r="22" spans="1:5">
      <c r="A22" t="s">
        <v>35</v>
      </c>
      <c r="B22" t="str">
        <f t="shared" si="0"/>
        <v>2018</v>
      </c>
      <c r="C22" s="1">
        <v>178508</v>
      </c>
      <c r="D22" s="1">
        <v>58731</v>
      </c>
      <c r="E22" s="1">
        <v>15729</v>
      </c>
    </row>
    <row r="23" spans="1:5">
      <c r="A23" t="s">
        <v>36</v>
      </c>
      <c r="B23" t="str">
        <f t="shared" si="0"/>
        <v>2018</v>
      </c>
      <c r="C23" s="1">
        <v>178545</v>
      </c>
      <c r="D23" s="1">
        <v>59087</v>
      </c>
      <c r="E23" s="1">
        <v>15818</v>
      </c>
    </row>
    <row r="24" spans="1:5">
      <c r="A24" t="s">
        <v>37</v>
      </c>
      <c r="B24" t="str">
        <f t="shared" si="0"/>
        <v>2018</v>
      </c>
      <c r="C24" s="1">
        <v>180093</v>
      </c>
      <c r="D24" s="1">
        <v>59606</v>
      </c>
      <c r="E24" s="1">
        <v>15768</v>
      </c>
    </row>
    <row r="25" spans="1:5">
      <c r="A25" t="s">
        <v>38</v>
      </c>
      <c r="B25" t="str">
        <f t="shared" si="0"/>
        <v>2018</v>
      </c>
      <c r="C25" s="1">
        <v>180342</v>
      </c>
      <c r="D25" s="1">
        <v>59939</v>
      </c>
      <c r="E25" s="1">
        <v>15914</v>
      </c>
    </row>
    <row r="26" spans="1:5">
      <c r="A26" t="s">
        <v>39</v>
      </c>
      <c r="B26" t="str">
        <f t="shared" si="0"/>
        <v>2018</v>
      </c>
      <c r="C26" s="1">
        <v>176725</v>
      </c>
      <c r="D26" s="1">
        <v>59918</v>
      </c>
      <c r="E26" s="1">
        <v>16230</v>
      </c>
    </row>
    <row r="27" spans="1:5">
      <c r="A27" t="s">
        <v>40</v>
      </c>
      <c r="B27" t="str">
        <f t="shared" si="0"/>
        <v>2018</v>
      </c>
      <c r="C27" s="1">
        <v>173346</v>
      </c>
      <c r="D27" s="1">
        <v>60112</v>
      </c>
      <c r="E27" s="1">
        <v>16729</v>
      </c>
    </row>
    <row r="28" spans="1:5">
      <c r="A28" t="s">
        <v>41</v>
      </c>
      <c r="B28" t="str">
        <f t="shared" si="0"/>
        <v>2019</v>
      </c>
      <c r="C28" s="1">
        <v>169745</v>
      </c>
      <c r="D28" s="1">
        <v>60384</v>
      </c>
      <c r="E28" s="1">
        <v>17365</v>
      </c>
    </row>
    <row r="29" spans="1:5">
      <c r="A29" t="s">
        <v>42</v>
      </c>
      <c r="B29" t="str">
        <f t="shared" si="0"/>
        <v>2019</v>
      </c>
      <c r="C29" s="1">
        <v>166819</v>
      </c>
      <c r="D29" s="1">
        <v>60435</v>
      </c>
      <c r="E29" s="1">
        <v>17964</v>
      </c>
    </row>
    <row r="30" spans="1:5">
      <c r="A30" t="s">
        <v>43</v>
      </c>
      <c r="B30" t="str">
        <f t="shared" si="0"/>
        <v>2019</v>
      </c>
      <c r="C30" s="1">
        <v>163199</v>
      </c>
      <c r="D30" s="1">
        <v>60408</v>
      </c>
      <c r="E30" s="1">
        <v>18462</v>
      </c>
    </row>
    <row r="31" spans="1:5">
      <c r="A31" t="s">
        <v>44</v>
      </c>
      <c r="B31" t="str">
        <f t="shared" si="0"/>
        <v>2019</v>
      </c>
      <c r="C31" s="1">
        <v>160373</v>
      </c>
      <c r="D31" s="1">
        <v>60354</v>
      </c>
      <c r="E31" s="1">
        <v>19111</v>
      </c>
    </row>
    <row r="32" spans="1:5">
      <c r="A32" t="s">
        <v>45</v>
      </c>
      <c r="B32" t="str">
        <f t="shared" si="0"/>
        <v>2019</v>
      </c>
      <c r="C32" s="1">
        <v>158086</v>
      </c>
      <c r="D32" s="1">
        <v>60143</v>
      </c>
      <c r="E32" s="1">
        <v>19771</v>
      </c>
    </row>
    <row r="33" spans="1:5">
      <c r="A33" t="s">
        <v>46</v>
      </c>
      <c r="B33" t="str">
        <f t="shared" si="0"/>
        <v>2019</v>
      </c>
      <c r="C33" s="1">
        <v>156718</v>
      </c>
      <c r="D33" s="1">
        <v>59803</v>
      </c>
      <c r="E33" s="1">
        <v>20234</v>
      </c>
    </row>
    <row r="34" spans="1:5">
      <c r="A34" t="s">
        <v>47</v>
      </c>
      <c r="B34" t="str">
        <f t="shared" si="0"/>
        <v>2019</v>
      </c>
      <c r="C34" s="1">
        <v>153392</v>
      </c>
      <c r="D34" s="1">
        <v>59807</v>
      </c>
      <c r="E34" s="1">
        <v>20898</v>
      </c>
    </row>
    <row r="35" spans="1:5">
      <c r="A35" t="s">
        <v>48</v>
      </c>
      <c r="B35" t="str">
        <f t="shared" si="0"/>
        <v>2019</v>
      </c>
      <c r="C35" s="1">
        <v>149528</v>
      </c>
      <c r="D35" s="1">
        <v>59523</v>
      </c>
      <c r="E35" s="1">
        <v>21780</v>
      </c>
    </row>
    <row r="36" spans="1:5">
      <c r="A36" t="s">
        <v>49</v>
      </c>
      <c r="B36" t="str">
        <f t="shared" si="0"/>
        <v>2019</v>
      </c>
      <c r="C36" s="1">
        <v>144708</v>
      </c>
      <c r="D36" s="1">
        <v>59701</v>
      </c>
      <c r="E36" s="1">
        <v>22496</v>
      </c>
    </row>
    <row r="37" spans="1:5">
      <c r="A37" t="s">
        <v>50</v>
      </c>
      <c r="B37" t="str">
        <f t="shared" si="0"/>
        <v>2019</v>
      </c>
      <c r="C37" s="1">
        <v>141559</v>
      </c>
      <c r="D37" s="1">
        <v>60112</v>
      </c>
      <c r="E37" s="1">
        <v>23070</v>
      </c>
    </row>
    <row r="38" spans="1:5">
      <c r="A38" t="s">
        <v>51</v>
      </c>
      <c r="B38" t="str">
        <f t="shared" si="0"/>
        <v>2019</v>
      </c>
      <c r="C38" s="1">
        <v>138837</v>
      </c>
      <c r="D38" s="1">
        <v>60193</v>
      </c>
      <c r="E38" s="1">
        <v>23482</v>
      </c>
    </row>
    <row r="39" spans="1:5">
      <c r="A39" t="s">
        <v>52</v>
      </c>
      <c r="B39" t="str">
        <f t="shared" si="0"/>
        <v>2019</v>
      </c>
      <c r="C39" s="1">
        <v>135854</v>
      </c>
      <c r="D39" s="1">
        <v>60727</v>
      </c>
      <c r="E39" s="1">
        <v>23982</v>
      </c>
    </row>
    <row r="40" spans="1:5">
      <c r="A40" t="s">
        <v>53</v>
      </c>
      <c r="B40" t="str">
        <f t="shared" si="0"/>
        <v>2020</v>
      </c>
      <c r="C40" s="1">
        <v>133357</v>
      </c>
      <c r="D40" s="1">
        <v>60969</v>
      </c>
      <c r="E40" s="1">
        <v>24273</v>
      </c>
    </row>
    <row r="41" spans="1:5">
      <c r="A41" t="s">
        <v>54</v>
      </c>
      <c r="B41" t="str">
        <f t="shared" si="0"/>
        <v>2020</v>
      </c>
      <c r="C41" s="1">
        <v>130014</v>
      </c>
      <c r="D41" s="1">
        <v>61420</v>
      </c>
      <c r="E41" s="1">
        <v>24408</v>
      </c>
    </row>
    <row r="42" spans="1:5">
      <c r="A42" t="s">
        <v>55</v>
      </c>
      <c r="B42" t="str">
        <f t="shared" si="0"/>
        <v>2020</v>
      </c>
      <c r="C42" s="1">
        <v>127374</v>
      </c>
      <c r="D42" s="1">
        <v>61688</v>
      </c>
      <c r="E42" s="1">
        <v>24691</v>
      </c>
    </row>
    <row r="43" spans="1:5">
      <c r="A43" t="s">
        <v>56</v>
      </c>
      <c r="B43" t="str">
        <f t="shared" si="0"/>
        <v>2020</v>
      </c>
      <c r="C43" s="1">
        <v>127215</v>
      </c>
      <c r="D43" s="1">
        <v>60574</v>
      </c>
      <c r="E43" s="1">
        <v>24898</v>
      </c>
    </row>
    <row r="44" spans="1:5">
      <c r="A44" t="s">
        <v>57</v>
      </c>
      <c r="B44" t="str">
        <f t="shared" si="0"/>
        <v>2020</v>
      </c>
      <c r="C44" s="1">
        <v>126729</v>
      </c>
      <c r="D44" s="1">
        <v>58843</v>
      </c>
      <c r="E44" s="1">
        <v>25350</v>
      </c>
    </row>
    <row r="45" spans="1:5">
      <c r="A45" t="s">
        <v>58</v>
      </c>
      <c r="B45" t="str">
        <f t="shared" si="0"/>
        <v>2020</v>
      </c>
      <c r="C45" s="1">
        <v>125757</v>
      </c>
      <c r="D45" s="1">
        <v>59161</v>
      </c>
      <c r="E45" s="1">
        <v>25954</v>
      </c>
    </row>
    <row r="46" spans="1:5">
      <c r="A46" t="s">
        <v>59</v>
      </c>
      <c r="B46" t="str">
        <f t="shared" si="0"/>
        <v>2020</v>
      </c>
      <c r="C46" s="1">
        <v>126254</v>
      </c>
      <c r="D46" s="1">
        <v>59508</v>
      </c>
      <c r="E46" s="1">
        <v>26655</v>
      </c>
    </row>
    <row r="47" spans="1:5">
      <c r="A47" t="s">
        <v>60</v>
      </c>
      <c r="B47" t="str">
        <f t="shared" si="0"/>
        <v>2020</v>
      </c>
      <c r="C47" s="1">
        <v>126379</v>
      </c>
      <c r="D47" s="1">
        <v>59661</v>
      </c>
      <c r="E47" s="1">
        <v>27058</v>
      </c>
    </row>
    <row r="48" spans="1:5">
      <c r="A48" t="s">
        <v>61</v>
      </c>
      <c r="B48" t="str">
        <f t="shared" si="0"/>
        <v>2020</v>
      </c>
      <c r="C48" s="1">
        <v>125813</v>
      </c>
      <c r="D48" s="1">
        <v>59648</v>
      </c>
      <c r="E48" s="1">
        <v>27725</v>
      </c>
    </row>
    <row r="49" spans="1:5">
      <c r="A49" t="s">
        <v>62</v>
      </c>
      <c r="B49" t="str">
        <f t="shared" si="0"/>
        <v>2020</v>
      </c>
      <c r="C49" s="1">
        <v>125624</v>
      </c>
      <c r="D49" s="1">
        <v>59871</v>
      </c>
      <c r="E49" s="1">
        <v>28292</v>
      </c>
    </row>
    <row r="50" spans="1:5">
      <c r="A50" t="s">
        <v>63</v>
      </c>
      <c r="B50" t="str">
        <f t="shared" si="0"/>
        <v>2020</v>
      </c>
      <c r="C50" s="1">
        <v>128928</v>
      </c>
      <c r="D50" s="1">
        <v>59921</v>
      </c>
      <c r="E50" s="1">
        <v>28718</v>
      </c>
    </row>
    <row r="51" spans="1:5">
      <c r="A51" t="s">
        <v>64</v>
      </c>
      <c r="B51" t="str">
        <f t="shared" si="0"/>
        <v>2020</v>
      </c>
      <c r="C51" s="1">
        <v>132312</v>
      </c>
      <c r="D51" s="1">
        <v>59535</v>
      </c>
      <c r="E51" s="1">
        <v>29090</v>
      </c>
    </row>
    <row r="52" spans="1:5">
      <c r="A52" t="s">
        <v>65</v>
      </c>
      <c r="B52" t="str">
        <f t="shared" si="0"/>
        <v>2021</v>
      </c>
      <c r="C52" s="1">
        <v>135552</v>
      </c>
      <c r="D52" s="1">
        <v>59282</v>
      </c>
      <c r="E52" s="1">
        <v>29463</v>
      </c>
    </row>
    <row r="53" spans="1:5">
      <c r="A53" t="s">
        <v>66</v>
      </c>
      <c r="B53" t="str">
        <f t="shared" si="0"/>
        <v>2021</v>
      </c>
      <c r="C53" s="1">
        <v>140070</v>
      </c>
      <c r="D53" s="1">
        <v>59193</v>
      </c>
      <c r="E53" s="1">
        <v>29697</v>
      </c>
    </row>
    <row r="54" spans="1:5">
      <c r="A54" t="s">
        <v>67</v>
      </c>
      <c r="B54" t="str">
        <f t="shared" si="0"/>
        <v>2021</v>
      </c>
      <c r="C54" s="1">
        <v>143714</v>
      </c>
      <c r="D54" s="1">
        <v>59955</v>
      </c>
      <c r="E54" s="1">
        <v>30236</v>
      </c>
    </row>
    <row r="55" spans="1:5">
      <c r="A55" t="s">
        <v>68</v>
      </c>
      <c r="B55" t="str">
        <f t="shared" si="0"/>
        <v>2021</v>
      </c>
      <c r="C55" s="1">
        <v>145030</v>
      </c>
      <c r="D55" s="1">
        <v>61777</v>
      </c>
      <c r="E55" s="1">
        <v>30949</v>
      </c>
    </row>
    <row r="56" spans="1:5">
      <c r="A56" t="s">
        <v>69</v>
      </c>
      <c r="B56" t="str">
        <f t="shared" si="0"/>
        <v>2021</v>
      </c>
      <c r="C56" s="1">
        <v>144913</v>
      </c>
      <c r="D56" s="1">
        <v>63427</v>
      </c>
      <c r="E56" s="1">
        <v>31442</v>
      </c>
    </row>
    <row r="57" spans="1:5">
      <c r="A57" t="s">
        <v>70</v>
      </c>
      <c r="B57" t="str">
        <f t="shared" si="0"/>
        <v>2021</v>
      </c>
      <c r="C57" s="1">
        <v>145143</v>
      </c>
      <c r="D57" s="1">
        <v>63887</v>
      </c>
      <c r="E57" s="1">
        <v>32102</v>
      </c>
    </row>
    <row r="58" spans="1:5">
      <c r="A58" t="s">
        <v>71</v>
      </c>
      <c r="B58" t="str">
        <f t="shared" si="0"/>
        <v>2021</v>
      </c>
      <c r="C58" s="1">
        <v>145476</v>
      </c>
      <c r="D58" s="1">
        <v>64338</v>
      </c>
      <c r="E58" s="1">
        <v>32516</v>
      </c>
    </row>
    <row r="59" spans="1:5">
      <c r="A59" t="s">
        <v>72</v>
      </c>
      <c r="B59" t="str">
        <f t="shared" si="0"/>
        <v>2021</v>
      </c>
      <c r="C59" s="1">
        <v>144849</v>
      </c>
      <c r="D59" s="1">
        <v>64892</v>
      </c>
      <c r="E59" s="1">
        <v>33229</v>
      </c>
    </row>
    <row r="60" spans="1:5">
      <c r="A60" t="s">
        <v>73</v>
      </c>
      <c r="B60" t="str">
        <f t="shared" si="0"/>
        <v>2021</v>
      </c>
      <c r="C60" s="1">
        <v>147372</v>
      </c>
      <c r="D60" s="1">
        <v>65631</v>
      </c>
      <c r="E60" s="1">
        <v>33902</v>
      </c>
    </row>
    <row r="61" spans="1:5">
      <c r="A61" t="s">
        <v>74</v>
      </c>
      <c r="B61" t="str">
        <f t="shared" si="0"/>
        <v>2021</v>
      </c>
      <c r="C61" s="1">
        <v>148246</v>
      </c>
      <c r="D61" s="1">
        <v>65883</v>
      </c>
      <c r="E61" s="1">
        <v>34816</v>
      </c>
    </row>
    <row r="62" spans="1:5">
      <c r="A62" t="s">
        <v>75</v>
      </c>
      <c r="B62" t="str">
        <f t="shared" si="0"/>
        <v>2021</v>
      </c>
      <c r="C62" s="1">
        <v>147476</v>
      </c>
      <c r="D62" s="1">
        <v>66949</v>
      </c>
      <c r="E62" s="1">
        <v>35731</v>
      </c>
    </row>
    <row r="63" spans="1:5">
      <c r="A63" t="s">
        <v>76</v>
      </c>
      <c r="B63" t="str">
        <f t="shared" si="0"/>
        <v>2021</v>
      </c>
      <c r="C63" s="1">
        <v>150379</v>
      </c>
      <c r="D63" s="1">
        <v>67830</v>
      </c>
      <c r="E63" s="1">
        <v>36614</v>
      </c>
    </row>
    <row r="64" spans="1:5">
      <c r="A64" t="s">
        <v>77</v>
      </c>
      <c r="B64" t="str">
        <f t="shared" si="0"/>
        <v>2022</v>
      </c>
      <c r="C64" s="1">
        <v>152681</v>
      </c>
      <c r="D64" s="1">
        <v>68534</v>
      </c>
      <c r="E64" s="1">
        <v>37506</v>
      </c>
    </row>
    <row r="65" spans="1:5">
      <c r="A65" t="s">
        <v>78</v>
      </c>
      <c r="B65" t="str">
        <f t="shared" si="0"/>
        <v>2022</v>
      </c>
      <c r="C65" s="1">
        <v>153740</v>
      </c>
      <c r="D65" s="1">
        <v>69431</v>
      </c>
      <c r="E65" s="1">
        <v>38367</v>
      </c>
    </row>
    <row r="66" spans="1:5">
      <c r="A66" t="s">
        <v>79</v>
      </c>
      <c r="B66" t="str">
        <f t="shared" si="0"/>
        <v>2022</v>
      </c>
      <c r="C66" s="1">
        <v>156198</v>
      </c>
      <c r="D66" s="1">
        <v>70999</v>
      </c>
      <c r="E66" s="1">
        <v>39591</v>
      </c>
    </row>
    <row r="67" spans="1:5">
      <c r="A67" t="s">
        <v>80</v>
      </c>
      <c r="B67" t="str">
        <f t="shared" si="0"/>
        <v>2022</v>
      </c>
      <c r="C67" s="1">
        <v>155746</v>
      </c>
      <c r="D67" s="1">
        <v>72309</v>
      </c>
      <c r="E67" s="1">
        <v>40314</v>
      </c>
    </row>
    <row r="68" spans="1:5">
      <c r="A68" t="s">
        <v>81</v>
      </c>
      <c r="B68" t="str">
        <f t="shared" si="0"/>
        <v>2022</v>
      </c>
      <c r="C68" s="1">
        <v>155967</v>
      </c>
      <c r="D68" s="1">
        <v>73523</v>
      </c>
      <c r="E68" s="1">
        <v>41035</v>
      </c>
    </row>
    <row r="69" spans="1:5">
      <c r="A69" t="s">
        <v>82</v>
      </c>
      <c r="B69" t="str">
        <f t="shared" ref="B69:B109" si="1">LEFT(A69,4)</f>
        <v>2022</v>
      </c>
      <c r="C69" s="1">
        <v>157906</v>
      </c>
      <c r="D69" s="1">
        <v>74861</v>
      </c>
      <c r="E69" s="1">
        <v>41434</v>
      </c>
    </row>
    <row r="70" spans="1:5">
      <c r="A70" t="s">
        <v>83</v>
      </c>
      <c r="B70" t="str">
        <f t="shared" si="1"/>
        <v>2022</v>
      </c>
      <c r="C70" s="1">
        <v>158099</v>
      </c>
      <c r="D70" s="1">
        <v>75817</v>
      </c>
      <c r="E70" s="1">
        <v>42548</v>
      </c>
    </row>
    <row r="71" spans="1:5">
      <c r="A71" t="s">
        <v>84</v>
      </c>
      <c r="B71" t="str">
        <f t="shared" si="1"/>
        <v>2022</v>
      </c>
      <c r="C71" s="1">
        <v>159601</v>
      </c>
      <c r="D71" s="1">
        <v>77189</v>
      </c>
      <c r="E71" s="1">
        <v>43248</v>
      </c>
    </row>
    <row r="72" spans="1:5">
      <c r="A72" t="s">
        <v>85</v>
      </c>
      <c r="B72" t="str">
        <f t="shared" si="1"/>
        <v>2022</v>
      </c>
      <c r="C72" s="1">
        <v>160397</v>
      </c>
      <c r="D72" s="1">
        <v>79063</v>
      </c>
      <c r="E72" s="1">
        <v>43525</v>
      </c>
    </row>
    <row r="73" spans="1:5">
      <c r="A73" t="s">
        <v>86</v>
      </c>
      <c r="B73" t="str">
        <f t="shared" si="1"/>
        <v>2022</v>
      </c>
      <c r="C73" s="1">
        <v>160255</v>
      </c>
      <c r="D73" s="1">
        <v>80658</v>
      </c>
      <c r="E73" s="1">
        <v>43977</v>
      </c>
    </row>
    <row r="74" spans="1:5">
      <c r="A74" t="s">
        <v>87</v>
      </c>
      <c r="B74" t="str">
        <f t="shared" si="1"/>
        <v>2022</v>
      </c>
      <c r="C74" s="1">
        <v>154997</v>
      </c>
      <c r="D74" s="1">
        <v>81262</v>
      </c>
      <c r="E74" s="1">
        <v>44708</v>
      </c>
    </row>
    <row r="75" spans="1:5">
      <c r="A75" t="s">
        <v>88</v>
      </c>
      <c r="B75" t="str">
        <f t="shared" si="1"/>
        <v>2022</v>
      </c>
      <c r="C75" s="1">
        <v>149985</v>
      </c>
      <c r="D75" s="1">
        <v>82142</v>
      </c>
      <c r="E75" s="1">
        <v>44858</v>
      </c>
    </row>
    <row r="76" spans="1:5">
      <c r="A76" t="s">
        <v>89</v>
      </c>
      <c r="B76" t="str">
        <f t="shared" si="1"/>
        <v>2023</v>
      </c>
      <c r="C76" s="1">
        <v>146883</v>
      </c>
      <c r="D76" s="1">
        <v>82344</v>
      </c>
      <c r="E76" s="1">
        <v>44824</v>
      </c>
    </row>
    <row r="77" spans="1:5">
      <c r="A77" t="s">
        <v>90</v>
      </c>
      <c r="B77" t="str">
        <f t="shared" si="1"/>
        <v>2023</v>
      </c>
      <c r="C77" s="1">
        <v>144303</v>
      </c>
      <c r="D77" s="1">
        <v>82264</v>
      </c>
      <c r="E77" s="1">
        <v>45451</v>
      </c>
    </row>
    <row r="78" spans="1:5">
      <c r="A78" t="s">
        <v>91</v>
      </c>
      <c r="B78" t="str">
        <f t="shared" si="1"/>
        <v>2023</v>
      </c>
      <c r="C78" s="1">
        <v>139063</v>
      </c>
      <c r="D78" s="1">
        <v>81698</v>
      </c>
      <c r="E78" s="1">
        <v>45478</v>
      </c>
    </row>
    <row r="79" spans="1:5">
      <c r="A79" t="s">
        <v>92</v>
      </c>
      <c r="B79" t="str">
        <f t="shared" si="1"/>
        <v>2023</v>
      </c>
      <c r="C79" s="1">
        <v>137103</v>
      </c>
      <c r="D79" s="1">
        <v>80594</v>
      </c>
      <c r="E79" s="1">
        <v>45372</v>
      </c>
    </row>
    <row r="80" spans="1:5">
      <c r="A80" t="s">
        <v>93</v>
      </c>
      <c r="B80" t="str">
        <f t="shared" si="1"/>
        <v>2023</v>
      </c>
      <c r="C80" s="1">
        <v>135784</v>
      </c>
      <c r="D80" s="1">
        <v>80631</v>
      </c>
      <c r="E80" s="1">
        <v>45805</v>
      </c>
    </row>
    <row r="81" spans="1:5">
      <c r="A81" t="s">
        <v>94</v>
      </c>
      <c r="B81" t="str">
        <f t="shared" si="1"/>
        <v>2023</v>
      </c>
      <c r="C81" s="1">
        <v>131180</v>
      </c>
      <c r="D81" s="1">
        <v>80388</v>
      </c>
      <c r="E81" s="1">
        <v>46001</v>
      </c>
    </row>
    <row r="82" spans="1:5">
      <c r="A82" t="s">
        <v>95</v>
      </c>
      <c r="B82" t="str">
        <f t="shared" si="1"/>
        <v>2023</v>
      </c>
      <c r="C82" s="1">
        <v>128166</v>
      </c>
      <c r="D82" s="1">
        <v>79698</v>
      </c>
      <c r="E82" s="1">
        <v>46056</v>
      </c>
    </row>
    <row r="83" spans="1:5">
      <c r="A83" t="s">
        <v>96</v>
      </c>
      <c r="B83" t="str">
        <f t="shared" si="1"/>
        <v>2023</v>
      </c>
      <c r="C83" s="1">
        <v>124909</v>
      </c>
      <c r="D83" s="1">
        <v>79387</v>
      </c>
      <c r="E83" s="1">
        <v>47119</v>
      </c>
    </row>
    <row r="84" spans="1:5">
      <c r="A84" t="s">
        <v>97</v>
      </c>
      <c r="B84" t="str">
        <f t="shared" si="1"/>
        <v>2023</v>
      </c>
      <c r="C84" s="1">
        <v>122128</v>
      </c>
      <c r="D84" s="1">
        <v>77551</v>
      </c>
      <c r="E84" s="1">
        <v>48594</v>
      </c>
    </row>
    <row r="85" spans="1:5">
      <c r="A85" t="s">
        <v>98</v>
      </c>
      <c r="B85" t="str">
        <f t="shared" si="1"/>
        <v>2023</v>
      </c>
      <c r="C85" s="1">
        <v>120714</v>
      </c>
      <c r="D85" s="1">
        <v>77048</v>
      </c>
      <c r="E85" s="1">
        <v>49941</v>
      </c>
    </row>
    <row r="86" spans="1:5">
      <c r="A86" t="s">
        <v>99</v>
      </c>
      <c r="B86" t="str">
        <f t="shared" si="1"/>
        <v>2023</v>
      </c>
      <c r="C86" s="1">
        <v>121460</v>
      </c>
      <c r="D86" s="1">
        <v>76563</v>
      </c>
      <c r="E86" s="1">
        <v>50853</v>
      </c>
    </row>
    <row r="87" spans="1:5">
      <c r="A87" t="s">
        <v>100</v>
      </c>
      <c r="B87" t="str">
        <f t="shared" si="1"/>
        <v>2023</v>
      </c>
      <c r="C87" s="1">
        <v>119207</v>
      </c>
      <c r="D87" s="1">
        <v>75823</v>
      </c>
      <c r="E87" s="1">
        <v>50969</v>
      </c>
    </row>
    <row r="88" spans="1:5">
      <c r="A88" t="s">
        <v>101</v>
      </c>
      <c r="B88" t="str">
        <f t="shared" si="1"/>
        <v>2024</v>
      </c>
      <c r="C88" s="1">
        <v>116773</v>
      </c>
      <c r="D88" s="1">
        <v>76221</v>
      </c>
      <c r="E88" s="1">
        <v>52603</v>
      </c>
    </row>
    <row r="89" spans="1:5">
      <c r="A89" t="s">
        <v>102</v>
      </c>
      <c r="B89" t="str">
        <f t="shared" si="1"/>
        <v>2024</v>
      </c>
      <c r="C89" s="1">
        <v>116328</v>
      </c>
      <c r="D89" s="1">
        <v>77364</v>
      </c>
      <c r="E89" s="1">
        <v>52934</v>
      </c>
    </row>
    <row r="90" spans="1:5">
      <c r="A90" t="s">
        <v>103</v>
      </c>
      <c r="B90" t="str">
        <f t="shared" si="1"/>
        <v>2024</v>
      </c>
      <c r="C90" s="1">
        <v>115446</v>
      </c>
      <c r="D90" s="1">
        <v>77435</v>
      </c>
      <c r="E90" s="1">
        <v>54305</v>
      </c>
    </row>
    <row r="91" spans="1:5">
      <c r="A91" t="s">
        <v>104</v>
      </c>
      <c r="B91" t="str">
        <f t="shared" si="1"/>
        <v>2024</v>
      </c>
      <c r="C91" s="1">
        <v>114901</v>
      </c>
      <c r="D91" s="1">
        <v>79350</v>
      </c>
      <c r="E91" s="1">
        <v>56823</v>
      </c>
    </row>
    <row r="92" spans="1:5">
      <c r="A92" t="s">
        <v>105</v>
      </c>
      <c r="B92" t="str">
        <f t="shared" si="1"/>
        <v>2024</v>
      </c>
      <c r="C92" s="1">
        <v>114445</v>
      </c>
      <c r="D92" s="1">
        <v>81244</v>
      </c>
      <c r="E92" s="1">
        <v>58584</v>
      </c>
    </row>
    <row r="93" spans="1:5">
      <c r="A93" t="s">
        <v>106</v>
      </c>
      <c r="B93" t="str">
        <f t="shared" si="1"/>
        <v>2024</v>
      </c>
      <c r="C93" s="1">
        <v>113623</v>
      </c>
      <c r="D93" s="1">
        <v>83265</v>
      </c>
      <c r="E93" s="1">
        <v>61616</v>
      </c>
    </row>
    <row r="94" spans="1:5">
      <c r="A94" t="s">
        <v>107</v>
      </c>
      <c r="B94" t="str">
        <f t="shared" si="1"/>
        <v>2024</v>
      </c>
      <c r="C94" s="1">
        <v>114154</v>
      </c>
      <c r="D94" s="1">
        <v>85772</v>
      </c>
      <c r="E94" s="1">
        <v>66885</v>
      </c>
    </row>
    <row r="95" spans="1:5">
      <c r="A95" t="s">
        <v>108</v>
      </c>
      <c r="B95" t="str">
        <f t="shared" si="1"/>
        <v>2024</v>
      </c>
      <c r="C95" s="1">
        <v>114314</v>
      </c>
      <c r="D95" s="1">
        <v>88760</v>
      </c>
      <c r="E95" s="1">
        <v>70339</v>
      </c>
    </row>
    <row r="96" spans="1:5">
      <c r="A96" t="s">
        <v>109</v>
      </c>
      <c r="B96" t="str">
        <f t="shared" si="1"/>
        <v>2024</v>
      </c>
      <c r="C96" s="1">
        <v>113796</v>
      </c>
      <c r="D96" s="1">
        <v>93582</v>
      </c>
      <c r="E96" s="1">
        <v>72441</v>
      </c>
    </row>
    <row r="97" spans="1:5">
      <c r="A97" t="s">
        <v>110</v>
      </c>
      <c r="B97" t="str">
        <f t="shared" si="1"/>
        <v>2024</v>
      </c>
      <c r="C97" s="1">
        <v>113442</v>
      </c>
      <c r="D97" s="1">
        <v>96254</v>
      </c>
      <c r="E97" s="1">
        <v>74678</v>
      </c>
    </row>
    <row r="98" spans="1:5">
      <c r="A98" t="s">
        <v>111</v>
      </c>
      <c r="B98" t="str">
        <f t="shared" si="1"/>
        <v>2024</v>
      </c>
      <c r="C98" s="1">
        <v>112750</v>
      </c>
      <c r="D98" s="1">
        <v>98885</v>
      </c>
      <c r="E98" s="1">
        <v>75852</v>
      </c>
    </row>
    <row r="99" spans="1:5">
      <c r="A99" t="s">
        <v>112</v>
      </c>
      <c r="B99" t="str">
        <f t="shared" si="1"/>
        <v>2024</v>
      </c>
      <c r="C99" s="1">
        <v>112374</v>
      </c>
      <c r="D99" s="1">
        <v>102486</v>
      </c>
      <c r="E99" s="1">
        <v>78937</v>
      </c>
    </row>
    <row r="100" spans="1:5">
      <c r="A100" t="s">
        <v>113</v>
      </c>
      <c r="B100" t="str">
        <f t="shared" si="1"/>
        <v>2025</v>
      </c>
      <c r="C100" s="1">
        <v>114541</v>
      </c>
      <c r="D100" s="1">
        <v>106033</v>
      </c>
      <c r="E100" s="1">
        <v>81766</v>
      </c>
    </row>
    <row r="101" spans="1:5">
      <c r="A101" t="s">
        <v>114</v>
      </c>
      <c r="B101" t="str">
        <f t="shared" si="1"/>
        <v>2025</v>
      </c>
      <c r="C101" s="1">
        <v>113909</v>
      </c>
      <c r="D101" s="1">
        <v>109193</v>
      </c>
      <c r="E101" s="1">
        <v>85479</v>
      </c>
    </row>
    <row r="102" spans="1:5">
      <c r="A102" t="s">
        <v>115</v>
      </c>
      <c r="B102" t="str">
        <f t="shared" si="1"/>
        <v>2025</v>
      </c>
      <c r="C102" s="1">
        <v>113523</v>
      </c>
      <c r="D102" s="1">
        <v>114917</v>
      </c>
      <c r="E102" s="1">
        <v>89341</v>
      </c>
    </row>
    <row r="103" spans="1:5">
      <c r="A103" t="s">
        <v>116</v>
      </c>
      <c r="B103" t="str">
        <f t="shared" si="1"/>
        <v>2025</v>
      </c>
      <c r="C103" s="1">
        <v>109324</v>
      </c>
      <c r="D103" s="1">
        <v>117950</v>
      </c>
      <c r="E103" s="1">
        <v>94821</v>
      </c>
    </row>
    <row r="104" spans="1:5">
      <c r="A104" t="s">
        <v>117</v>
      </c>
      <c r="B104" t="str">
        <f t="shared" si="1"/>
        <v>2025</v>
      </c>
      <c r="C104" s="1">
        <v>103218</v>
      </c>
      <c r="D104" s="1">
        <v>121798</v>
      </c>
      <c r="E104" s="1">
        <v>102138</v>
      </c>
    </row>
    <row r="105" spans="1:5">
      <c r="A105" t="s">
        <v>118</v>
      </c>
      <c r="B105" t="str">
        <f t="shared" si="1"/>
        <v>2025</v>
      </c>
      <c r="C105" s="1">
        <v>98162</v>
      </c>
      <c r="D105" s="1">
        <v>125037</v>
      </c>
      <c r="E105" s="1">
        <v>108911</v>
      </c>
    </row>
    <row r="106" spans="1:5">
      <c r="A106" t="s">
        <v>119</v>
      </c>
      <c r="B106" t="str">
        <f t="shared" si="1"/>
        <v>2025</v>
      </c>
      <c r="C106" s="1">
        <v>91501</v>
      </c>
      <c r="D106" s="1">
        <v>129417</v>
      </c>
      <c r="E106" s="1">
        <v>115137</v>
      </c>
    </row>
    <row r="107" spans="1:5">
      <c r="A107" s="2" t="s">
        <v>124</v>
      </c>
      <c r="B107" t="str">
        <f t="shared" si="1"/>
        <v>2025</v>
      </c>
      <c r="C107" s="1">
        <v>86371</v>
      </c>
      <c r="D107" s="1">
        <v>133191</v>
      </c>
      <c r="E107" s="1">
        <v>121151</v>
      </c>
    </row>
    <row r="108" spans="1:5">
      <c r="A108" t="s">
        <v>129</v>
      </c>
      <c r="B108" t="str">
        <f t="shared" si="1"/>
        <v>2025</v>
      </c>
      <c r="C108" s="1">
        <v>80324</v>
      </c>
      <c r="D108" s="1">
        <v>135532</v>
      </c>
      <c r="E108" s="1">
        <v>125823</v>
      </c>
    </row>
    <row r="109" spans="1:5">
      <c r="A109" s="2" t="s">
        <v>131</v>
      </c>
      <c r="B109" t="str">
        <f t="shared" si="1"/>
        <v>2025</v>
      </c>
      <c r="C109" s="1">
        <v>73226</v>
      </c>
      <c r="D109" s="1">
        <v>140190</v>
      </c>
      <c r="E109" s="1">
        <v>137302</v>
      </c>
    </row>
    <row r="110" spans="1:5">
      <c r="C110" s="1"/>
      <c r="D110" s="1"/>
    </row>
  </sheetData>
  <phoneticPr fontId="9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FE1B-4ECF-4A66-B47B-75FC81D0C34F}">
  <dimension ref="A1:CF18"/>
  <sheetViews>
    <sheetView workbookViewId="0">
      <selection activeCell="C18" sqref="C18"/>
    </sheetView>
  </sheetViews>
  <sheetFormatPr defaultRowHeight="14.5"/>
  <cols>
    <col min="1" max="1" width="6.81640625" style="2" customWidth="1"/>
    <col min="2" max="2" width="4.81640625" bestFit="1" customWidth="1"/>
    <col min="3" max="3" width="10.7265625" customWidth="1"/>
    <col min="4" max="4" width="8.26953125" customWidth="1"/>
    <col min="5" max="84" width="17.54296875" bestFit="1" customWidth="1"/>
  </cols>
  <sheetData>
    <row r="1" spans="1:84" ht="28.5" customHeight="1">
      <c r="A1" t="s">
        <v>122</v>
      </c>
      <c r="B1" s="2"/>
      <c r="C1" s="2"/>
    </row>
    <row r="2" spans="1:84" s="7" customFormat="1">
      <c r="A2" s="6"/>
      <c r="B2" s="6"/>
      <c r="C2" s="6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>
      <c r="B3">
        <v>2010</v>
      </c>
      <c r="C3" s="5">
        <v>83.584659829872791</v>
      </c>
      <c r="D3" s="5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>
      <c r="B4">
        <v>2011</v>
      </c>
      <c r="C4" s="5">
        <v>77.579900672633912</v>
      </c>
      <c r="D4" s="5">
        <v>0</v>
      </c>
    </row>
    <row r="5" spans="1:84">
      <c r="B5">
        <v>2012</v>
      </c>
      <c r="C5" s="5">
        <v>53.156536078705606</v>
      </c>
      <c r="D5" s="5">
        <v>0</v>
      </c>
    </row>
    <row r="6" spans="1:84">
      <c r="B6">
        <v>2013</v>
      </c>
      <c r="C6" s="5">
        <v>66.262660521354263</v>
      </c>
      <c r="D6" s="5">
        <v>0</v>
      </c>
    </row>
    <row r="7" spans="1:84">
      <c r="B7">
        <v>2014</v>
      </c>
      <c r="C7" s="5">
        <v>58.487120994804684</v>
      </c>
      <c r="D7" s="5">
        <v>1.6050377696121956</v>
      </c>
    </row>
    <row r="8" spans="1:84">
      <c r="B8">
        <v>2015</v>
      </c>
      <c r="C8" s="5">
        <v>50.078413857103186</v>
      </c>
      <c r="D8" s="5">
        <v>1.6532216814999927</v>
      </c>
    </row>
    <row r="9" spans="1:84">
      <c r="B9">
        <v>2016</v>
      </c>
      <c r="C9" s="5">
        <v>44.373726129700984</v>
      </c>
      <c r="D9" s="5">
        <v>1.4683061528451644</v>
      </c>
    </row>
    <row r="10" spans="1:84">
      <c r="B10">
        <v>2017</v>
      </c>
      <c r="C10" s="5">
        <v>44.418542440785188</v>
      </c>
      <c r="D10" s="5">
        <v>4.0197732502099939</v>
      </c>
    </row>
    <row r="11" spans="1:84">
      <c r="B11">
        <v>2018</v>
      </c>
      <c r="C11" s="5">
        <v>37.283353274287045</v>
      </c>
      <c r="D11" s="5">
        <v>8.9460076192431739</v>
      </c>
    </row>
    <row r="12" spans="1:84">
      <c r="B12">
        <v>2019</v>
      </c>
      <c r="C12" s="5">
        <v>37.853731546363697</v>
      </c>
      <c r="D12" s="5">
        <v>5.0887815497652902</v>
      </c>
    </row>
    <row r="13" spans="1:84">
      <c r="B13">
        <v>2020</v>
      </c>
      <c r="C13" s="5">
        <v>33.348144718715425</v>
      </c>
      <c r="D13" s="5">
        <v>23.679396553671044</v>
      </c>
    </row>
    <row r="14" spans="1:84">
      <c r="B14">
        <v>2021</v>
      </c>
      <c r="C14" s="5">
        <v>31.757527501990545</v>
      </c>
      <c r="D14" s="5">
        <v>2.5836434247087308</v>
      </c>
    </row>
    <row r="15" spans="1:84">
      <c r="B15">
        <v>2022</v>
      </c>
      <c r="C15" s="5">
        <v>33.624802119256124</v>
      </c>
      <c r="D15" s="5">
        <v>7.2556272752954216</v>
      </c>
    </row>
    <row r="16" spans="1:84">
      <c r="B16">
        <v>2023</v>
      </c>
      <c r="C16" s="5">
        <v>11.41058523201646</v>
      </c>
      <c r="D16" s="5">
        <v>36.409326498850611</v>
      </c>
    </row>
    <row r="17" spans="2:4">
      <c r="B17">
        <v>2024</v>
      </c>
      <c r="C17" s="5">
        <v>7.5211860482251964</v>
      </c>
      <c r="D17" s="5">
        <v>29.074087261779162</v>
      </c>
    </row>
    <row r="18" spans="2:4">
      <c r="B18">
        <v>2025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FB2B-447A-45D9-A98F-575B799D63E2}">
  <sheetPr>
    <tabColor theme="9"/>
  </sheetPr>
  <dimension ref="A1:CS8"/>
  <sheetViews>
    <sheetView workbookViewId="0">
      <selection activeCell="CS10" sqref="CS10"/>
    </sheetView>
  </sheetViews>
  <sheetFormatPr defaultRowHeight="14.5"/>
  <cols>
    <col min="1" max="1" width="27.453125" style="2" customWidth="1"/>
    <col min="2" max="2" width="15.81640625" bestFit="1" customWidth="1"/>
    <col min="3" max="8" width="16.81640625" bestFit="1" customWidth="1"/>
    <col min="9" max="91" width="17.54296875" bestFit="1" customWidth="1"/>
    <col min="92" max="92" width="15.81640625" customWidth="1"/>
    <col min="93" max="93" width="15.453125" customWidth="1"/>
    <col min="94" max="94" width="16.453125" customWidth="1"/>
    <col min="95" max="95" width="14.81640625" bestFit="1" customWidth="1"/>
    <col min="96" max="96" width="15.453125" customWidth="1"/>
    <col min="97" max="97" width="14.81640625" bestFit="1" customWidth="1"/>
  </cols>
  <sheetData>
    <row r="1" spans="1:97">
      <c r="B1" s="2"/>
      <c r="C1" s="2"/>
      <c r="D1" s="2"/>
      <c r="E1" s="2"/>
      <c r="F1" s="2"/>
      <c r="G1" s="2"/>
      <c r="H1" s="2"/>
    </row>
    <row r="2" spans="1:97" s="7" customFormat="1">
      <c r="A2" s="6"/>
      <c r="B2" s="6">
        <v>43101</v>
      </c>
      <c r="C2" s="6">
        <v>43132</v>
      </c>
      <c r="D2" s="6">
        <v>43160</v>
      </c>
      <c r="E2" s="6">
        <v>43191</v>
      </c>
      <c r="F2" s="6">
        <v>43221</v>
      </c>
      <c r="G2" s="6">
        <v>43252</v>
      </c>
      <c r="H2" s="6">
        <v>43282</v>
      </c>
      <c r="I2" s="6">
        <v>43313</v>
      </c>
      <c r="J2" s="6">
        <v>43344</v>
      </c>
      <c r="K2" s="6">
        <v>43374</v>
      </c>
      <c r="L2" s="6">
        <v>43405</v>
      </c>
      <c r="M2" s="6">
        <v>43435</v>
      </c>
      <c r="N2" s="6">
        <v>43466</v>
      </c>
      <c r="O2" s="6">
        <v>43497</v>
      </c>
      <c r="P2" s="6">
        <v>43525</v>
      </c>
      <c r="Q2" s="6">
        <v>43556</v>
      </c>
      <c r="R2" s="6">
        <v>43586</v>
      </c>
      <c r="S2" s="6">
        <v>43617</v>
      </c>
      <c r="T2" s="6">
        <v>43647</v>
      </c>
      <c r="U2" s="6">
        <v>43678</v>
      </c>
      <c r="V2" s="6">
        <v>43709</v>
      </c>
      <c r="W2" s="6">
        <v>43739</v>
      </c>
      <c r="X2" s="6">
        <v>43770</v>
      </c>
      <c r="Y2" s="6">
        <v>43800</v>
      </c>
      <c r="Z2" s="6">
        <v>43831</v>
      </c>
      <c r="AA2" s="6">
        <v>43862</v>
      </c>
      <c r="AB2" s="6">
        <v>43891</v>
      </c>
      <c r="AC2" s="6">
        <v>43922</v>
      </c>
      <c r="AD2" s="6">
        <v>43952</v>
      </c>
      <c r="AE2" s="6">
        <v>43983</v>
      </c>
      <c r="AF2" s="6">
        <v>44013</v>
      </c>
      <c r="AG2" s="6">
        <v>44044</v>
      </c>
      <c r="AH2" s="6">
        <v>44075</v>
      </c>
      <c r="AI2" s="6">
        <v>44105</v>
      </c>
      <c r="AJ2" s="6">
        <v>44136</v>
      </c>
      <c r="AK2" s="6">
        <v>44166</v>
      </c>
      <c r="AL2" s="6">
        <v>44197</v>
      </c>
      <c r="AM2" s="6">
        <v>44228</v>
      </c>
      <c r="AN2" s="6">
        <v>44256</v>
      </c>
      <c r="AO2" s="6">
        <v>44287</v>
      </c>
      <c r="AP2" s="6">
        <v>44317</v>
      </c>
      <c r="AQ2" s="6">
        <v>44348</v>
      </c>
      <c r="AR2" s="6">
        <v>44378</v>
      </c>
      <c r="AS2" s="6">
        <v>44409</v>
      </c>
      <c r="AT2" s="6">
        <v>44440</v>
      </c>
      <c r="AU2" s="6">
        <v>44470</v>
      </c>
      <c r="AV2" s="6">
        <v>44501</v>
      </c>
      <c r="AW2" s="6">
        <v>44531</v>
      </c>
      <c r="AX2" s="6">
        <v>44562</v>
      </c>
      <c r="AY2" s="6">
        <v>44593</v>
      </c>
      <c r="AZ2" s="6">
        <v>44621</v>
      </c>
      <c r="BA2" s="6">
        <v>44652</v>
      </c>
      <c r="BB2" s="6">
        <v>44682</v>
      </c>
      <c r="BC2" s="6">
        <v>44713</v>
      </c>
      <c r="BD2" s="6">
        <v>44743</v>
      </c>
      <c r="BE2" s="6">
        <v>44774</v>
      </c>
      <c r="BF2" s="6">
        <v>44805</v>
      </c>
      <c r="BG2" s="6">
        <v>44835</v>
      </c>
      <c r="BH2" s="6">
        <v>44866</v>
      </c>
      <c r="BI2" s="6">
        <v>44896</v>
      </c>
      <c r="BJ2" s="6">
        <v>44927</v>
      </c>
      <c r="BK2" s="6">
        <v>44958</v>
      </c>
      <c r="BL2" s="6">
        <v>44986</v>
      </c>
      <c r="BM2" s="6">
        <v>45017</v>
      </c>
      <c r="BN2" s="6">
        <v>45047</v>
      </c>
      <c r="BO2" s="6">
        <v>45078</v>
      </c>
      <c r="BP2" s="6">
        <v>45108</v>
      </c>
      <c r="BQ2" s="6">
        <v>45139</v>
      </c>
      <c r="BR2" s="6">
        <v>45170</v>
      </c>
      <c r="BS2" s="6">
        <v>45200</v>
      </c>
      <c r="BT2" s="6">
        <v>45231</v>
      </c>
      <c r="BU2" s="6">
        <v>45261</v>
      </c>
      <c r="BV2" s="6">
        <v>45292</v>
      </c>
      <c r="BW2" s="6">
        <v>45323</v>
      </c>
      <c r="BX2" s="6">
        <v>45352</v>
      </c>
      <c r="BY2" s="6">
        <v>45383</v>
      </c>
      <c r="BZ2" s="6">
        <v>45413</v>
      </c>
      <c r="CA2" s="6">
        <v>45444</v>
      </c>
      <c r="CB2" s="6">
        <v>45474</v>
      </c>
      <c r="CC2" s="6">
        <v>45505</v>
      </c>
      <c r="CD2" s="6">
        <v>45536</v>
      </c>
      <c r="CE2" s="6">
        <v>45566</v>
      </c>
      <c r="CF2" s="6">
        <v>45597</v>
      </c>
      <c r="CG2" s="6">
        <v>45627</v>
      </c>
      <c r="CH2" s="6">
        <v>45658</v>
      </c>
      <c r="CI2" s="6">
        <v>45689</v>
      </c>
      <c r="CJ2" s="6">
        <v>45717</v>
      </c>
      <c r="CK2" s="6">
        <v>45748</v>
      </c>
      <c r="CL2" s="6">
        <v>45778</v>
      </c>
      <c r="CM2" s="6">
        <v>45809</v>
      </c>
      <c r="CN2" s="6">
        <v>45839</v>
      </c>
      <c r="CO2" s="6">
        <v>45870</v>
      </c>
      <c r="CP2" s="6">
        <v>45901</v>
      </c>
      <c r="CQ2" s="6">
        <v>45931</v>
      </c>
      <c r="CR2" s="6">
        <v>45962</v>
      </c>
      <c r="CS2" s="7">
        <v>45992</v>
      </c>
    </row>
    <row r="3" spans="1:97" s="7" customFormat="1">
      <c r="A3" s="6"/>
      <c r="B3" s="2">
        <f>YEAR(B2)</f>
        <v>2018</v>
      </c>
      <c r="C3" s="2">
        <f t="shared" ref="C3:BN3" si="0">YEAR(C2)</f>
        <v>2018</v>
      </c>
      <c r="D3" s="2">
        <f t="shared" si="0"/>
        <v>2018</v>
      </c>
      <c r="E3" s="2">
        <f t="shared" si="0"/>
        <v>2018</v>
      </c>
      <c r="F3" s="2">
        <f t="shared" si="0"/>
        <v>2018</v>
      </c>
      <c r="G3" s="2">
        <f t="shared" si="0"/>
        <v>2018</v>
      </c>
      <c r="H3" s="2">
        <f t="shared" si="0"/>
        <v>2018</v>
      </c>
      <c r="I3" s="2">
        <f t="shared" si="0"/>
        <v>2018</v>
      </c>
      <c r="J3" s="2">
        <f t="shared" si="0"/>
        <v>2018</v>
      </c>
      <c r="K3" s="2">
        <f t="shared" si="0"/>
        <v>2018</v>
      </c>
      <c r="L3" s="2">
        <f t="shared" si="0"/>
        <v>2018</v>
      </c>
      <c r="M3" s="2">
        <f t="shared" si="0"/>
        <v>2018</v>
      </c>
      <c r="N3" s="2">
        <f t="shared" si="0"/>
        <v>2019</v>
      </c>
      <c r="O3" s="2">
        <f t="shared" si="0"/>
        <v>2019</v>
      </c>
      <c r="P3" s="2">
        <f t="shared" si="0"/>
        <v>2019</v>
      </c>
      <c r="Q3" s="2">
        <f t="shared" si="0"/>
        <v>2019</v>
      </c>
      <c r="R3" s="2">
        <f t="shared" si="0"/>
        <v>2019</v>
      </c>
      <c r="S3" s="2">
        <f t="shared" si="0"/>
        <v>2019</v>
      </c>
      <c r="T3" s="2">
        <f t="shared" si="0"/>
        <v>2019</v>
      </c>
      <c r="U3" s="2">
        <f t="shared" si="0"/>
        <v>2019</v>
      </c>
      <c r="V3" s="2">
        <f t="shared" si="0"/>
        <v>2019</v>
      </c>
      <c r="W3" s="2">
        <f t="shared" si="0"/>
        <v>2019</v>
      </c>
      <c r="X3" s="2">
        <f t="shared" si="0"/>
        <v>2019</v>
      </c>
      <c r="Y3" s="2">
        <f t="shared" si="0"/>
        <v>2019</v>
      </c>
      <c r="Z3" s="2">
        <f t="shared" si="0"/>
        <v>2020</v>
      </c>
      <c r="AA3" s="2">
        <f t="shared" si="0"/>
        <v>2020</v>
      </c>
      <c r="AB3" s="2">
        <f t="shared" si="0"/>
        <v>2020</v>
      </c>
      <c r="AC3" s="2">
        <f t="shared" si="0"/>
        <v>2020</v>
      </c>
      <c r="AD3" s="2">
        <f t="shared" si="0"/>
        <v>2020</v>
      </c>
      <c r="AE3" s="2">
        <f t="shared" si="0"/>
        <v>2020</v>
      </c>
      <c r="AF3" s="2">
        <f t="shared" si="0"/>
        <v>2020</v>
      </c>
      <c r="AG3" s="2">
        <f t="shared" si="0"/>
        <v>2020</v>
      </c>
      <c r="AH3" s="2">
        <f t="shared" si="0"/>
        <v>2020</v>
      </c>
      <c r="AI3" s="2">
        <f t="shared" si="0"/>
        <v>2020</v>
      </c>
      <c r="AJ3" s="2">
        <f t="shared" si="0"/>
        <v>2020</v>
      </c>
      <c r="AK3" s="2">
        <f t="shared" si="0"/>
        <v>2020</v>
      </c>
      <c r="AL3" s="2">
        <f t="shared" si="0"/>
        <v>2021</v>
      </c>
      <c r="AM3" s="2">
        <f t="shared" si="0"/>
        <v>2021</v>
      </c>
      <c r="AN3" s="2">
        <f t="shared" si="0"/>
        <v>2021</v>
      </c>
      <c r="AO3" s="2">
        <f t="shared" si="0"/>
        <v>2021</v>
      </c>
      <c r="AP3" s="2">
        <f t="shared" si="0"/>
        <v>2021</v>
      </c>
      <c r="AQ3" s="2">
        <f t="shared" si="0"/>
        <v>2021</v>
      </c>
      <c r="AR3" s="2">
        <f t="shared" si="0"/>
        <v>2021</v>
      </c>
      <c r="AS3" s="2">
        <f t="shared" si="0"/>
        <v>2021</v>
      </c>
      <c r="AT3" s="2">
        <f t="shared" si="0"/>
        <v>2021</v>
      </c>
      <c r="AU3" s="2">
        <f t="shared" si="0"/>
        <v>2021</v>
      </c>
      <c r="AV3" s="2">
        <f t="shared" si="0"/>
        <v>2021</v>
      </c>
      <c r="AW3" s="2">
        <f t="shared" si="0"/>
        <v>2021</v>
      </c>
      <c r="AX3" s="2">
        <f t="shared" si="0"/>
        <v>2022</v>
      </c>
      <c r="AY3" s="2">
        <f t="shared" si="0"/>
        <v>2022</v>
      </c>
      <c r="AZ3" s="2">
        <f t="shared" si="0"/>
        <v>2022</v>
      </c>
      <c r="BA3" s="2">
        <f t="shared" si="0"/>
        <v>2022</v>
      </c>
      <c r="BB3" s="2">
        <f t="shared" si="0"/>
        <v>2022</v>
      </c>
      <c r="BC3" s="2">
        <f t="shared" si="0"/>
        <v>2022</v>
      </c>
      <c r="BD3" s="2">
        <f t="shared" si="0"/>
        <v>2022</v>
      </c>
      <c r="BE3" s="2">
        <f t="shared" si="0"/>
        <v>2022</v>
      </c>
      <c r="BF3" s="2">
        <f t="shared" si="0"/>
        <v>2022</v>
      </c>
      <c r="BG3" s="2">
        <f t="shared" si="0"/>
        <v>2022</v>
      </c>
      <c r="BH3" s="2">
        <f t="shared" si="0"/>
        <v>2022</v>
      </c>
      <c r="BI3" s="2">
        <f t="shared" si="0"/>
        <v>2022</v>
      </c>
      <c r="BJ3" s="2">
        <f t="shared" si="0"/>
        <v>2023</v>
      </c>
      <c r="BK3" s="2">
        <f t="shared" si="0"/>
        <v>2023</v>
      </c>
      <c r="BL3" s="2">
        <f t="shared" si="0"/>
        <v>2023</v>
      </c>
      <c r="BM3" s="2">
        <f t="shared" si="0"/>
        <v>2023</v>
      </c>
      <c r="BN3" s="2">
        <f t="shared" si="0"/>
        <v>2023</v>
      </c>
      <c r="BO3" s="2">
        <f t="shared" ref="BO3:CS3" si="1">YEAR(BO2)</f>
        <v>2023</v>
      </c>
      <c r="BP3" s="2">
        <f t="shared" si="1"/>
        <v>2023</v>
      </c>
      <c r="BQ3" s="2">
        <f t="shared" si="1"/>
        <v>2023</v>
      </c>
      <c r="BR3" s="2">
        <f t="shared" si="1"/>
        <v>2023</v>
      </c>
      <c r="BS3" s="2">
        <f t="shared" si="1"/>
        <v>2023</v>
      </c>
      <c r="BT3" s="2">
        <f t="shared" si="1"/>
        <v>2023</v>
      </c>
      <c r="BU3" s="2">
        <f t="shared" si="1"/>
        <v>2023</v>
      </c>
      <c r="BV3" s="2">
        <f t="shared" si="1"/>
        <v>2024</v>
      </c>
      <c r="BW3" s="2">
        <f t="shared" si="1"/>
        <v>2024</v>
      </c>
      <c r="BX3" s="2">
        <f t="shared" si="1"/>
        <v>2024</v>
      </c>
      <c r="BY3" s="2">
        <f t="shared" si="1"/>
        <v>2024</v>
      </c>
      <c r="BZ3" s="2">
        <f t="shared" si="1"/>
        <v>2024</v>
      </c>
      <c r="CA3" s="2">
        <f t="shared" si="1"/>
        <v>2024</v>
      </c>
      <c r="CB3" s="2">
        <f t="shared" si="1"/>
        <v>2024</v>
      </c>
      <c r="CC3" s="2">
        <f t="shared" si="1"/>
        <v>2024</v>
      </c>
      <c r="CD3" s="2">
        <f t="shared" si="1"/>
        <v>2024</v>
      </c>
      <c r="CE3" s="2">
        <f t="shared" si="1"/>
        <v>2024</v>
      </c>
      <c r="CF3" s="2">
        <f t="shared" si="1"/>
        <v>2024</v>
      </c>
      <c r="CG3" s="2">
        <f t="shared" si="1"/>
        <v>2024</v>
      </c>
      <c r="CH3" s="2">
        <f t="shared" si="1"/>
        <v>2025</v>
      </c>
      <c r="CI3" s="2">
        <f t="shared" si="1"/>
        <v>2025</v>
      </c>
      <c r="CJ3" s="2">
        <f t="shared" si="1"/>
        <v>2025</v>
      </c>
      <c r="CK3" s="2">
        <f t="shared" si="1"/>
        <v>2025</v>
      </c>
      <c r="CL3" s="2">
        <f t="shared" si="1"/>
        <v>2025</v>
      </c>
      <c r="CM3" s="2">
        <f t="shared" si="1"/>
        <v>2025</v>
      </c>
      <c r="CN3" s="2">
        <f t="shared" si="1"/>
        <v>2025</v>
      </c>
      <c r="CO3" s="2">
        <f t="shared" si="1"/>
        <v>2025</v>
      </c>
      <c r="CP3" s="2">
        <f t="shared" si="1"/>
        <v>2025</v>
      </c>
      <c r="CQ3" s="2">
        <f t="shared" si="1"/>
        <v>2025</v>
      </c>
      <c r="CR3" s="2">
        <f t="shared" si="1"/>
        <v>2025</v>
      </c>
      <c r="CS3" s="2">
        <f t="shared" si="1"/>
        <v>2025</v>
      </c>
    </row>
    <row r="4" spans="1:97" s="7" customFormat="1">
      <c r="A4" s="6"/>
      <c r="B4" s="2" t="str">
        <f>IF(MONTH(B2)=7,"'"&amp;RIGHT(B3,2),"")</f>
        <v/>
      </c>
      <c r="C4" s="2" t="str">
        <f t="shared" ref="C4:BN4" si="2">IF(MONTH(C2)=7,"'"&amp;RIGHT(C3,2),"")</f>
        <v/>
      </c>
      <c r="D4" s="2" t="str">
        <f t="shared" si="2"/>
        <v/>
      </c>
      <c r="E4" s="2" t="str">
        <f t="shared" si="2"/>
        <v/>
      </c>
      <c r="F4" s="2" t="str">
        <f t="shared" si="2"/>
        <v/>
      </c>
      <c r="G4" s="2" t="str">
        <f t="shared" si="2"/>
        <v/>
      </c>
      <c r="H4" s="2" t="str">
        <f t="shared" si="2"/>
        <v>'18</v>
      </c>
      <c r="I4" s="2" t="str">
        <f t="shared" si="2"/>
        <v/>
      </c>
      <c r="J4" s="2" t="str">
        <f t="shared" si="2"/>
        <v/>
      </c>
      <c r="K4" s="2" t="str">
        <f t="shared" si="2"/>
        <v/>
      </c>
      <c r="L4" s="2" t="str">
        <f t="shared" si="2"/>
        <v/>
      </c>
      <c r="M4" s="2" t="str">
        <f t="shared" si="2"/>
        <v/>
      </c>
      <c r="N4" s="2" t="str">
        <f t="shared" si="2"/>
        <v/>
      </c>
      <c r="O4" s="2" t="str">
        <f t="shared" si="2"/>
        <v/>
      </c>
      <c r="P4" s="2" t="str">
        <f t="shared" si="2"/>
        <v/>
      </c>
      <c r="Q4" s="2" t="str">
        <f t="shared" si="2"/>
        <v/>
      </c>
      <c r="R4" s="2" t="str">
        <f t="shared" si="2"/>
        <v/>
      </c>
      <c r="S4" s="2" t="str">
        <f t="shared" si="2"/>
        <v/>
      </c>
      <c r="T4" s="2" t="str">
        <f t="shared" si="2"/>
        <v>'19</v>
      </c>
      <c r="U4" s="2" t="str">
        <f t="shared" si="2"/>
        <v/>
      </c>
      <c r="V4" s="2" t="str">
        <f t="shared" si="2"/>
        <v/>
      </c>
      <c r="W4" s="2" t="str">
        <f t="shared" si="2"/>
        <v/>
      </c>
      <c r="X4" s="2" t="str">
        <f t="shared" si="2"/>
        <v/>
      </c>
      <c r="Y4" s="2" t="str">
        <f t="shared" si="2"/>
        <v/>
      </c>
      <c r="Z4" s="2" t="str">
        <f t="shared" si="2"/>
        <v/>
      </c>
      <c r="AA4" s="2" t="str">
        <f t="shared" si="2"/>
        <v/>
      </c>
      <c r="AB4" s="2" t="str">
        <f t="shared" si="2"/>
        <v/>
      </c>
      <c r="AC4" s="2" t="str">
        <f t="shared" si="2"/>
        <v/>
      </c>
      <c r="AD4" s="2" t="str">
        <f t="shared" si="2"/>
        <v/>
      </c>
      <c r="AE4" s="2" t="str">
        <f t="shared" si="2"/>
        <v/>
      </c>
      <c r="AF4" s="2" t="str">
        <f t="shared" si="2"/>
        <v>'20</v>
      </c>
      <c r="AG4" s="2" t="str">
        <f t="shared" si="2"/>
        <v/>
      </c>
      <c r="AH4" s="2" t="str">
        <f t="shared" si="2"/>
        <v/>
      </c>
      <c r="AI4" s="2" t="str">
        <f t="shared" si="2"/>
        <v/>
      </c>
      <c r="AJ4" s="2" t="str">
        <f t="shared" si="2"/>
        <v/>
      </c>
      <c r="AK4" s="2" t="str">
        <f t="shared" si="2"/>
        <v/>
      </c>
      <c r="AL4" s="2" t="str">
        <f t="shared" si="2"/>
        <v/>
      </c>
      <c r="AM4" s="2" t="str">
        <f t="shared" si="2"/>
        <v/>
      </c>
      <c r="AN4" s="2" t="str">
        <f t="shared" si="2"/>
        <v/>
      </c>
      <c r="AO4" s="2" t="str">
        <f t="shared" si="2"/>
        <v/>
      </c>
      <c r="AP4" s="2" t="str">
        <f t="shared" si="2"/>
        <v/>
      </c>
      <c r="AQ4" s="2" t="str">
        <f t="shared" si="2"/>
        <v/>
      </c>
      <c r="AR4" s="2" t="str">
        <f t="shared" si="2"/>
        <v>'21</v>
      </c>
      <c r="AS4" s="2" t="str">
        <f t="shared" si="2"/>
        <v/>
      </c>
      <c r="AT4" s="2" t="str">
        <f t="shared" si="2"/>
        <v/>
      </c>
      <c r="AU4" s="2" t="str">
        <f t="shared" si="2"/>
        <v/>
      </c>
      <c r="AV4" s="2" t="str">
        <f t="shared" si="2"/>
        <v/>
      </c>
      <c r="AW4" s="2" t="str">
        <f t="shared" si="2"/>
        <v/>
      </c>
      <c r="AX4" s="2" t="str">
        <f t="shared" si="2"/>
        <v/>
      </c>
      <c r="AY4" s="2" t="str">
        <f t="shared" si="2"/>
        <v/>
      </c>
      <c r="AZ4" s="2" t="str">
        <f t="shared" si="2"/>
        <v/>
      </c>
      <c r="BA4" s="2" t="str">
        <f t="shared" si="2"/>
        <v/>
      </c>
      <c r="BB4" s="2" t="str">
        <f t="shared" si="2"/>
        <v/>
      </c>
      <c r="BC4" s="2" t="str">
        <f t="shared" si="2"/>
        <v/>
      </c>
      <c r="BD4" s="2" t="str">
        <f t="shared" si="2"/>
        <v>'22</v>
      </c>
      <c r="BE4" s="2" t="str">
        <f t="shared" si="2"/>
        <v/>
      </c>
      <c r="BF4" s="2" t="str">
        <f t="shared" si="2"/>
        <v/>
      </c>
      <c r="BG4" s="2" t="str">
        <f t="shared" si="2"/>
        <v/>
      </c>
      <c r="BH4" s="2" t="str">
        <f t="shared" si="2"/>
        <v/>
      </c>
      <c r="BI4" s="2" t="str">
        <f t="shared" si="2"/>
        <v/>
      </c>
      <c r="BJ4" s="2" t="str">
        <f t="shared" si="2"/>
        <v/>
      </c>
      <c r="BK4" s="2" t="str">
        <f t="shared" si="2"/>
        <v/>
      </c>
      <c r="BL4" s="2" t="str">
        <f t="shared" si="2"/>
        <v/>
      </c>
      <c r="BM4" s="2" t="str">
        <f t="shared" si="2"/>
        <v/>
      </c>
      <c r="BN4" s="2" t="str">
        <f t="shared" si="2"/>
        <v/>
      </c>
      <c r="BO4" s="2" t="str">
        <f t="shared" ref="BO4:CR4" si="3">IF(MONTH(BO2)=7,"'"&amp;RIGHT(BO3,2),"")</f>
        <v/>
      </c>
      <c r="BP4" s="2" t="str">
        <f t="shared" si="3"/>
        <v>'23</v>
      </c>
      <c r="BQ4" s="2" t="str">
        <f t="shared" si="3"/>
        <v/>
      </c>
      <c r="BR4" s="2" t="str">
        <f t="shared" si="3"/>
        <v/>
      </c>
      <c r="BS4" s="2" t="str">
        <f t="shared" si="3"/>
        <v/>
      </c>
      <c r="BT4" s="2" t="str">
        <f t="shared" si="3"/>
        <v/>
      </c>
      <c r="BU4" s="2" t="str">
        <f t="shared" si="3"/>
        <v/>
      </c>
      <c r="BV4" s="2" t="str">
        <f t="shared" si="3"/>
        <v/>
      </c>
      <c r="BW4" s="2" t="str">
        <f t="shared" si="3"/>
        <v/>
      </c>
      <c r="BX4" s="2" t="str">
        <f t="shared" si="3"/>
        <v/>
      </c>
      <c r="BY4" s="2" t="str">
        <f t="shared" si="3"/>
        <v/>
      </c>
      <c r="BZ4" s="2" t="str">
        <f t="shared" si="3"/>
        <v/>
      </c>
      <c r="CA4" s="2" t="str">
        <f t="shared" si="3"/>
        <v/>
      </c>
      <c r="CB4" s="2" t="str">
        <f t="shared" si="3"/>
        <v>'24</v>
      </c>
      <c r="CC4" s="2" t="str">
        <f t="shared" si="3"/>
        <v/>
      </c>
      <c r="CD4" s="2" t="str">
        <f t="shared" si="3"/>
        <v/>
      </c>
      <c r="CE4" s="2" t="str">
        <f t="shared" si="3"/>
        <v/>
      </c>
      <c r="CF4" s="2" t="str">
        <f t="shared" si="3"/>
        <v/>
      </c>
      <c r="CG4" s="2" t="str">
        <f t="shared" si="3"/>
        <v/>
      </c>
      <c r="CH4" s="2" t="str">
        <f t="shared" si="3"/>
        <v/>
      </c>
      <c r="CI4" s="2" t="str">
        <f t="shared" si="3"/>
        <v/>
      </c>
      <c r="CJ4" s="2" t="str">
        <f t="shared" si="3"/>
        <v/>
      </c>
      <c r="CK4" s="2" t="str">
        <f t="shared" si="3"/>
        <v/>
      </c>
      <c r="CL4" s="2" t="str">
        <f t="shared" si="3"/>
        <v/>
      </c>
      <c r="CM4" s="2" t="str">
        <f t="shared" si="3"/>
        <v/>
      </c>
      <c r="CN4" s="2" t="str">
        <f t="shared" si="3"/>
        <v>'25</v>
      </c>
      <c r="CO4" s="2" t="str">
        <f t="shared" si="3"/>
        <v/>
      </c>
      <c r="CP4" s="2" t="str">
        <f t="shared" si="3"/>
        <v/>
      </c>
      <c r="CQ4" s="2" t="str">
        <f t="shared" si="3"/>
        <v/>
      </c>
      <c r="CR4" s="2" t="str">
        <f t="shared" si="3"/>
        <v/>
      </c>
    </row>
    <row r="5" spans="1:97">
      <c r="A5" s="4" t="s">
        <v>120</v>
      </c>
      <c r="B5" s="5">
        <v>23968780738.380005</v>
      </c>
      <c r="C5" s="5">
        <v>24229870600.059998</v>
      </c>
      <c r="D5" s="5">
        <v>24612755592.549995</v>
      </c>
      <c r="E5" s="5">
        <v>25086500939.369995</v>
      </c>
      <c r="F5" s="5">
        <v>25536810940.709999</v>
      </c>
      <c r="G5" s="5">
        <v>25535030383.510002</v>
      </c>
      <c r="H5" s="5">
        <v>25622493659.34</v>
      </c>
      <c r="I5" s="1">
        <v>26173298625.329998</v>
      </c>
      <c r="J5" s="1">
        <v>26758969591.210003</v>
      </c>
      <c r="K5" s="1">
        <v>27796401492.880001</v>
      </c>
      <c r="L5" s="1">
        <v>28392278806.18</v>
      </c>
      <c r="M5" s="1">
        <v>29177900558.470001</v>
      </c>
      <c r="N5" s="1">
        <v>29744375136.370007</v>
      </c>
      <c r="O5" s="1">
        <v>30015998346.290001</v>
      </c>
      <c r="P5" s="1">
        <v>29963417743.120003</v>
      </c>
      <c r="Q5" s="1">
        <v>30474268452.340004</v>
      </c>
      <c r="R5" s="1">
        <v>30887133728.440002</v>
      </c>
      <c r="S5" s="1">
        <v>31355426509.630005</v>
      </c>
      <c r="T5" s="1">
        <v>31958004036.880001</v>
      </c>
      <c r="U5" s="1">
        <v>31921350818.220005</v>
      </c>
      <c r="V5" s="1">
        <v>31929697629.710003</v>
      </c>
      <c r="W5" s="1">
        <v>31975934365.530003</v>
      </c>
      <c r="X5" s="1">
        <v>32079933947.159996</v>
      </c>
      <c r="Y5" s="1">
        <v>32311484038.859993</v>
      </c>
      <c r="Z5" s="1">
        <v>31955378738.839996</v>
      </c>
      <c r="AA5" s="1">
        <v>32334215429.289997</v>
      </c>
      <c r="AB5" s="1">
        <v>32679837962.819996</v>
      </c>
      <c r="AC5" s="1">
        <v>32229671536.23</v>
      </c>
      <c r="AD5" s="1">
        <v>31182673947.279999</v>
      </c>
      <c r="AE5" s="1">
        <v>31827409462.219997</v>
      </c>
      <c r="AF5" s="1">
        <v>31738726689.359997</v>
      </c>
      <c r="AG5" s="1">
        <v>31879450959.380001</v>
      </c>
      <c r="AH5" s="1">
        <v>32114296414.560001</v>
      </c>
      <c r="AI5" s="1">
        <v>32082178790.809998</v>
      </c>
      <c r="AJ5" s="1">
        <v>32072736618.869999</v>
      </c>
      <c r="AK5" s="1">
        <v>32006223796.07</v>
      </c>
      <c r="AL5" s="1">
        <v>31762107818.159996</v>
      </c>
      <c r="AM5" s="1">
        <v>31354658466.57</v>
      </c>
      <c r="AN5" s="1">
        <v>31672397884.290001</v>
      </c>
      <c r="AO5" s="1">
        <v>32023241841.77</v>
      </c>
      <c r="AP5" s="1">
        <v>32649386416.02</v>
      </c>
      <c r="AQ5" s="1">
        <v>32251725656.810001</v>
      </c>
      <c r="AR5" s="1">
        <v>32092446995.170002</v>
      </c>
      <c r="AS5" s="1">
        <v>31914788475.650002</v>
      </c>
      <c r="AT5" s="1">
        <v>32291292213.860001</v>
      </c>
      <c r="AU5" s="1">
        <v>32041455908.820007</v>
      </c>
      <c r="AV5" s="1">
        <v>32810859117.870003</v>
      </c>
      <c r="AW5" s="1">
        <v>33522772224.320007</v>
      </c>
      <c r="AX5" s="1">
        <v>33657906047.320004</v>
      </c>
      <c r="AY5" s="1">
        <v>34941559578.210007</v>
      </c>
      <c r="AZ5" s="1">
        <v>35936438568.849998</v>
      </c>
      <c r="BA5" s="1">
        <v>36080646753.440002</v>
      </c>
      <c r="BB5" s="1">
        <v>37229986139.68</v>
      </c>
      <c r="BC5" s="1">
        <v>38099794478.18</v>
      </c>
      <c r="BD5" s="1">
        <v>38921921096.990005</v>
      </c>
      <c r="BE5" s="1">
        <v>40195868819.459999</v>
      </c>
      <c r="BF5" s="1">
        <v>41879913426.970001</v>
      </c>
      <c r="BG5" s="1">
        <v>42900795542.580002</v>
      </c>
      <c r="BH5" s="1">
        <v>43474226265.540001</v>
      </c>
      <c r="BI5" s="1">
        <v>43149568190.130005</v>
      </c>
      <c r="BJ5" s="1">
        <v>43500454527.310005</v>
      </c>
      <c r="BK5" s="1">
        <v>42773370063.090012</v>
      </c>
      <c r="BL5" s="1">
        <v>41900059969.310013</v>
      </c>
      <c r="BM5" s="1">
        <v>42450654488.980003</v>
      </c>
      <c r="BN5" s="1">
        <v>41081165941.18</v>
      </c>
      <c r="BO5" s="1">
        <v>39822166230.240005</v>
      </c>
      <c r="BP5" s="1">
        <v>38355368904.729996</v>
      </c>
      <c r="BQ5" s="1">
        <v>36813409971.159996</v>
      </c>
      <c r="BR5" s="1">
        <v>33972996763.919998</v>
      </c>
      <c r="BS5" s="1">
        <v>32094216323.009998</v>
      </c>
      <c r="BT5" s="1">
        <v>30744832873.849998</v>
      </c>
      <c r="BU5" s="1">
        <v>29625064152.519997</v>
      </c>
      <c r="BV5" s="1">
        <v>28660956069.679996</v>
      </c>
      <c r="BW5" s="1">
        <v>28374834165.449997</v>
      </c>
      <c r="BX5" s="1">
        <v>28221752799.199997</v>
      </c>
      <c r="BY5" s="1">
        <v>26909949749.959995</v>
      </c>
      <c r="BZ5" s="1">
        <v>27296538520.610001</v>
      </c>
      <c r="CA5" s="1">
        <v>27390177532.059998</v>
      </c>
      <c r="CB5" s="1">
        <v>29339439308.349998</v>
      </c>
      <c r="CC5" s="1">
        <v>29983769539.760002</v>
      </c>
      <c r="CD5" s="1">
        <v>31247543281.23</v>
      </c>
      <c r="CE5" s="1">
        <v>32982312710.34</v>
      </c>
      <c r="CF5" s="1">
        <v>33787506297.760006</v>
      </c>
      <c r="CG5" s="1">
        <v>34891565288.340004</v>
      </c>
      <c r="CH5" s="1">
        <v>36911633069.029999</v>
      </c>
      <c r="CI5" s="1">
        <v>38325863548.040009</v>
      </c>
      <c r="CJ5" s="1">
        <v>41228004811.880005</v>
      </c>
      <c r="CK5" s="1">
        <v>44501122929.980003</v>
      </c>
      <c r="CL5" s="1">
        <v>48368093267.090004</v>
      </c>
      <c r="CM5" s="1">
        <v>51565397042.360001</v>
      </c>
      <c r="CN5" s="1">
        <v>54303069603.07</v>
      </c>
      <c r="CO5" s="1">
        <v>58902349117.159996</v>
      </c>
      <c r="CP5" s="1">
        <v>63767325832.709999</v>
      </c>
      <c r="CQ5" s="1">
        <v>72613519171.889999</v>
      </c>
      <c r="CR5" s="1">
        <v>79228602144.62999</v>
      </c>
      <c r="CS5" s="1">
        <v>85416257869.959991</v>
      </c>
    </row>
    <row r="6" spans="1:97">
      <c r="B6" s="3"/>
      <c r="C6" s="3"/>
      <c r="D6" s="3"/>
      <c r="E6" s="3"/>
      <c r="F6" s="3"/>
      <c r="G6" s="3"/>
      <c r="H6" s="3"/>
    </row>
    <row r="7" spans="1:97">
      <c r="B7" s="2"/>
      <c r="C7" s="2"/>
      <c r="D7" s="2"/>
      <c r="E7" s="2"/>
      <c r="F7" s="2"/>
      <c r="G7" s="2"/>
      <c r="H7" s="2"/>
    </row>
    <row r="8" spans="1:97">
      <c r="B8" s="2"/>
      <c r="C8" s="2"/>
      <c r="D8" s="2"/>
      <c r="E8" s="2"/>
      <c r="F8" s="2"/>
      <c r="G8" s="2"/>
      <c r="H8" s="2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D446-713C-4171-9A93-BA72D631C2A8}">
  <sheetPr>
    <tabColor theme="9"/>
  </sheetPr>
  <dimension ref="A1:CS10"/>
  <sheetViews>
    <sheetView workbookViewId="0">
      <selection activeCell="CN20" sqref="CN20"/>
    </sheetView>
  </sheetViews>
  <sheetFormatPr defaultRowHeight="14.5"/>
  <cols>
    <col min="1" max="1" width="27.453125" style="2" customWidth="1"/>
    <col min="2" max="2" width="15.81640625" bestFit="1" customWidth="1"/>
    <col min="3" max="8" width="16.81640625" bestFit="1" customWidth="1"/>
    <col min="9" max="91" width="17.54296875" bestFit="1" customWidth="1"/>
    <col min="92" max="93" width="13.81640625" bestFit="1" customWidth="1"/>
    <col min="94" max="94" width="16.453125" bestFit="1" customWidth="1"/>
    <col min="95" max="95" width="13.81640625" bestFit="1" customWidth="1"/>
    <col min="96" max="96" width="14.81640625" customWidth="1"/>
    <col min="97" max="97" width="13.81640625" bestFit="1" customWidth="1"/>
  </cols>
  <sheetData>
    <row r="1" spans="1:97">
      <c r="B1" s="2"/>
      <c r="C1" s="2"/>
      <c r="D1" s="2"/>
      <c r="E1" s="2"/>
      <c r="F1" s="2"/>
      <c r="G1" s="2"/>
      <c r="H1" s="2"/>
    </row>
    <row r="2" spans="1:97" s="7" customFormat="1">
      <c r="A2" s="6"/>
      <c r="B2" s="6">
        <v>43101</v>
      </c>
      <c r="C2" s="6">
        <v>43132</v>
      </c>
      <c r="D2" s="6">
        <v>43160</v>
      </c>
      <c r="E2" s="6">
        <v>43191</v>
      </c>
      <c r="F2" s="6">
        <v>43221</v>
      </c>
      <c r="G2" s="6">
        <v>43252</v>
      </c>
      <c r="H2" s="6">
        <v>43282</v>
      </c>
      <c r="I2" s="6">
        <v>43313</v>
      </c>
      <c r="J2" s="6">
        <v>43344</v>
      </c>
      <c r="K2" s="6">
        <v>43374</v>
      </c>
      <c r="L2" s="6">
        <v>43405</v>
      </c>
      <c r="M2" s="6">
        <v>43435</v>
      </c>
      <c r="N2" s="6">
        <v>43466</v>
      </c>
      <c r="O2" s="6">
        <v>43497</v>
      </c>
      <c r="P2" s="6">
        <v>43525</v>
      </c>
      <c r="Q2" s="6">
        <v>43556</v>
      </c>
      <c r="R2" s="6">
        <v>43586</v>
      </c>
      <c r="S2" s="6">
        <v>43617</v>
      </c>
      <c r="T2" s="6">
        <v>43647</v>
      </c>
      <c r="U2" s="6">
        <v>43678</v>
      </c>
      <c r="V2" s="6">
        <v>43709</v>
      </c>
      <c r="W2" s="6">
        <v>43739</v>
      </c>
      <c r="X2" s="6">
        <v>43770</v>
      </c>
      <c r="Y2" s="6">
        <v>43800</v>
      </c>
      <c r="Z2" s="6">
        <v>43831</v>
      </c>
      <c r="AA2" s="6">
        <v>43862</v>
      </c>
      <c r="AB2" s="6">
        <v>43891</v>
      </c>
      <c r="AC2" s="6">
        <v>43922</v>
      </c>
      <c r="AD2" s="6">
        <v>43952</v>
      </c>
      <c r="AE2" s="6">
        <v>43983</v>
      </c>
      <c r="AF2" s="6">
        <v>44013</v>
      </c>
      <c r="AG2" s="6">
        <v>44044</v>
      </c>
      <c r="AH2" s="6">
        <v>44075</v>
      </c>
      <c r="AI2" s="6">
        <v>44105</v>
      </c>
      <c r="AJ2" s="6">
        <v>44136</v>
      </c>
      <c r="AK2" s="6">
        <v>44166</v>
      </c>
      <c r="AL2" s="6">
        <v>44197</v>
      </c>
      <c r="AM2" s="6">
        <v>44228</v>
      </c>
      <c r="AN2" s="6">
        <v>44256</v>
      </c>
      <c r="AO2" s="6">
        <v>44287</v>
      </c>
      <c r="AP2" s="6">
        <v>44317</v>
      </c>
      <c r="AQ2" s="6">
        <v>44348</v>
      </c>
      <c r="AR2" s="6">
        <v>44378</v>
      </c>
      <c r="AS2" s="6">
        <v>44409</v>
      </c>
      <c r="AT2" s="6">
        <v>44440</v>
      </c>
      <c r="AU2" s="6">
        <v>44470</v>
      </c>
      <c r="AV2" s="6">
        <v>44501</v>
      </c>
      <c r="AW2" s="6">
        <v>44531</v>
      </c>
      <c r="AX2" s="6">
        <v>44562</v>
      </c>
      <c r="AY2" s="6">
        <v>44593</v>
      </c>
      <c r="AZ2" s="6">
        <v>44621</v>
      </c>
      <c r="BA2" s="6">
        <v>44652</v>
      </c>
      <c r="BB2" s="6">
        <v>44682</v>
      </c>
      <c r="BC2" s="6">
        <v>44713</v>
      </c>
      <c r="BD2" s="6">
        <v>44743</v>
      </c>
      <c r="BE2" s="6">
        <v>44774</v>
      </c>
      <c r="BF2" s="6">
        <v>44805</v>
      </c>
      <c r="BG2" s="6">
        <v>44835</v>
      </c>
      <c r="BH2" s="6">
        <v>44866</v>
      </c>
      <c r="BI2" s="6">
        <v>44896</v>
      </c>
      <c r="BJ2" s="6">
        <v>44927</v>
      </c>
      <c r="BK2" s="6">
        <v>44958</v>
      </c>
      <c r="BL2" s="6">
        <v>44986</v>
      </c>
      <c r="BM2" s="6">
        <v>45017</v>
      </c>
      <c r="BN2" s="6">
        <v>45047</v>
      </c>
      <c r="BO2" s="6">
        <v>45078</v>
      </c>
      <c r="BP2" s="6">
        <v>45108</v>
      </c>
      <c r="BQ2" s="6">
        <v>45139</v>
      </c>
      <c r="BR2" s="6">
        <v>45170</v>
      </c>
      <c r="BS2" s="6">
        <v>45200</v>
      </c>
      <c r="BT2" s="6">
        <v>45231</v>
      </c>
      <c r="BU2" s="6">
        <v>45261</v>
      </c>
      <c r="BV2" s="6">
        <v>45292</v>
      </c>
      <c r="BW2" s="6">
        <v>45323</v>
      </c>
      <c r="BX2" s="6">
        <v>45352</v>
      </c>
      <c r="BY2" s="6">
        <v>45383</v>
      </c>
      <c r="BZ2" s="6">
        <v>45413</v>
      </c>
      <c r="CA2" s="6">
        <v>45444</v>
      </c>
      <c r="CB2" s="6">
        <v>45474</v>
      </c>
      <c r="CC2" s="6">
        <v>45505</v>
      </c>
      <c r="CD2" s="6">
        <v>45536</v>
      </c>
      <c r="CE2" s="6">
        <v>45566</v>
      </c>
      <c r="CF2" s="6">
        <v>45597</v>
      </c>
      <c r="CG2" s="6">
        <v>45627</v>
      </c>
      <c r="CH2" s="6">
        <v>45658</v>
      </c>
      <c r="CI2" s="6">
        <v>45689</v>
      </c>
      <c r="CJ2" s="6">
        <v>45717</v>
      </c>
      <c r="CK2" s="6">
        <v>45748</v>
      </c>
      <c r="CL2" s="6">
        <v>45778</v>
      </c>
      <c r="CM2" s="6">
        <v>45809</v>
      </c>
      <c r="CN2" s="6">
        <v>45839</v>
      </c>
      <c r="CO2" s="6">
        <v>45870</v>
      </c>
      <c r="CP2" s="6">
        <v>45901</v>
      </c>
      <c r="CQ2" s="6">
        <v>45931</v>
      </c>
      <c r="CR2" s="6">
        <v>45962</v>
      </c>
      <c r="CS2" s="6">
        <v>45992</v>
      </c>
    </row>
    <row r="3" spans="1:97" s="7" customFormat="1">
      <c r="A3" s="6"/>
      <c r="B3" s="2">
        <f>YEAR(B2)</f>
        <v>2018</v>
      </c>
      <c r="C3" s="2">
        <f t="shared" ref="C3:BN3" si="0">YEAR(C2)</f>
        <v>2018</v>
      </c>
      <c r="D3" s="2">
        <f t="shared" si="0"/>
        <v>2018</v>
      </c>
      <c r="E3" s="2">
        <f t="shared" si="0"/>
        <v>2018</v>
      </c>
      <c r="F3" s="2">
        <f t="shared" si="0"/>
        <v>2018</v>
      </c>
      <c r="G3" s="2">
        <f t="shared" si="0"/>
        <v>2018</v>
      </c>
      <c r="H3" s="2">
        <f t="shared" si="0"/>
        <v>2018</v>
      </c>
      <c r="I3" s="2">
        <f t="shared" si="0"/>
        <v>2018</v>
      </c>
      <c r="J3" s="2">
        <f t="shared" si="0"/>
        <v>2018</v>
      </c>
      <c r="K3" s="2">
        <f t="shared" si="0"/>
        <v>2018</v>
      </c>
      <c r="L3" s="2">
        <f t="shared" si="0"/>
        <v>2018</v>
      </c>
      <c r="M3" s="2">
        <f t="shared" si="0"/>
        <v>2018</v>
      </c>
      <c r="N3" s="2">
        <f t="shared" si="0"/>
        <v>2019</v>
      </c>
      <c r="O3" s="2">
        <f t="shared" si="0"/>
        <v>2019</v>
      </c>
      <c r="P3" s="2">
        <f t="shared" si="0"/>
        <v>2019</v>
      </c>
      <c r="Q3" s="2">
        <f t="shared" si="0"/>
        <v>2019</v>
      </c>
      <c r="R3" s="2">
        <f t="shared" si="0"/>
        <v>2019</v>
      </c>
      <c r="S3" s="2">
        <f t="shared" si="0"/>
        <v>2019</v>
      </c>
      <c r="T3" s="2">
        <f t="shared" si="0"/>
        <v>2019</v>
      </c>
      <c r="U3" s="2">
        <f t="shared" si="0"/>
        <v>2019</v>
      </c>
      <c r="V3" s="2">
        <f t="shared" si="0"/>
        <v>2019</v>
      </c>
      <c r="W3" s="2">
        <f t="shared" si="0"/>
        <v>2019</v>
      </c>
      <c r="X3" s="2">
        <f t="shared" si="0"/>
        <v>2019</v>
      </c>
      <c r="Y3" s="2">
        <f t="shared" si="0"/>
        <v>2019</v>
      </c>
      <c r="Z3" s="2">
        <f t="shared" si="0"/>
        <v>2020</v>
      </c>
      <c r="AA3" s="2">
        <f t="shared" si="0"/>
        <v>2020</v>
      </c>
      <c r="AB3" s="2">
        <f t="shared" si="0"/>
        <v>2020</v>
      </c>
      <c r="AC3" s="2">
        <f t="shared" si="0"/>
        <v>2020</v>
      </c>
      <c r="AD3" s="2">
        <f t="shared" si="0"/>
        <v>2020</v>
      </c>
      <c r="AE3" s="2">
        <f t="shared" si="0"/>
        <v>2020</v>
      </c>
      <c r="AF3" s="2">
        <f t="shared" si="0"/>
        <v>2020</v>
      </c>
      <c r="AG3" s="2">
        <f t="shared" si="0"/>
        <v>2020</v>
      </c>
      <c r="AH3" s="2">
        <f t="shared" si="0"/>
        <v>2020</v>
      </c>
      <c r="AI3" s="2">
        <f t="shared" si="0"/>
        <v>2020</v>
      </c>
      <c r="AJ3" s="2">
        <f t="shared" si="0"/>
        <v>2020</v>
      </c>
      <c r="AK3" s="2">
        <f t="shared" si="0"/>
        <v>2020</v>
      </c>
      <c r="AL3" s="2">
        <f t="shared" si="0"/>
        <v>2021</v>
      </c>
      <c r="AM3" s="2">
        <f t="shared" si="0"/>
        <v>2021</v>
      </c>
      <c r="AN3" s="2">
        <f t="shared" si="0"/>
        <v>2021</v>
      </c>
      <c r="AO3" s="2">
        <f t="shared" si="0"/>
        <v>2021</v>
      </c>
      <c r="AP3" s="2">
        <f t="shared" si="0"/>
        <v>2021</v>
      </c>
      <c r="AQ3" s="2">
        <f t="shared" si="0"/>
        <v>2021</v>
      </c>
      <c r="AR3" s="2">
        <f t="shared" si="0"/>
        <v>2021</v>
      </c>
      <c r="AS3" s="2">
        <f t="shared" si="0"/>
        <v>2021</v>
      </c>
      <c r="AT3" s="2">
        <f t="shared" si="0"/>
        <v>2021</v>
      </c>
      <c r="AU3" s="2">
        <f t="shared" si="0"/>
        <v>2021</v>
      </c>
      <c r="AV3" s="2">
        <f t="shared" si="0"/>
        <v>2021</v>
      </c>
      <c r="AW3" s="2">
        <f t="shared" si="0"/>
        <v>2021</v>
      </c>
      <c r="AX3" s="2">
        <f t="shared" si="0"/>
        <v>2022</v>
      </c>
      <c r="AY3" s="2">
        <f t="shared" si="0"/>
        <v>2022</v>
      </c>
      <c r="AZ3" s="2">
        <f t="shared" si="0"/>
        <v>2022</v>
      </c>
      <c r="BA3" s="2">
        <f t="shared" si="0"/>
        <v>2022</v>
      </c>
      <c r="BB3" s="2">
        <f t="shared" si="0"/>
        <v>2022</v>
      </c>
      <c r="BC3" s="2">
        <f t="shared" si="0"/>
        <v>2022</v>
      </c>
      <c r="BD3" s="2">
        <f t="shared" si="0"/>
        <v>2022</v>
      </c>
      <c r="BE3" s="2">
        <f t="shared" si="0"/>
        <v>2022</v>
      </c>
      <c r="BF3" s="2">
        <f t="shared" si="0"/>
        <v>2022</v>
      </c>
      <c r="BG3" s="2">
        <f t="shared" si="0"/>
        <v>2022</v>
      </c>
      <c r="BH3" s="2">
        <f t="shared" si="0"/>
        <v>2022</v>
      </c>
      <c r="BI3" s="2">
        <f t="shared" si="0"/>
        <v>2022</v>
      </c>
      <c r="BJ3" s="2">
        <f t="shared" si="0"/>
        <v>2023</v>
      </c>
      <c r="BK3" s="2">
        <f t="shared" si="0"/>
        <v>2023</v>
      </c>
      <c r="BL3" s="2">
        <f t="shared" si="0"/>
        <v>2023</v>
      </c>
      <c r="BM3" s="2">
        <f t="shared" si="0"/>
        <v>2023</v>
      </c>
      <c r="BN3" s="2">
        <f t="shared" si="0"/>
        <v>2023</v>
      </c>
      <c r="BO3" s="2">
        <f t="shared" ref="BO3:CS3" si="1">YEAR(BO2)</f>
        <v>2023</v>
      </c>
      <c r="BP3" s="2">
        <f t="shared" si="1"/>
        <v>2023</v>
      </c>
      <c r="BQ3" s="2">
        <f t="shared" si="1"/>
        <v>2023</v>
      </c>
      <c r="BR3" s="2">
        <f t="shared" si="1"/>
        <v>2023</v>
      </c>
      <c r="BS3" s="2">
        <f t="shared" si="1"/>
        <v>2023</v>
      </c>
      <c r="BT3" s="2">
        <f t="shared" si="1"/>
        <v>2023</v>
      </c>
      <c r="BU3" s="2">
        <f t="shared" si="1"/>
        <v>2023</v>
      </c>
      <c r="BV3" s="2">
        <f t="shared" si="1"/>
        <v>2024</v>
      </c>
      <c r="BW3" s="2">
        <f t="shared" si="1"/>
        <v>2024</v>
      </c>
      <c r="BX3" s="2">
        <f t="shared" si="1"/>
        <v>2024</v>
      </c>
      <c r="BY3" s="2">
        <f t="shared" si="1"/>
        <v>2024</v>
      </c>
      <c r="BZ3" s="2">
        <f t="shared" si="1"/>
        <v>2024</v>
      </c>
      <c r="CA3" s="2">
        <f t="shared" si="1"/>
        <v>2024</v>
      </c>
      <c r="CB3" s="2">
        <f t="shared" si="1"/>
        <v>2024</v>
      </c>
      <c r="CC3" s="2">
        <f t="shared" si="1"/>
        <v>2024</v>
      </c>
      <c r="CD3" s="2">
        <f t="shared" si="1"/>
        <v>2024</v>
      </c>
      <c r="CE3" s="2">
        <f t="shared" si="1"/>
        <v>2024</v>
      </c>
      <c r="CF3" s="2">
        <f t="shared" si="1"/>
        <v>2024</v>
      </c>
      <c r="CG3" s="2">
        <f t="shared" si="1"/>
        <v>2024</v>
      </c>
      <c r="CH3" s="2">
        <f t="shared" si="1"/>
        <v>2025</v>
      </c>
      <c r="CI3" s="2">
        <f t="shared" si="1"/>
        <v>2025</v>
      </c>
      <c r="CJ3" s="2">
        <f t="shared" si="1"/>
        <v>2025</v>
      </c>
      <c r="CK3" s="2">
        <f t="shared" si="1"/>
        <v>2025</v>
      </c>
      <c r="CL3" s="2">
        <f t="shared" si="1"/>
        <v>2025</v>
      </c>
      <c r="CM3" s="2">
        <f t="shared" si="1"/>
        <v>2025</v>
      </c>
      <c r="CN3" s="2">
        <f t="shared" si="1"/>
        <v>2025</v>
      </c>
      <c r="CO3" s="2">
        <f t="shared" si="1"/>
        <v>2025</v>
      </c>
      <c r="CP3" s="2">
        <f t="shared" si="1"/>
        <v>2025</v>
      </c>
      <c r="CQ3" s="2">
        <f t="shared" si="1"/>
        <v>2025</v>
      </c>
      <c r="CR3" s="2">
        <f t="shared" si="1"/>
        <v>2025</v>
      </c>
      <c r="CS3" s="2">
        <f t="shared" si="1"/>
        <v>2025</v>
      </c>
    </row>
    <row r="4" spans="1:97" s="7" customFormat="1">
      <c r="A4" s="6"/>
      <c r="B4" s="2" t="str">
        <f>IF(MONTH(B2)=7,"'"&amp;RIGHT(B3,2),"")</f>
        <v/>
      </c>
      <c r="C4" s="2" t="str">
        <f t="shared" ref="C4:BN4" si="2">IF(MONTH(C2)=7,"'"&amp;RIGHT(C3,2),"")</f>
        <v/>
      </c>
      <c r="D4" s="2" t="str">
        <f t="shared" si="2"/>
        <v/>
      </c>
      <c r="E4" s="2" t="str">
        <f t="shared" si="2"/>
        <v/>
      </c>
      <c r="F4" s="2" t="str">
        <f t="shared" si="2"/>
        <v/>
      </c>
      <c r="G4" s="2" t="str">
        <f t="shared" si="2"/>
        <v/>
      </c>
      <c r="H4" s="2" t="str">
        <f t="shared" si="2"/>
        <v>'18</v>
      </c>
      <c r="I4" s="2" t="str">
        <f t="shared" si="2"/>
        <v/>
      </c>
      <c r="J4" s="2" t="str">
        <f t="shared" si="2"/>
        <v/>
      </c>
      <c r="K4" s="2" t="str">
        <f t="shared" si="2"/>
        <v/>
      </c>
      <c r="L4" s="2" t="str">
        <f t="shared" si="2"/>
        <v/>
      </c>
      <c r="M4" s="2" t="str">
        <f t="shared" si="2"/>
        <v/>
      </c>
      <c r="N4" s="2" t="str">
        <f t="shared" si="2"/>
        <v/>
      </c>
      <c r="O4" s="2" t="str">
        <f t="shared" si="2"/>
        <v/>
      </c>
      <c r="P4" s="2" t="str">
        <f t="shared" si="2"/>
        <v/>
      </c>
      <c r="Q4" s="2" t="str">
        <f t="shared" si="2"/>
        <v/>
      </c>
      <c r="R4" s="2" t="str">
        <f t="shared" si="2"/>
        <v/>
      </c>
      <c r="S4" s="2" t="str">
        <f t="shared" si="2"/>
        <v/>
      </c>
      <c r="T4" s="2" t="str">
        <f t="shared" si="2"/>
        <v>'19</v>
      </c>
      <c r="U4" s="2" t="str">
        <f t="shared" si="2"/>
        <v/>
      </c>
      <c r="V4" s="2" t="str">
        <f t="shared" si="2"/>
        <v/>
      </c>
      <c r="W4" s="2" t="str">
        <f t="shared" si="2"/>
        <v/>
      </c>
      <c r="X4" s="2" t="str">
        <f t="shared" si="2"/>
        <v/>
      </c>
      <c r="Y4" s="2" t="str">
        <f t="shared" si="2"/>
        <v/>
      </c>
      <c r="Z4" s="2" t="str">
        <f t="shared" si="2"/>
        <v/>
      </c>
      <c r="AA4" s="2" t="str">
        <f t="shared" si="2"/>
        <v/>
      </c>
      <c r="AB4" s="2" t="str">
        <f t="shared" si="2"/>
        <v/>
      </c>
      <c r="AC4" s="2" t="str">
        <f t="shared" si="2"/>
        <v/>
      </c>
      <c r="AD4" s="2" t="str">
        <f t="shared" si="2"/>
        <v/>
      </c>
      <c r="AE4" s="2" t="str">
        <f t="shared" si="2"/>
        <v/>
      </c>
      <c r="AF4" s="2" t="str">
        <f t="shared" si="2"/>
        <v>'20</v>
      </c>
      <c r="AG4" s="2" t="str">
        <f t="shared" si="2"/>
        <v/>
      </c>
      <c r="AH4" s="2" t="str">
        <f t="shared" si="2"/>
        <v/>
      </c>
      <c r="AI4" s="2" t="str">
        <f t="shared" si="2"/>
        <v/>
      </c>
      <c r="AJ4" s="2" t="str">
        <f t="shared" si="2"/>
        <v/>
      </c>
      <c r="AK4" s="2" t="str">
        <f t="shared" si="2"/>
        <v/>
      </c>
      <c r="AL4" s="2" t="str">
        <f t="shared" si="2"/>
        <v/>
      </c>
      <c r="AM4" s="2" t="str">
        <f t="shared" si="2"/>
        <v/>
      </c>
      <c r="AN4" s="2" t="str">
        <f t="shared" si="2"/>
        <v/>
      </c>
      <c r="AO4" s="2" t="str">
        <f t="shared" si="2"/>
        <v/>
      </c>
      <c r="AP4" s="2" t="str">
        <f t="shared" si="2"/>
        <v/>
      </c>
      <c r="AQ4" s="2" t="str">
        <f t="shared" si="2"/>
        <v/>
      </c>
      <c r="AR4" s="2" t="str">
        <f t="shared" si="2"/>
        <v>'21</v>
      </c>
      <c r="AS4" s="2" t="str">
        <f t="shared" si="2"/>
        <v/>
      </c>
      <c r="AT4" s="2" t="str">
        <f t="shared" si="2"/>
        <v/>
      </c>
      <c r="AU4" s="2" t="str">
        <f t="shared" si="2"/>
        <v/>
      </c>
      <c r="AV4" s="2" t="str">
        <f t="shared" si="2"/>
        <v/>
      </c>
      <c r="AW4" s="2" t="str">
        <f t="shared" si="2"/>
        <v/>
      </c>
      <c r="AX4" s="2" t="str">
        <f t="shared" si="2"/>
        <v/>
      </c>
      <c r="AY4" s="2" t="str">
        <f t="shared" si="2"/>
        <v/>
      </c>
      <c r="AZ4" s="2" t="str">
        <f t="shared" si="2"/>
        <v/>
      </c>
      <c r="BA4" s="2" t="str">
        <f t="shared" si="2"/>
        <v/>
      </c>
      <c r="BB4" s="2" t="str">
        <f t="shared" si="2"/>
        <v/>
      </c>
      <c r="BC4" s="2" t="str">
        <f t="shared" si="2"/>
        <v/>
      </c>
      <c r="BD4" s="2" t="str">
        <f t="shared" si="2"/>
        <v>'22</v>
      </c>
      <c r="BE4" s="2" t="str">
        <f t="shared" si="2"/>
        <v/>
      </c>
      <c r="BF4" s="2" t="str">
        <f t="shared" si="2"/>
        <v/>
      </c>
      <c r="BG4" s="2" t="str">
        <f t="shared" si="2"/>
        <v/>
      </c>
      <c r="BH4" s="2" t="str">
        <f t="shared" si="2"/>
        <v/>
      </c>
      <c r="BI4" s="2" t="str">
        <f t="shared" si="2"/>
        <v/>
      </c>
      <c r="BJ4" s="2" t="str">
        <f t="shared" si="2"/>
        <v/>
      </c>
      <c r="BK4" s="2" t="str">
        <f t="shared" si="2"/>
        <v/>
      </c>
      <c r="BL4" s="2" t="str">
        <f t="shared" si="2"/>
        <v/>
      </c>
      <c r="BM4" s="2" t="str">
        <f t="shared" si="2"/>
        <v/>
      </c>
      <c r="BN4" s="2" t="str">
        <f t="shared" si="2"/>
        <v/>
      </c>
      <c r="BO4" s="2" t="str">
        <f t="shared" ref="BO4:CR4" si="3">IF(MONTH(BO2)=7,"'"&amp;RIGHT(BO3,2),"")</f>
        <v/>
      </c>
      <c r="BP4" s="2" t="str">
        <f t="shared" si="3"/>
        <v>'23</v>
      </c>
      <c r="BQ4" s="2" t="str">
        <f t="shared" si="3"/>
        <v/>
      </c>
      <c r="BR4" s="2" t="str">
        <f t="shared" si="3"/>
        <v/>
      </c>
      <c r="BS4" s="2" t="str">
        <f t="shared" si="3"/>
        <v/>
      </c>
      <c r="BT4" s="2" t="str">
        <f t="shared" si="3"/>
        <v/>
      </c>
      <c r="BU4" s="2" t="str">
        <f t="shared" si="3"/>
        <v/>
      </c>
      <c r="BV4" s="2" t="str">
        <f t="shared" si="3"/>
        <v/>
      </c>
      <c r="BW4" s="2" t="str">
        <f t="shared" si="3"/>
        <v/>
      </c>
      <c r="BX4" s="2" t="str">
        <f t="shared" si="3"/>
        <v/>
      </c>
      <c r="BY4" s="2" t="str">
        <f t="shared" si="3"/>
        <v/>
      </c>
      <c r="BZ4" s="2" t="str">
        <f t="shared" si="3"/>
        <v/>
      </c>
      <c r="CA4" s="2" t="str">
        <f t="shared" si="3"/>
        <v/>
      </c>
      <c r="CB4" s="2" t="str">
        <f t="shared" si="3"/>
        <v>'24</v>
      </c>
      <c r="CC4" s="2" t="str">
        <f t="shared" si="3"/>
        <v/>
      </c>
      <c r="CD4" s="2" t="str">
        <f t="shared" si="3"/>
        <v/>
      </c>
      <c r="CE4" s="2" t="str">
        <f t="shared" si="3"/>
        <v/>
      </c>
      <c r="CF4" s="2" t="str">
        <f t="shared" si="3"/>
        <v/>
      </c>
      <c r="CG4" s="2" t="str">
        <f t="shared" si="3"/>
        <v/>
      </c>
      <c r="CH4" s="2" t="str">
        <f t="shared" si="3"/>
        <v/>
      </c>
      <c r="CI4" s="2" t="str">
        <f t="shared" si="3"/>
        <v/>
      </c>
      <c r="CJ4" s="2" t="str">
        <f t="shared" si="3"/>
        <v/>
      </c>
      <c r="CK4" s="2" t="str">
        <f t="shared" si="3"/>
        <v/>
      </c>
      <c r="CL4" s="2" t="str">
        <f t="shared" si="3"/>
        <v/>
      </c>
      <c r="CM4" s="2" t="str">
        <f t="shared" si="3"/>
        <v/>
      </c>
      <c r="CN4" s="2" t="str">
        <f t="shared" si="3"/>
        <v>'25</v>
      </c>
      <c r="CO4" s="2" t="str">
        <f t="shared" si="3"/>
        <v/>
      </c>
      <c r="CP4" s="2" t="str">
        <f t="shared" si="3"/>
        <v/>
      </c>
      <c r="CQ4" s="2" t="str">
        <f t="shared" si="3"/>
        <v/>
      </c>
      <c r="CR4" s="2" t="str">
        <f t="shared" si="3"/>
        <v/>
      </c>
    </row>
    <row r="5" spans="1:97">
      <c r="A5" s="8" t="s">
        <v>121</v>
      </c>
      <c r="B5" s="5">
        <v>1034741070.8099999</v>
      </c>
      <c r="C5" s="5">
        <v>1028794509.77</v>
      </c>
      <c r="D5" s="5">
        <v>997524595.98999989</v>
      </c>
      <c r="E5" s="5">
        <v>989632630.04999995</v>
      </c>
      <c r="F5" s="5">
        <v>991373546.00999999</v>
      </c>
      <c r="G5" s="5">
        <v>992807400.74000001</v>
      </c>
      <c r="H5" s="5">
        <v>999676989.94000006</v>
      </c>
      <c r="I5" s="1">
        <v>995332377.38</v>
      </c>
      <c r="J5" s="1">
        <v>1031343034.63</v>
      </c>
      <c r="K5" s="1">
        <v>1059938376.97</v>
      </c>
      <c r="L5" s="1">
        <v>1081117712.2</v>
      </c>
      <c r="M5" s="1">
        <v>1108880110.3099999</v>
      </c>
      <c r="N5" s="1">
        <v>1165596203.74</v>
      </c>
      <c r="O5" s="1">
        <v>1179860429.46</v>
      </c>
      <c r="P5" s="1">
        <v>1171323077.2300003</v>
      </c>
      <c r="Q5" s="1">
        <v>1164420696.5600002</v>
      </c>
      <c r="R5" s="1">
        <v>1193101531.8100002</v>
      </c>
      <c r="S5" s="1">
        <v>1198075323.7400002</v>
      </c>
      <c r="T5" s="1">
        <v>1212346899.95</v>
      </c>
      <c r="U5" s="1">
        <v>1233487056</v>
      </c>
      <c r="V5" s="1">
        <v>1224627579.5999999</v>
      </c>
      <c r="W5" s="1">
        <v>1199087891.1699996</v>
      </c>
      <c r="X5" s="1">
        <v>1185247618.4799998</v>
      </c>
      <c r="Y5" s="1">
        <v>1198338217.02</v>
      </c>
      <c r="Z5" s="1">
        <v>1155013009.76</v>
      </c>
      <c r="AA5" s="1">
        <v>1158998591.5200002</v>
      </c>
      <c r="AB5" s="1">
        <v>1176069805.7</v>
      </c>
      <c r="AC5" s="1">
        <v>1208683737.5899999</v>
      </c>
      <c r="AD5" s="1">
        <v>1167155050.2099998</v>
      </c>
      <c r="AE5" s="1">
        <v>1177988072.3799999</v>
      </c>
      <c r="AF5" s="1">
        <v>1182442497.8399999</v>
      </c>
      <c r="AG5" s="1">
        <v>1157192466.5899999</v>
      </c>
      <c r="AH5" s="1">
        <v>1171091814.3299999</v>
      </c>
      <c r="AI5" s="1">
        <v>1186190257.04</v>
      </c>
      <c r="AJ5" s="1">
        <v>1181033809.6200001</v>
      </c>
      <c r="AK5" s="1">
        <v>1201813491.3600001</v>
      </c>
      <c r="AL5" s="1">
        <v>1211923840.6000001</v>
      </c>
      <c r="AM5" s="1">
        <v>1268948729.8399999</v>
      </c>
      <c r="AN5" s="1">
        <v>1326843627.3999999</v>
      </c>
      <c r="AO5" s="1">
        <v>1317602594.52</v>
      </c>
      <c r="AP5" s="1">
        <v>1355452879.2400002</v>
      </c>
      <c r="AQ5" s="1">
        <v>1385847586.5300002</v>
      </c>
      <c r="AR5" s="1">
        <v>1461124607.8799999</v>
      </c>
      <c r="AS5" s="1">
        <v>1538037616.77</v>
      </c>
      <c r="AT5" s="1">
        <v>1572710477.6700001</v>
      </c>
      <c r="AU5" s="1">
        <v>1601252355.6700001</v>
      </c>
      <c r="AV5" s="1">
        <v>1651092210.2299998</v>
      </c>
      <c r="AW5" s="1">
        <v>1754596229.5499997</v>
      </c>
      <c r="AX5" s="1">
        <v>1780991406.3199999</v>
      </c>
      <c r="AY5" s="1">
        <v>1776008019.6399999</v>
      </c>
      <c r="AZ5" s="1">
        <v>1800737000.6199999</v>
      </c>
      <c r="BA5" s="1">
        <v>1839231367.0799999</v>
      </c>
      <c r="BB5" s="1">
        <v>1902113174.96</v>
      </c>
      <c r="BC5" s="1">
        <v>1954281927.0399997</v>
      </c>
      <c r="BD5" s="1">
        <v>2003706161.9999998</v>
      </c>
      <c r="BE5" s="1">
        <v>1958150261.1700003</v>
      </c>
      <c r="BF5" s="1">
        <v>1966622551.4500003</v>
      </c>
      <c r="BG5" s="1">
        <v>1992060749.2499998</v>
      </c>
      <c r="BH5" s="1">
        <v>2048178299.9099998</v>
      </c>
      <c r="BI5" s="1">
        <v>1952665352.0199997</v>
      </c>
      <c r="BJ5" s="1">
        <v>1930867247.5599997</v>
      </c>
      <c r="BK5" s="1">
        <v>1976876858.8699996</v>
      </c>
      <c r="BL5" s="1">
        <v>1974740978.5499997</v>
      </c>
      <c r="BM5" s="1">
        <v>2006369933.2999997</v>
      </c>
      <c r="BN5" s="1">
        <v>2005625842.3699999</v>
      </c>
      <c r="BO5" s="1">
        <v>2028640106.98</v>
      </c>
      <c r="BP5" s="1">
        <v>1979627231.54</v>
      </c>
      <c r="BQ5" s="1">
        <v>2022472466.27</v>
      </c>
      <c r="BR5" s="1">
        <v>2045375455.1400001</v>
      </c>
      <c r="BS5" s="1">
        <v>2097417122.9799998</v>
      </c>
      <c r="BT5" s="1">
        <v>2120271808.5699999</v>
      </c>
      <c r="BU5" s="1">
        <v>2137778385.8500001</v>
      </c>
      <c r="BV5" s="1">
        <v>2203172601.02</v>
      </c>
      <c r="BW5" s="1">
        <v>2229744596.8500004</v>
      </c>
      <c r="BX5" s="1">
        <v>2254461234.8700004</v>
      </c>
      <c r="BY5" s="1">
        <v>2274699216.3800001</v>
      </c>
      <c r="BZ5" s="1">
        <v>2510487327.1500001</v>
      </c>
      <c r="CA5" s="1">
        <v>2719704159.48</v>
      </c>
      <c r="CB5" s="1">
        <v>3342018553.3600001</v>
      </c>
      <c r="CC5" s="1">
        <v>3640740350.4700003</v>
      </c>
      <c r="CD5" s="1">
        <v>4030013095.6800003</v>
      </c>
      <c r="CE5" s="1">
        <v>4412890313.9900007</v>
      </c>
      <c r="CF5" s="1">
        <v>4883641919.9100008</v>
      </c>
      <c r="CG5" s="1">
        <v>5046226449.1600008</v>
      </c>
      <c r="CH5" s="1">
        <v>5506109330.5200005</v>
      </c>
      <c r="CI5" s="1">
        <v>5718362285.500001</v>
      </c>
      <c r="CJ5" s="1">
        <v>5979665189.4000006</v>
      </c>
      <c r="CK5" s="1">
        <v>6236703927.0200014</v>
      </c>
      <c r="CL5" s="1">
        <v>6312564677.670001</v>
      </c>
      <c r="CM5" s="1">
        <v>6255302852.670001</v>
      </c>
      <c r="CN5" s="1">
        <v>5906502131</v>
      </c>
      <c r="CO5" s="1">
        <v>6337102161.71</v>
      </c>
      <c r="CP5" s="1">
        <v>7362171164.4700003</v>
      </c>
      <c r="CQ5" s="1">
        <v>8365744523.9499998</v>
      </c>
      <c r="CR5" s="1">
        <v>8252122093.0900002</v>
      </c>
      <c r="CS5" s="1">
        <v>9241726746.6999989</v>
      </c>
    </row>
    <row r="6" spans="1:97">
      <c r="B6" s="3"/>
      <c r="C6" s="3"/>
      <c r="D6" s="3"/>
      <c r="E6" s="3"/>
      <c r="F6" s="3"/>
      <c r="G6" s="3"/>
      <c r="H6" s="3"/>
    </row>
    <row r="7" spans="1:97">
      <c r="B7" s="5"/>
      <c r="C7" s="5"/>
      <c r="D7" s="5"/>
      <c r="E7" s="5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</row>
    <row r="8" spans="1:97">
      <c r="B8" s="3"/>
      <c r="C8" s="3"/>
      <c r="D8" s="3"/>
      <c r="E8" s="3"/>
      <c r="F8" s="3"/>
      <c r="G8" s="3"/>
      <c r="H8" s="3"/>
    </row>
    <row r="9" spans="1:97">
      <c r="B9" s="2"/>
      <c r="C9" s="2"/>
      <c r="D9" s="2"/>
      <c r="E9" s="2"/>
      <c r="F9" s="2"/>
      <c r="G9" s="2"/>
      <c r="H9" s="2"/>
    </row>
    <row r="10" spans="1:97">
      <c r="B10" s="2"/>
      <c r="C10" s="2"/>
      <c r="D10" s="2"/>
      <c r="E10" s="2"/>
      <c r="F10" s="2"/>
      <c r="G10" s="2"/>
      <c r="H10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54DE-D50E-4DDF-A3C6-6E87EE1415C4}">
  <sheetPr>
    <tabColor theme="9"/>
  </sheetPr>
  <dimension ref="A1:B8"/>
  <sheetViews>
    <sheetView workbookViewId="0">
      <selection activeCell="A4" sqref="A4:B8"/>
    </sheetView>
  </sheetViews>
  <sheetFormatPr defaultRowHeight="14.5"/>
  <cols>
    <col min="1" max="1" width="19.54296875" bestFit="1" customWidth="1"/>
    <col min="2" max="2" width="27.7265625" bestFit="1" customWidth="1"/>
    <col min="3" max="3" width="28.7265625" bestFit="1" customWidth="1"/>
    <col min="4" max="4" width="12.1796875" customWidth="1"/>
    <col min="5" max="5" width="15.1796875" customWidth="1"/>
    <col min="6" max="6" width="12.7265625" bestFit="1" customWidth="1"/>
    <col min="7" max="7" width="13.81640625" bestFit="1" customWidth="1"/>
  </cols>
  <sheetData>
    <row r="1" spans="1:2">
      <c r="A1" t="s">
        <v>126</v>
      </c>
    </row>
    <row r="2" spans="1:2">
      <c r="A2" s="19" t="s">
        <v>130</v>
      </c>
    </row>
    <row r="4" spans="1:2">
      <c r="A4" s="20" t="s">
        <v>14</v>
      </c>
      <c r="B4" s="1">
        <v>6014817</v>
      </c>
    </row>
    <row r="5" spans="1:2">
      <c r="A5" s="20" t="s">
        <v>15</v>
      </c>
      <c r="B5" s="1">
        <v>4697043</v>
      </c>
    </row>
    <row r="6" spans="1:2">
      <c r="A6" s="20" t="s">
        <v>16</v>
      </c>
      <c r="B6" s="1">
        <v>1229772</v>
      </c>
    </row>
    <row r="7" spans="1:2">
      <c r="A7" s="20" t="s">
        <v>1</v>
      </c>
      <c r="B7" s="1">
        <v>928845</v>
      </c>
    </row>
    <row r="8" spans="1:2">
      <c r="A8" t="s">
        <v>132</v>
      </c>
      <c r="B8" s="1">
        <v>500745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E72D-1556-434B-ADE9-A737430ACB45}">
  <sheetPr>
    <tabColor theme="9"/>
  </sheetPr>
  <dimension ref="A1:B8"/>
  <sheetViews>
    <sheetView workbookViewId="0">
      <selection activeCell="A4" sqref="A4:B8"/>
    </sheetView>
  </sheetViews>
  <sheetFormatPr defaultRowHeight="14.5"/>
  <cols>
    <col min="1" max="1" width="19.54296875" bestFit="1" customWidth="1"/>
    <col min="2" max="2" width="27.7265625" bestFit="1" customWidth="1"/>
    <col min="3" max="3" width="28.7265625" bestFit="1" customWidth="1"/>
    <col min="4" max="4" width="12.1796875" customWidth="1"/>
    <col min="5" max="5" width="15.1796875" customWidth="1"/>
    <col min="6" max="6" width="12.7265625" bestFit="1" customWidth="1"/>
    <col min="7" max="7" width="13.81640625" bestFit="1" customWidth="1"/>
  </cols>
  <sheetData>
    <row r="1" spans="1:2">
      <c r="A1" t="s">
        <v>126</v>
      </c>
    </row>
    <row r="2" spans="1:2">
      <c r="A2" s="19" t="s">
        <v>127</v>
      </c>
    </row>
    <row r="4" spans="1:2">
      <c r="A4" s="21" t="s">
        <v>14</v>
      </c>
      <c r="B4" s="1">
        <v>9152712.1646792106</v>
      </c>
    </row>
    <row r="5" spans="1:2">
      <c r="A5" s="21" t="s">
        <v>1</v>
      </c>
      <c r="B5" s="1">
        <v>8335986.8976171212</v>
      </c>
    </row>
    <row r="6" spans="1:2">
      <c r="A6" s="21" t="s">
        <v>15</v>
      </c>
      <c r="B6" s="1">
        <v>7883397.2893752297</v>
      </c>
    </row>
    <row r="7" spans="1:2">
      <c r="A7" s="21" t="s">
        <v>128</v>
      </c>
      <c r="B7" s="1">
        <v>2818303.9004966901</v>
      </c>
    </row>
    <row r="8" spans="1:2">
      <c r="A8" s="21" t="s">
        <v>16</v>
      </c>
      <c r="B8" s="1">
        <v>2464381.7608861802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CD72-0EDB-4661-BF3B-461520B8658A}">
  <dimension ref="A1:CP13"/>
  <sheetViews>
    <sheetView workbookViewId="0">
      <selection activeCell="G16" sqref="G16"/>
    </sheetView>
  </sheetViews>
  <sheetFormatPr defaultRowHeight="14.5"/>
  <cols>
    <col min="1" max="2" width="16.1796875" style="2" customWidth="1"/>
    <col min="3" max="3" width="9.54296875" customWidth="1"/>
    <col min="4" max="9" width="17" bestFit="1" customWidth="1"/>
    <col min="10" max="93" width="17.54296875" bestFit="1" customWidth="1"/>
    <col min="94" max="94" width="17.453125" bestFit="1" customWidth="1"/>
  </cols>
  <sheetData>
    <row r="1" spans="1:94">
      <c r="A1" t="s">
        <v>125</v>
      </c>
      <c r="B1"/>
      <c r="C1" s="2"/>
      <c r="D1" s="2"/>
      <c r="E1" s="2"/>
      <c r="F1" s="2"/>
      <c r="G1" s="2"/>
      <c r="H1" s="2"/>
      <c r="I1" s="2"/>
    </row>
    <row r="2" spans="1:94">
      <c r="A2"/>
      <c r="B2"/>
      <c r="C2" s="2" t="s">
        <v>15</v>
      </c>
      <c r="D2" s="2"/>
      <c r="E2" s="2"/>
      <c r="F2" s="2"/>
      <c r="G2" s="2"/>
      <c r="H2" s="2"/>
      <c r="I2" s="2"/>
    </row>
    <row r="3" spans="1:94" s="7" customFormat="1">
      <c r="A3" t="s">
        <v>3</v>
      </c>
      <c r="B3" t="str">
        <f>"'"&amp;RIGHT(A3,2)</f>
        <v>'14</v>
      </c>
      <c r="C3" s="9">
        <v>9439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</row>
    <row r="4" spans="1:94">
      <c r="A4" t="s">
        <v>4</v>
      </c>
      <c r="B4" t="str">
        <f t="shared" ref="B4:B13" si="0">"'"&amp;RIGHT(A4,2)</f>
        <v>'15</v>
      </c>
      <c r="C4" s="9">
        <v>10249</v>
      </c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4">
      <c r="A5" t="s">
        <v>5</v>
      </c>
      <c r="B5" t="str">
        <f t="shared" si="0"/>
        <v>'16</v>
      </c>
      <c r="C5" s="9">
        <v>10867</v>
      </c>
      <c r="D5" s="5"/>
      <c r="E5" s="5"/>
      <c r="F5" s="5"/>
      <c r="G5" s="5"/>
      <c r="H5" s="5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4">
      <c r="A6" t="s">
        <v>6</v>
      </c>
      <c r="B6" t="str">
        <f t="shared" si="0"/>
        <v>'17</v>
      </c>
      <c r="C6" s="9">
        <v>16841</v>
      </c>
      <c r="D6" s="2"/>
      <c r="E6" s="2"/>
      <c r="F6" s="2"/>
      <c r="G6" s="2"/>
      <c r="H6" s="2"/>
      <c r="I6" s="2"/>
    </row>
    <row r="7" spans="1:94">
      <c r="A7" t="s">
        <v>7</v>
      </c>
      <c r="B7" t="str">
        <f t="shared" si="0"/>
        <v>'18</v>
      </c>
      <c r="C7" s="9">
        <v>18986</v>
      </c>
      <c r="D7" s="2"/>
      <c r="E7" s="2"/>
      <c r="F7" s="2"/>
      <c r="G7" s="2"/>
      <c r="H7" s="2"/>
      <c r="I7" s="2"/>
    </row>
    <row r="8" spans="1:94">
      <c r="A8" t="s">
        <v>8</v>
      </c>
      <c r="B8" t="str">
        <f t="shared" si="0"/>
        <v>'19</v>
      </c>
      <c r="C8" s="9">
        <v>19941</v>
      </c>
    </row>
    <row r="9" spans="1:94">
      <c r="A9" t="s">
        <v>9</v>
      </c>
      <c r="B9" t="str">
        <f t="shared" si="0"/>
        <v>'20</v>
      </c>
      <c r="C9" s="9">
        <v>23845</v>
      </c>
    </row>
    <row r="10" spans="1:94">
      <c r="A10" t="s">
        <v>10</v>
      </c>
      <c r="B10" t="str">
        <f t="shared" si="0"/>
        <v>'21</v>
      </c>
      <c r="C10" s="9">
        <v>21496</v>
      </c>
    </row>
    <row r="11" spans="1:94">
      <c r="A11" t="s">
        <v>11</v>
      </c>
      <c r="B11" t="str">
        <f t="shared" si="0"/>
        <v>'22</v>
      </c>
      <c r="C11" s="9">
        <v>21419</v>
      </c>
    </row>
    <row r="12" spans="1:94">
      <c r="A12" t="s">
        <v>12</v>
      </c>
      <c r="B12" t="str">
        <f t="shared" si="0"/>
        <v>'23</v>
      </c>
      <c r="C12" s="9">
        <v>21760</v>
      </c>
    </row>
    <row r="13" spans="1:94">
      <c r="A13" t="s">
        <v>13</v>
      </c>
      <c r="B13" t="str">
        <f t="shared" si="0"/>
        <v>'24</v>
      </c>
      <c r="C13" s="13">
        <v>26106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4CC6-94A9-4EF3-9E66-E95D96982B70}">
  <dimension ref="A1:CP23"/>
  <sheetViews>
    <sheetView workbookViewId="0">
      <selection activeCell="D2" sqref="D2"/>
    </sheetView>
  </sheetViews>
  <sheetFormatPr defaultRowHeight="14.5"/>
  <cols>
    <col min="1" max="2" width="11.1796875" style="2" customWidth="1"/>
    <col min="3" max="3" width="15.81640625" bestFit="1" customWidth="1"/>
    <col min="4" max="9" width="17" bestFit="1" customWidth="1"/>
    <col min="10" max="93" width="17.54296875" bestFit="1" customWidth="1"/>
    <col min="94" max="94" width="17.453125" bestFit="1" customWidth="1"/>
  </cols>
  <sheetData>
    <row r="1" spans="1:94" ht="43.5">
      <c r="A1" s="2" t="s">
        <v>123</v>
      </c>
    </row>
    <row r="2" spans="1:94">
      <c r="C2" s="2" t="s">
        <v>2</v>
      </c>
      <c r="D2" s="2" t="s">
        <v>133</v>
      </c>
      <c r="E2" s="2"/>
      <c r="F2" s="2"/>
      <c r="G2" s="2"/>
      <c r="H2" s="2"/>
      <c r="I2" s="2"/>
    </row>
    <row r="3" spans="1:94" s="7" customFormat="1">
      <c r="A3" t="s">
        <v>3</v>
      </c>
      <c r="B3" t="str">
        <f>"'"&amp;RIGHT(A3,2)</f>
        <v>'14</v>
      </c>
      <c r="C3" s="1">
        <v>282</v>
      </c>
      <c r="D3" s="5">
        <v>3083.951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</row>
    <row r="4" spans="1:94" ht="15.5">
      <c r="A4" t="s">
        <v>4</v>
      </c>
      <c r="B4" t="str">
        <f t="shared" ref="B4:B14" si="0">"'"&amp;RIGHT(A4,2)</f>
        <v>'15</v>
      </c>
      <c r="C4" s="1">
        <v>362</v>
      </c>
      <c r="D4" s="5">
        <v>2897.5050000000001</v>
      </c>
      <c r="E4" s="5"/>
      <c r="F4" s="5"/>
      <c r="H4" s="14"/>
      <c r="I4" s="15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4" ht="15.5">
      <c r="A5" t="s">
        <v>5</v>
      </c>
      <c r="B5" t="str">
        <f t="shared" si="0"/>
        <v>'16</v>
      </c>
      <c r="C5" s="1">
        <v>320</v>
      </c>
      <c r="D5" s="5">
        <v>2718.7109999999998</v>
      </c>
      <c r="E5" s="5"/>
      <c r="F5" s="5"/>
      <c r="G5" s="17"/>
      <c r="H5" s="18"/>
      <c r="I5" s="14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4" ht="15.5">
      <c r="A6" t="s">
        <v>6</v>
      </c>
      <c r="B6" t="str">
        <f t="shared" si="0"/>
        <v>'17</v>
      </c>
      <c r="C6" s="1">
        <v>837</v>
      </c>
      <c r="D6" s="1">
        <v>5920.3140000000003</v>
      </c>
      <c r="E6" s="2"/>
      <c r="F6" s="2"/>
      <c r="G6" s="17"/>
      <c r="H6" s="14"/>
      <c r="I6" s="15"/>
    </row>
    <row r="7" spans="1:94">
      <c r="A7" t="s">
        <v>7</v>
      </c>
      <c r="B7" t="str">
        <f t="shared" si="0"/>
        <v>'18</v>
      </c>
      <c r="C7" s="1">
        <v>2039</v>
      </c>
      <c r="D7" s="1">
        <v>5914.2610000000004</v>
      </c>
      <c r="E7" s="2"/>
      <c r="F7" s="2"/>
      <c r="G7" s="2"/>
      <c r="H7" s="2"/>
      <c r="I7" s="2"/>
    </row>
    <row r="8" spans="1:94">
      <c r="A8" t="s">
        <v>8</v>
      </c>
      <c r="B8" t="str">
        <f t="shared" si="0"/>
        <v>'19</v>
      </c>
      <c r="C8">
        <v>561</v>
      </c>
      <c r="D8" s="1">
        <v>1310.3309999999999</v>
      </c>
    </row>
    <row r="9" spans="1:94">
      <c r="A9" t="s">
        <v>9</v>
      </c>
      <c r="B9" t="str">
        <f t="shared" si="0"/>
        <v>'20</v>
      </c>
      <c r="C9">
        <v>4194</v>
      </c>
      <c r="D9" s="1">
        <v>1095.3330000000001</v>
      </c>
    </row>
    <row r="10" spans="1:94">
      <c r="A10" t="s">
        <v>10</v>
      </c>
      <c r="B10" t="str">
        <f t="shared" si="0"/>
        <v>'21</v>
      </c>
      <c r="C10">
        <v>477</v>
      </c>
      <c r="D10" s="1">
        <v>1181.3520000000001</v>
      </c>
    </row>
    <row r="11" spans="1:94">
      <c r="A11" t="s">
        <v>11</v>
      </c>
      <c r="B11" t="str">
        <f t="shared" si="0"/>
        <v>'22</v>
      </c>
      <c r="C11">
        <v>1089</v>
      </c>
      <c r="D11" s="1">
        <v>947.47299999999996</v>
      </c>
    </row>
    <row r="12" spans="1:94">
      <c r="A12" t="s">
        <v>12</v>
      </c>
      <c r="B12" t="str">
        <f t="shared" si="0"/>
        <v>'23</v>
      </c>
      <c r="C12" s="1">
        <v>9690</v>
      </c>
      <c r="D12" s="1">
        <v>1275.69</v>
      </c>
    </row>
    <row r="13" spans="1:94">
      <c r="A13" t="s">
        <v>13</v>
      </c>
      <c r="B13" t="str">
        <f t="shared" si="0"/>
        <v>'24</v>
      </c>
      <c r="C13" s="1">
        <v>14126</v>
      </c>
      <c r="D13" s="1">
        <v>8783.0910000000003</v>
      </c>
      <c r="F13" s="5"/>
      <c r="G13" s="10"/>
    </row>
    <row r="14" spans="1:94">
      <c r="A14" s="11">
        <v>2025</v>
      </c>
      <c r="B14" t="str">
        <f t="shared" si="0"/>
        <v>'25</v>
      </c>
      <c r="C14" s="1">
        <v>4224</v>
      </c>
      <c r="D14" s="12">
        <v>21603</v>
      </c>
      <c r="F14" s="5"/>
      <c r="G14" s="10"/>
    </row>
    <row r="15" spans="1:94">
      <c r="F15" s="2"/>
      <c r="G15" s="10"/>
    </row>
    <row r="16" spans="1:94">
      <c r="G16" s="10"/>
    </row>
    <row r="17" spans="7:7">
      <c r="G17" s="10"/>
    </row>
    <row r="18" spans="7:7">
      <c r="G18" s="10"/>
    </row>
    <row r="19" spans="7:7">
      <c r="G19" s="10"/>
    </row>
    <row r="20" spans="7:7">
      <c r="G20" s="10"/>
    </row>
    <row r="21" spans="7:7">
      <c r="G21" s="10"/>
    </row>
    <row r="22" spans="7:7">
      <c r="G22" s="10"/>
    </row>
    <row r="23" spans="7:7">
      <c r="G23" s="10"/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Data1</vt:lpstr>
      <vt:lpstr>Data2</vt:lpstr>
      <vt:lpstr>Data3A</vt:lpstr>
      <vt:lpstr>Data3B</vt:lpstr>
      <vt:lpstr>Data4A</vt:lpstr>
      <vt:lpstr>Data4B</vt:lpstr>
      <vt:lpstr>Data6A</vt:lpstr>
      <vt:lpstr>Data6B</vt:lpstr>
      <vt:lpstr>Chart1</vt:lpstr>
      <vt:lpstr>Chart2</vt:lpstr>
      <vt:lpstr>Chart3</vt:lpstr>
      <vt:lpstr>Chart4</vt:lpstr>
      <vt:lpstr>Chart5</vt:lpstr>
      <vt:lpstr>Chart6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2026-03-04T13:43:35Z</dcterms:created>
  <dcterms:modified xsi:type="dcterms:W3CDTF">2026-03-04T13:43:49Z</dcterms:modified>
</cp:coreProperties>
</file>