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250"/>
  </bookViews>
  <sheets>
    <sheet name="Data 1" sheetId="5" r:id="rId1"/>
    <sheet name="Data 2" sheetId="7" r:id="rId2"/>
    <sheet name="Data 3" sheetId="3" r:id="rId3"/>
    <sheet name="Chart 1" sheetId="4" r:id="rId4"/>
    <sheet name="Chart 2" sheetId="6" r:id="rId5"/>
    <sheet name="Chart 3" sheetId="2" r:id="rId6"/>
  </sheets>
  <externalReferences>
    <externalReference r:id="rId7"/>
  </externalReferences>
  <definedNames>
    <definedName name="_DLX1.USE" localSheetId="2">'Data 3'!$C$1:$F$2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7" l="1"/>
  <c r="D55" i="7" s="1"/>
  <c r="AH52" i="7"/>
  <c r="H52" i="7"/>
  <c r="X52" i="7" s="1"/>
  <c r="F52" i="7"/>
  <c r="AH51" i="7"/>
  <c r="W51" i="7"/>
  <c r="R51" i="7"/>
  <c r="H51" i="7"/>
  <c r="X51" i="7" s="1"/>
  <c r="F51" i="7"/>
  <c r="AH50" i="7"/>
  <c r="X50" i="7"/>
  <c r="W50" i="7"/>
  <c r="R50" i="7"/>
  <c r="H50" i="7"/>
  <c r="F50" i="7"/>
  <c r="AH49" i="7"/>
  <c r="W49" i="7"/>
  <c r="R49" i="7"/>
  <c r="H49" i="7"/>
  <c r="X49" i="7" s="1"/>
  <c r="F49" i="7"/>
  <c r="AH48" i="7"/>
  <c r="W48" i="7"/>
  <c r="R48" i="7"/>
  <c r="H48" i="7"/>
  <c r="X48" i="7" s="1"/>
  <c r="F48" i="7"/>
  <c r="AH47" i="7"/>
  <c r="W47" i="7"/>
  <c r="R47" i="7"/>
  <c r="H47" i="7"/>
  <c r="X47" i="7" s="1"/>
  <c r="F47" i="7"/>
  <c r="AH46" i="7"/>
  <c r="X46" i="7"/>
  <c r="W46" i="7"/>
  <c r="R46" i="7"/>
  <c r="H46" i="7"/>
  <c r="F46" i="7"/>
  <c r="AH45" i="7"/>
  <c r="W45" i="7"/>
  <c r="R45" i="7"/>
  <c r="H45" i="7"/>
  <c r="X45" i="7" s="1"/>
  <c r="F45" i="7"/>
  <c r="AH44" i="7"/>
  <c r="W44" i="7"/>
  <c r="R44" i="7"/>
  <c r="H44" i="7"/>
  <c r="X44" i="7" s="1"/>
  <c r="F44" i="7"/>
  <c r="AH43" i="7"/>
  <c r="W43" i="7"/>
  <c r="R43" i="7"/>
  <c r="H43" i="7"/>
  <c r="X43" i="7" s="1"/>
  <c r="F43" i="7"/>
  <c r="AH42" i="7"/>
  <c r="X42" i="7"/>
  <c r="W42" i="7"/>
  <c r="R42" i="7"/>
  <c r="H42" i="7"/>
  <c r="F42" i="7"/>
  <c r="AH41" i="7"/>
  <c r="W41" i="7"/>
  <c r="R41" i="7"/>
  <c r="H41" i="7"/>
  <c r="X41" i="7" s="1"/>
  <c r="F41" i="7"/>
  <c r="AH40" i="7"/>
  <c r="W40" i="7"/>
  <c r="R40" i="7"/>
  <c r="H40" i="7"/>
  <c r="X40" i="7" s="1"/>
  <c r="F40" i="7"/>
  <c r="AH39" i="7"/>
  <c r="W39" i="7"/>
  <c r="R39" i="7"/>
  <c r="H39" i="7"/>
  <c r="X39" i="7" s="1"/>
  <c r="F39" i="7"/>
  <c r="AH38" i="7"/>
  <c r="X38" i="7"/>
  <c r="W38" i="7"/>
  <c r="R38" i="7"/>
  <c r="H38" i="7"/>
  <c r="F38" i="7"/>
  <c r="AH37" i="7"/>
  <c r="W37" i="7"/>
  <c r="R37" i="7"/>
  <c r="H37" i="7"/>
  <c r="X37" i="7" s="1"/>
  <c r="F37" i="7"/>
  <c r="AH36" i="7"/>
  <c r="W36" i="7"/>
  <c r="R36" i="7"/>
  <c r="H36" i="7"/>
  <c r="X36" i="7" s="1"/>
  <c r="F36" i="7"/>
  <c r="AH35" i="7"/>
  <c r="W35" i="7"/>
  <c r="R35" i="7"/>
  <c r="H35" i="7"/>
  <c r="X35" i="7" s="1"/>
  <c r="F35" i="7"/>
  <c r="AH34" i="7"/>
  <c r="X34" i="7"/>
  <c r="W34" i="7"/>
  <c r="R34" i="7"/>
  <c r="H34" i="7"/>
  <c r="F34" i="7"/>
  <c r="AH33" i="7"/>
  <c r="W33" i="7"/>
  <c r="R33" i="7"/>
  <c r="H33" i="7"/>
  <c r="X33" i="7" s="1"/>
  <c r="F33" i="7"/>
  <c r="AH32" i="7"/>
  <c r="W32" i="7"/>
  <c r="R32" i="7"/>
  <c r="H32" i="7"/>
  <c r="X32" i="7" s="1"/>
  <c r="F32" i="7"/>
  <c r="AH31" i="7"/>
  <c r="W31" i="7"/>
  <c r="R31" i="7"/>
  <c r="H31" i="7"/>
  <c r="X31" i="7" s="1"/>
  <c r="F31" i="7"/>
  <c r="AH30" i="7"/>
  <c r="X30" i="7"/>
  <c r="W30" i="7"/>
  <c r="R30" i="7"/>
  <c r="H30" i="7"/>
  <c r="F30" i="7"/>
  <c r="AH29" i="7"/>
  <c r="W29" i="7"/>
  <c r="R29" i="7"/>
  <c r="H29" i="7"/>
  <c r="X29" i="7" s="1"/>
  <c r="F29" i="7"/>
  <c r="AH28" i="7"/>
  <c r="W28" i="7"/>
  <c r="R28" i="7"/>
  <c r="H28" i="7"/>
  <c r="X28" i="7" s="1"/>
  <c r="F28" i="7"/>
  <c r="AH27" i="7"/>
  <c r="W27" i="7"/>
  <c r="R27" i="7"/>
  <c r="H27" i="7"/>
  <c r="X27" i="7" s="1"/>
  <c r="F27" i="7"/>
  <c r="AH26" i="7"/>
  <c r="X26" i="7"/>
  <c r="W26" i="7"/>
  <c r="R26" i="7"/>
  <c r="H26" i="7"/>
  <c r="F26" i="7"/>
  <c r="AH25" i="7"/>
  <c r="W25" i="7"/>
  <c r="R25" i="7"/>
  <c r="H25" i="7"/>
  <c r="X25" i="7" s="1"/>
  <c r="F25" i="7"/>
  <c r="AH24" i="7"/>
  <c r="W24" i="7"/>
  <c r="R24" i="7"/>
  <c r="H24" i="7"/>
  <c r="X24" i="7" s="1"/>
  <c r="F24" i="7"/>
  <c r="AH23" i="7"/>
  <c r="R23" i="7"/>
  <c r="AH22" i="7"/>
  <c r="R22" i="7"/>
  <c r="AH21" i="7"/>
  <c r="R21" i="7"/>
  <c r="AH20" i="7"/>
  <c r="R20" i="7"/>
  <c r="AH19" i="7"/>
  <c r="R19" i="7"/>
  <c r="AH18" i="7"/>
  <c r="R18" i="7"/>
  <c r="AH17" i="7"/>
  <c r="R17" i="7"/>
  <c r="AH16" i="7"/>
  <c r="R16" i="7"/>
  <c r="AH15" i="7"/>
  <c r="R15" i="7"/>
  <c r="AH14" i="7"/>
  <c r="R14" i="7"/>
  <c r="AH13" i="7"/>
  <c r="R13" i="7"/>
  <c r="AH12" i="7"/>
  <c r="R12" i="7"/>
  <c r="AH11" i="7"/>
  <c r="R11" i="7"/>
  <c r="AH10" i="7"/>
  <c r="R10" i="7"/>
  <c r="AH9" i="7"/>
  <c r="R9" i="7"/>
  <c r="AH8" i="7"/>
  <c r="R8" i="7"/>
  <c r="AH7" i="7"/>
  <c r="R7" i="7"/>
  <c r="AH6" i="7"/>
  <c r="R6" i="7"/>
  <c r="AH5" i="7"/>
  <c r="R5" i="7"/>
  <c r="AH4" i="7"/>
  <c r="R4" i="7"/>
  <c r="AH3" i="7"/>
  <c r="R3" i="7"/>
  <c r="R2" i="7"/>
  <c r="B374" i="3"/>
  <c r="N374" i="3" s="1"/>
  <c r="B373" i="3"/>
  <c r="M373" i="3" s="1"/>
  <c r="B372" i="3"/>
  <c r="L372" i="3" s="1"/>
  <c r="B371" i="3"/>
  <c r="K371" i="3" s="1"/>
  <c r="N370" i="3"/>
  <c r="L370" i="3"/>
  <c r="B370" i="3"/>
  <c r="J370" i="3" s="1"/>
  <c r="B369" i="3"/>
  <c r="A369" i="3" s="1"/>
  <c r="B368" i="3"/>
  <c r="A368" i="3" s="1"/>
  <c r="B367" i="3"/>
  <c r="B366" i="3"/>
  <c r="N366" i="3" s="1"/>
  <c r="B365" i="3"/>
  <c r="M365" i="3" s="1"/>
  <c r="B364" i="3"/>
  <c r="L364" i="3" s="1"/>
  <c r="B363" i="3"/>
  <c r="K363" i="3" s="1"/>
  <c r="B362" i="3"/>
  <c r="J362" i="3" s="1"/>
  <c r="N361" i="3"/>
  <c r="M361" i="3"/>
  <c r="L361" i="3"/>
  <c r="B361" i="3"/>
  <c r="J361" i="3" s="1"/>
  <c r="A361" i="3"/>
  <c r="B360" i="3"/>
  <c r="A360" i="3" s="1"/>
  <c r="B359" i="3"/>
  <c r="B358" i="3"/>
  <c r="N358" i="3" s="1"/>
  <c r="B357" i="3"/>
  <c r="M357" i="3" s="1"/>
  <c r="B356" i="3"/>
  <c r="L356" i="3" s="1"/>
  <c r="B355" i="3"/>
  <c r="K355" i="3" s="1"/>
  <c r="M354" i="3"/>
  <c r="L354" i="3"/>
  <c r="B354" i="3"/>
  <c r="J354" i="3" s="1"/>
  <c r="A354" i="3"/>
  <c r="B353" i="3"/>
  <c r="A353" i="3" s="1"/>
  <c r="N352" i="3"/>
  <c r="B352" i="3"/>
  <c r="A352" i="3" s="1"/>
  <c r="B351" i="3"/>
  <c r="B350" i="3"/>
  <c r="B349" i="3"/>
  <c r="M349" i="3" s="1"/>
  <c r="J348" i="3"/>
  <c r="B348" i="3"/>
  <c r="L348" i="3" s="1"/>
  <c r="N347" i="3"/>
  <c r="B347" i="3"/>
  <c r="K347" i="3" s="1"/>
  <c r="B346" i="3"/>
  <c r="J346" i="3" s="1"/>
  <c r="B345" i="3"/>
  <c r="L345" i="3" s="1"/>
  <c r="L344" i="3"/>
  <c r="B344" i="3"/>
  <c r="A344" i="3" s="1"/>
  <c r="K343" i="3"/>
  <c r="B343" i="3"/>
  <c r="B342" i="3"/>
  <c r="N342" i="3" s="1"/>
  <c r="B341" i="3"/>
  <c r="K340" i="3"/>
  <c r="B340" i="3"/>
  <c r="L340" i="3" s="1"/>
  <c r="N339" i="3"/>
  <c r="M339" i="3"/>
  <c r="B339" i="3"/>
  <c r="K339" i="3" s="1"/>
  <c r="N338" i="3"/>
  <c r="L338" i="3"/>
  <c r="B338" i="3"/>
  <c r="J338" i="3" s="1"/>
  <c r="N337" i="3"/>
  <c r="M337" i="3"/>
  <c r="K337" i="3"/>
  <c r="B337" i="3"/>
  <c r="L337" i="3" s="1"/>
  <c r="B336" i="3"/>
  <c r="B335" i="3"/>
  <c r="J334" i="3"/>
  <c r="B334" i="3"/>
  <c r="N334" i="3" s="1"/>
  <c r="B333" i="3"/>
  <c r="A333" i="3" s="1"/>
  <c r="M332" i="3"/>
  <c r="J332" i="3"/>
  <c r="B332" i="3"/>
  <c r="L332" i="3" s="1"/>
  <c r="B331" i="3"/>
  <c r="K331" i="3" s="1"/>
  <c r="B330" i="3"/>
  <c r="J330" i="3" s="1"/>
  <c r="N329" i="3"/>
  <c r="M329" i="3"/>
  <c r="K329" i="3"/>
  <c r="B329" i="3"/>
  <c r="L329" i="3" s="1"/>
  <c r="B328" i="3"/>
  <c r="B327" i="3"/>
  <c r="B326" i="3"/>
  <c r="K325" i="3"/>
  <c r="B325" i="3"/>
  <c r="A325" i="3" s="1"/>
  <c r="B324" i="3"/>
  <c r="L324" i="3" s="1"/>
  <c r="B323" i="3"/>
  <c r="M323" i="3" s="1"/>
  <c r="M322" i="3"/>
  <c r="B322" i="3"/>
  <c r="A322" i="3" s="1"/>
  <c r="B321" i="3"/>
  <c r="M321" i="3" s="1"/>
  <c r="B320" i="3"/>
  <c r="A320" i="3" s="1"/>
  <c r="B319" i="3"/>
  <c r="N319" i="3" s="1"/>
  <c r="L318" i="3"/>
  <c r="B318" i="3"/>
  <c r="J318" i="3" s="1"/>
  <c r="B317" i="3"/>
  <c r="A317" i="3" s="1"/>
  <c r="K316" i="3"/>
  <c r="B316" i="3"/>
  <c r="L316" i="3" s="1"/>
  <c r="B315" i="3"/>
  <c r="B314" i="3"/>
  <c r="B313" i="3"/>
  <c r="L313" i="3" s="1"/>
  <c r="B312" i="3"/>
  <c r="A312" i="3" s="1"/>
  <c r="N311" i="3"/>
  <c r="K311" i="3"/>
  <c r="B311" i="3"/>
  <c r="M311" i="3" s="1"/>
  <c r="B310" i="3"/>
  <c r="A310" i="3" s="1"/>
  <c r="K309" i="3"/>
  <c r="B309" i="3"/>
  <c r="L309" i="3" s="1"/>
  <c r="A309" i="3"/>
  <c r="B308" i="3"/>
  <c r="L308" i="3" s="1"/>
  <c r="J307" i="3"/>
  <c r="B307" i="3"/>
  <c r="M307" i="3" s="1"/>
  <c r="B306" i="3"/>
  <c r="A306" i="3" s="1"/>
  <c r="M305" i="3"/>
  <c r="K305" i="3"/>
  <c r="B305" i="3"/>
  <c r="L305" i="3" s="1"/>
  <c r="B304" i="3"/>
  <c r="B303" i="3"/>
  <c r="N303" i="3" s="1"/>
  <c r="B302" i="3"/>
  <c r="B301" i="3"/>
  <c r="A301" i="3" s="1"/>
  <c r="K300" i="3"/>
  <c r="B300" i="3"/>
  <c r="L300" i="3" s="1"/>
  <c r="B299" i="3"/>
  <c r="B298" i="3"/>
  <c r="B297" i="3"/>
  <c r="A297" i="3" s="1"/>
  <c r="J297" i="3" s="1"/>
  <c r="B296" i="3"/>
  <c r="B295" i="3"/>
  <c r="L295" i="3" s="1"/>
  <c r="J294" i="3"/>
  <c r="B294" i="3"/>
  <c r="M294" i="3" s="1"/>
  <c r="K293" i="3"/>
  <c r="B293" i="3"/>
  <c r="L293" i="3" s="1"/>
  <c r="N292" i="3"/>
  <c r="B292" i="3"/>
  <c r="L292" i="3" s="1"/>
  <c r="B291" i="3"/>
  <c r="N291" i="3" s="1"/>
  <c r="B290" i="3"/>
  <c r="M289" i="3"/>
  <c r="J289" i="3"/>
  <c r="B289" i="3"/>
  <c r="L289" i="3" s="1"/>
  <c r="N288" i="3"/>
  <c r="B288" i="3"/>
  <c r="N287" i="3"/>
  <c r="J287" i="3"/>
  <c r="B287" i="3"/>
  <c r="L287" i="3" s="1"/>
  <c r="B286" i="3"/>
  <c r="L285" i="3"/>
  <c r="K285" i="3"/>
  <c r="B285" i="3"/>
  <c r="A285" i="3"/>
  <c r="K284" i="3"/>
  <c r="B284" i="3"/>
  <c r="L284" i="3" s="1"/>
  <c r="B283" i="3"/>
  <c r="N282" i="3"/>
  <c r="B282" i="3"/>
  <c r="J282" i="3" s="1"/>
  <c r="N281" i="3"/>
  <c r="B281" i="3"/>
  <c r="M281" i="3" s="1"/>
  <c r="J280" i="3"/>
  <c r="B280" i="3"/>
  <c r="N280" i="3" s="1"/>
  <c r="B279" i="3"/>
  <c r="L279" i="3" s="1"/>
  <c r="A279" i="3"/>
  <c r="J278" i="3"/>
  <c r="B278" i="3"/>
  <c r="M278" i="3" s="1"/>
  <c r="B277" i="3"/>
  <c r="M277" i="3" s="1"/>
  <c r="B276" i="3"/>
  <c r="B275" i="3"/>
  <c r="K275" i="3" s="1"/>
  <c r="B274" i="3"/>
  <c r="J274" i="3" s="1"/>
  <c r="B273" i="3"/>
  <c r="M272" i="3"/>
  <c r="K272" i="3"/>
  <c r="J272" i="3"/>
  <c r="B272" i="3"/>
  <c r="A272" i="3" s="1"/>
  <c r="B271" i="3"/>
  <c r="B270" i="3"/>
  <c r="N269" i="3"/>
  <c r="B269" i="3"/>
  <c r="M269" i="3" s="1"/>
  <c r="M268" i="3"/>
  <c r="B268" i="3"/>
  <c r="L268" i="3" s="1"/>
  <c r="B267" i="3"/>
  <c r="A267" i="3" s="1"/>
  <c r="B266" i="3"/>
  <c r="J265" i="3"/>
  <c r="B265" i="3"/>
  <c r="A265" i="3" s="1"/>
  <c r="B264" i="3"/>
  <c r="N264" i="3" s="1"/>
  <c r="N263" i="3"/>
  <c r="B263" i="3"/>
  <c r="M263" i="3" s="1"/>
  <c r="B262" i="3"/>
  <c r="A262" i="3" s="1"/>
  <c r="K261" i="3"/>
  <c r="B261" i="3"/>
  <c r="M261" i="3" s="1"/>
  <c r="A261" i="3"/>
  <c r="J261" i="3" s="1"/>
  <c r="B260" i="3"/>
  <c r="B259" i="3"/>
  <c r="L259" i="3" s="1"/>
  <c r="B258" i="3"/>
  <c r="L257" i="3"/>
  <c r="B257" i="3"/>
  <c r="J257" i="3" s="1"/>
  <c r="B256" i="3"/>
  <c r="L256" i="3" s="1"/>
  <c r="B255" i="3"/>
  <c r="B254" i="3"/>
  <c r="A254" i="3" s="1"/>
  <c r="B253" i="3"/>
  <c r="N253" i="3" s="1"/>
  <c r="B252" i="3"/>
  <c r="B251" i="3"/>
  <c r="M250" i="3"/>
  <c r="L250" i="3"/>
  <c r="B250" i="3"/>
  <c r="N250" i="3" s="1"/>
  <c r="A250" i="3"/>
  <c r="B249" i="3"/>
  <c r="J248" i="3"/>
  <c r="B248" i="3"/>
  <c r="A248" i="3" s="1"/>
  <c r="B247" i="3"/>
  <c r="B246" i="3"/>
  <c r="A246" i="3" s="1"/>
  <c r="B245" i="3"/>
  <c r="N245" i="3" s="1"/>
  <c r="J244" i="3"/>
  <c r="B244" i="3"/>
  <c r="M243" i="3"/>
  <c r="B243" i="3"/>
  <c r="A243" i="3" s="1"/>
  <c r="B242" i="3"/>
  <c r="L242" i="3" s="1"/>
  <c r="L241" i="3"/>
  <c r="B241" i="3"/>
  <c r="N241" i="3" s="1"/>
  <c r="L240" i="3"/>
  <c r="K240" i="3"/>
  <c r="J240" i="3"/>
  <c r="B240" i="3"/>
  <c r="N240" i="3" s="1"/>
  <c r="A240" i="3"/>
  <c r="B239" i="3"/>
  <c r="L238" i="3"/>
  <c r="B238" i="3"/>
  <c r="N238" i="3" s="1"/>
  <c r="K237" i="3"/>
  <c r="B237" i="3"/>
  <c r="B236" i="3"/>
  <c r="J236" i="3" s="1"/>
  <c r="B235" i="3"/>
  <c r="A235" i="3" s="1"/>
  <c r="M234" i="3"/>
  <c r="B234" i="3"/>
  <c r="K234" i="3" s="1"/>
  <c r="B233" i="3"/>
  <c r="N233" i="3" s="1"/>
  <c r="B232" i="3"/>
  <c r="N232" i="3" s="1"/>
  <c r="B231" i="3"/>
  <c r="J231" i="3" s="1"/>
  <c r="B230" i="3"/>
  <c r="M230" i="3" s="1"/>
  <c r="B229" i="3"/>
  <c r="B228" i="3"/>
  <c r="A228" i="3" s="1"/>
  <c r="B227" i="3"/>
  <c r="A227" i="3" s="1"/>
  <c r="J226" i="3"/>
  <c r="B226" i="3"/>
  <c r="K226" i="3" s="1"/>
  <c r="K225" i="3"/>
  <c r="B225" i="3"/>
  <c r="M225" i="3" s="1"/>
  <c r="J224" i="3"/>
  <c r="B224" i="3"/>
  <c r="N224" i="3" s="1"/>
  <c r="B223" i="3"/>
  <c r="L222" i="3"/>
  <c r="B222" i="3"/>
  <c r="B221" i="3"/>
  <c r="B220" i="3"/>
  <c r="A220" i="3"/>
  <c r="B219" i="3"/>
  <c r="M219" i="3" s="1"/>
  <c r="B218" i="3"/>
  <c r="B217" i="3"/>
  <c r="K217" i="3" s="1"/>
  <c r="M216" i="3"/>
  <c r="B216" i="3"/>
  <c r="K216" i="3" s="1"/>
  <c r="K215" i="3"/>
  <c r="B215" i="3"/>
  <c r="M215" i="3" s="1"/>
  <c r="B214" i="3"/>
  <c r="A214" i="3" s="1"/>
  <c r="B213" i="3"/>
  <c r="A213" i="3" s="1"/>
  <c r="B212" i="3"/>
  <c r="B211" i="3"/>
  <c r="B210" i="3"/>
  <c r="A210" i="3" s="1"/>
  <c r="B209" i="3"/>
  <c r="A209" i="3" s="1"/>
  <c r="M208" i="3"/>
  <c r="B208" i="3"/>
  <c r="B207" i="3"/>
  <c r="J207" i="3" s="1"/>
  <c r="B206" i="3"/>
  <c r="M206" i="3" s="1"/>
  <c r="B205" i="3"/>
  <c r="L205" i="3" s="1"/>
  <c r="B204" i="3"/>
  <c r="K204" i="3" s="1"/>
  <c r="B203" i="3"/>
  <c r="L202" i="3"/>
  <c r="J202" i="3"/>
  <c r="B202" i="3"/>
  <c r="M202" i="3" s="1"/>
  <c r="B201" i="3"/>
  <c r="A201" i="3" s="1"/>
  <c r="M200" i="3"/>
  <c r="B200" i="3"/>
  <c r="L200" i="3" s="1"/>
  <c r="B199" i="3"/>
  <c r="B198" i="3"/>
  <c r="J198" i="3" s="1"/>
  <c r="J197" i="3"/>
  <c r="B197" i="3"/>
  <c r="L197" i="3" s="1"/>
  <c r="A197" i="3"/>
  <c r="N196" i="3"/>
  <c r="B196" i="3"/>
  <c r="K196" i="3" s="1"/>
  <c r="N195" i="3"/>
  <c r="L195" i="3"/>
  <c r="B195" i="3"/>
  <c r="J195" i="3" s="1"/>
  <c r="L194" i="3"/>
  <c r="B194" i="3"/>
  <c r="K194" i="3" s="1"/>
  <c r="B193" i="3"/>
  <c r="J193" i="3" s="1"/>
  <c r="B192" i="3"/>
  <c r="N192" i="3" s="1"/>
  <c r="A192" i="3"/>
  <c r="M191" i="3"/>
  <c r="B191" i="3"/>
  <c r="N191" i="3" s="1"/>
  <c r="A191" i="3"/>
  <c r="B190" i="3"/>
  <c r="M190" i="3" s="1"/>
  <c r="B189" i="3"/>
  <c r="J188" i="3"/>
  <c r="B188" i="3"/>
  <c r="K188" i="3" s="1"/>
  <c r="A188" i="3"/>
  <c r="B187" i="3"/>
  <c r="B186" i="3"/>
  <c r="M186" i="3" s="1"/>
  <c r="N185" i="3"/>
  <c r="K185" i="3"/>
  <c r="B185" i="3"/>
  <c r="M184" i="3"/>
  <c r="K184" i="3"/>
  <c r="J184" i="3"/>
  <c r="B184" i="3"/>
  <c r="N184" i="3" s="1"/>
  <c r="A184" i="3"/>
  <c r="J183" i="3"/>
  <c r="B183" i="3"/>
  <c r="B182" i="3"/>
  <c r="A182" i="3" s="1"/>
  <c r="B181" i="3"/>
  <c r="B180" i="3"/>
  <c r="N179" i="3"/>
  <c r="B179" i="3"/>
  <c r="B178" i="3"/>
  <c r="M177" i="3"/>
  <c r="K177" i="3"/>
  <c r="B177" i="3"/>
  <c r="L177" i="3" s="1"/>
  <c r="M176" i="3"/>
  <c r="L176" i="3"/>
  <c r="J176" i="3"/>
  <c r="B176" i="3"/>
  <c r="K176" i="3" s="1"/>
  <c r="A176" i="3"/>
  <c r="B175" i="3"/>
  <c r="J175" i="3" s="1"/>
  <c r="K174" i="3"/>
  <c r="B174" i="3"/>
  <c r="A174" i="3"/>
  <c r="B173" i="3"/>
  <c r="A173" i="3" s="1"/>
  <c r="B172" i="3"/>
  <c r="N172" i="3" s="1"/>
  <c r="B171" i="3"/>
  <c r="B170" i="3"/>
  <c r="N169" i="3"/>
  <c r="B169" i="3"/>
  <c r="J169" i="3" s="1"/>
  <c r="B168" i="3"/>
  <c r="A168" i="3" s="1"/>
  <c r="B167" i="3"/>
  <c r="L167" i="3" s="1"/>
  <c r="B166" i="3"/>
  <c r="A166" i="3" s="1"/>
  <c r="B165" i="3"/>
  <c r="A165" i="3" s="1"/>
  <c r="J165" i="3" s="1"/>
  <c r="B164" i="3"/>
  <c r="B163" i="3"/>
  <c r="A163" i="3" s="1"/>
  <c r="J162" i="3"/>
  <c r="B162" i="3"/>
  <c r="M162" i="3" s="1"/>
  <c r="B161" i="3"/>
  <c r="J161" i="3" s="1"/>
  <c r="N160" i="3"/>
  <c r="L160" i="3"/>
  <c r="K160" i="3"/>
  <c r="J160" i="3"/>
  <c r="B160" i="3"/>
  <c r="M160" i="3" s="1"/>
  <c r="A160" i="3"/>
  <c r="B159" i="3"/>
  <c r="J159" i="3" s="1"/>
  <c r="B158" i="3"/>
  <c r="A158" i="3" s="1"/>
  <c r="B157" i="3"/>
  <c r="A157" i="3"/>
  <c r="B156" i="3"/>
  <c r="N156" i="3" s="1"/>
  <c r="M155" i="3"/>
  <c r="B155" i="3"/>
  <c r="N154" i="3"/>
  <c r="M154" i="3"/>
  <c r="J154" i="3"/>
  <c r="B154" i="3"/>
  <c r="K154" i="3" s="1"/>
  <c r="A154" i="3"/>
  <c r="M153" i="3"/>
  <c r="B153" i="3"/>
  <c r="L153" i="3" s="1"/>
  <c r="L152" i="3"/>
  <c r="B152" i="3"/>
  <c r="N152" i="3" s="1"/>
  <c r="B151" i="3"/>
  <c r="B150" i="3"/>
  <c r="K150" i="3" s="1"/>
  <c r="B149" i="3"/>
  <c r="B148" i="3"/>
  <c r="N147" i="3"/>
  <c r="B147" i="3"/>
  <c r="A147" i="3"/>
  <c r="B146" i="3"/>
  <c r="B145" i="3"/>
  <c r="J145" i="3" s="1"/>
  <c r="B144" i="3"/>
  <c r="L144" i="3" s="1"/>
  <c r="B143" i="3"/>
  <c r="B142" i="3"/>
  <c r="K142" i="3" s="1"/>
  <c r="B141" i="3"/>
  <c r="A141" i="3" s="1"/>
  <c r="J141" i="3" s="1"/>
  <c r="B140" i="3"/>
  <c r="B139" i="3"/>
  <c r="L139" i="3" s="1"/>
  <c r="B138" i="3"/>
  <c r="L138" i="3" s="1"/>
  <c r="B137" i="3"/>
  <c r="J137" i="3" s="1"/>
  <c r="L136" i="3"/>
  <c r="B136" i="3"/>
  <c r="A136" i="3" s="1"/>
  <c r="B135" i="3"/>
  <c r="J135" i="3" s="1"/>
  <c r="B134" i="3"/>
  <c r="K134" i="3" s="1"/>
  <c r="B133" i="3"/>
  <c r="N133" i="3" s="1"/>
  <c r="A133" i="3"/>
  <c r="N132" i="3"/>
  <c r="B132" i="3"/>
  <c r="N131" i="3"/>
  <c r="M131" i="3"/>
  <c r="B131" i="3"/>
  <c r="L131" i="3" s="1"/>
  <c r="B130" i="3"/>
  <c r="K130" i="3" s="1"/>
  <c r="B129" i="3"/>
  <c r="K129" i="3" s="1"/>
  <c r="B128" i="3"/>
  <c r="A128" i="3" s="1"/>
  <c r="B127" i="3"/>
  <c r="J127" i="3" s="1"/>
  <c r="B126" i="3"/>
  <c r="K126" i="3" s="1"/>
  <c r="A126" i="3"/>
  <c r="J125" i="3"/>
  <c r="B125" i="3"/>
  <c r="N125" i="3" s="1"/>
  <c r="A125" i="3"/>
  <c r="B124" i="3"/>
  <c r="N124" i="3" s="1"/>
  <c r="B123" i="3"/>
  <c r="L123" i="3" s="1"/>
  <c r="A123" i="3"/>
  <c r="B122" i="3"/>
  <c r="K122" i="3" s="1"/>
  <c r="B121" i="3"/>
  <c r="J121" i="3" s="1"/>
  <c r="M120" i="3"/>
  <c r="B120" i="3"/>
  <c r="N120" i="3" s="1"/>
  <c r="B119" i="3"/>
  <c r="L119" i="3" s="1"/>
  <c r="B118" i="3"/>
  <c r="A118" i="3" s="1"/>
  <c r="B117" i="3"/>
  <c r="A117" i="3" s="1"/>
  <c r="J117" i="3" s="1"/>
  <c r="B116" i="3"/>
  <c r="M115" i="3"/>
  <c r="B115" i="3"/>
  <c r="L115" i="3" s="1"/>
  <c r="B114" i="3"/>
  <c r="K114" i="3" s="1"/>
  <c r="A114" i="3"/>
  <c r="K113" i="3"/>
  <c r="B113" i="3"/>
  <c r="J113" i="3" s="1"/>
  <c r="B112" i="3"/>
  <c r="N112" i="3" s="1"/>
  <c r="B111" i="3"/>
  <c r="L111" i="3" s="1"/>
  <c r="J110" i="3"/>
  <c r="B110" i="3"/>
  <c r="A110" i="3" s="1"/>
  <c r="B109" i="3"/>
  <c r="J109" i="3" s="1"/>
  <c r="B108" i="3"/>
  <c r="A108" i="3"/>
  <c r="B107" i="3"/>
  <c r="L107" i="3" s="1"/>
  <c r="B106" i="3"/>
  <c r="K106" i="3" s="1"/>
  <c r="M105" i="3"/>
  <c r="L105" i="3"/>
  <c r="K105" i="3"/>
  <c r="B105" i="3"/>
  <c r="M104" i="3"/>
  <c r="L104" i="3"/>
  <c r="B104" i="3"/>
  <c r="N104" i="3" s="1"/>
  <c r="A104" i="3"/>
  <c r="B103" i="3"/>
  <c r="B102" i="3"/>
  <c r="A102" i="3" s="1"/>
  <c r="B101" i="3"/>
  <c r="A101" i="3" s="1"/>
  <c r="B100" i="3"/>
  <c r="N100" i="3" s="1"/>
  <c r="N99" i="3"/>
  <c r="B99" i="3"/>
  <c r="L99" i="3" s="1"/>
  <c r="B98" i="3"/>
  <c r="K98" i="3" s="1"/>
  <c r="B97" i="3"/>
  <c r="J97" i="3" s="1"/>
  <c r="N96" i="3"/>
  <c r="M96" i="3"/>
  <c r="K96" i="3"/>
  <c r="J96" i="3"/>
  <c r="B96" i="3"/>
  <c r="L96" i="3" s="1"/>
  <c r="A96" i="3"/>
  <c r="M95" i="3"/>
  <c r="B95" i="3"/>
  <c r="B94" i="3"/>
  <c r="K94" i="3" s="1"/>
  <c r="B93" i="3"/>
  <c r="N92" i="3"/>
  <c r="L92" i="3"/>
  <c r="B92" i="3"/>
  <c r="A92" i="3" s="1"/>
  <c r="B91" i="3"/>
  <c r="A91" i="3"/>
  <c r="M90" i="3"/>
  <c r="B90" i="3"/>
  <c r="K90" i="3" s="1"/>
  <c r="B89" i="3"/>
  <c r="N89" i="3" s="1"/>
  <c r="B88" i="3"/>
  <c r="N88" i="3" s="1"/>
  <c r="B87" i="3"/>
  <c r="J87" i="3" s="1"/>
  <c r="N86" i="3"/>
  <c r="K86" i="3"/>
  <c r="B86" i="3"/>
  <c r="M86" i="3" s="1"/>
  <c r="B85" i="3"/>
  <c r="A85" i="3" s="1"/>
  <c r="B84" i="3"/>
  <c r="A84" i="3" s="1"/>
  <c r="B83" i="3"/>
  <c r="N83" i="3" s="1"/>
  <c r="B82" i="3"/>
  <c r="K82" i="3" s="1"/>
  <c r="B81" i="3"/>
  <c r="B80" i="3"/>
  <c r="M80" i="3" s="1"/>
  <c r="B79" i="3"/>
  <c r="J79" i="3" s="1"/>
  <c r="B78" i="3"/>
  <c r="M78" i="3" s="1"/>
  <c r="B77" i="3"/>
  <c r="J77" i="3" s="1"/>
  <c r="B76" i="3"/>
  <c r="A76" i="3" s="1"/>
  <c r="B75" i="3"/>
  <c r="K75" i="3" s="1"/>
  <c r="B74" i="3"/>
  <c r="K74" i="3" s="1"/>
  <c r="N73" i="3"/>
  <c r="K73" i="3"/>
  <c r="B73" i="3"/>
  <c r="M73" i="3" s="1"/>
  <c r="L72" i="3"/>
  <c r="J72" i="3"/>
  <c r="B72" i="3"/>
  <c r="N72" i="3" s="1"/>
  <c r="A72" i="3"/>
  <c r="B71" i="3"/>
  <c r="B70" i="3"/>
  <c r="M70" i="3" s="1"/>
  <c r="B69" i="3"/>
  <c r="A69" i="3" s="1"/>
  <c r="J69" i="3" s="1"/>
  <c r="B68" i="3"/>
  <c r="J68" i="3" s="1"/>
  <c r="B67" i="3"/>
  <c r="K67" i="3" s="1"/>
  <c r="B66" i="3"/>
  <c r="K66" i="3" s="1"/>
  <c r="B65" i="3"/>
  <c r="K65" i="3" s="1"/>
  <c r="B64" i="3"/>
  <c r="A64" i="3" s="1"/>
  <c r="B63" i="3"/>
  <c r="L63" i="3" s="1"/>
  <c r="B62" i="3"/>
  <c r="M62" i="3" s="1"/>
  <c r="B61" i="3"/>
  <c r="A61" i="3" s="1"/>
  <c r="N60" i="3"/>
  <c r="B60" i="3"/>
  <c r="A60" i="3" s="1"/>
  <c r="B59" i="3"/>
  <c r="K59" i="3" s="1"/>
  <c r="J58" i="3"/>
  <c r="B58" i="3"/>
  <c r="K58" i="3" s="1"/>
  <c r="B57" i="3"/>
  <c r="M57" i="3" s="1"/>
  <c r="L56" i="3"/>
  <c r="B56" i="3"/>
  <c r="A56" i="3" s="1"/>
  <c r="B55" i="3"/>
  <c r="M55" i="3" s="1"/>
  <c r="B54" i="3"/>
  <c r="M54" i="3" s="1"/>
  <c r="B53" i="3"/>
  <c r="K53" i="3" s="1"/>
  <c r="A53" i="3"/>
  <c r="B52" i="3"/>
  <c r="A52" i="3" s="1"/>
  <c r="K51" i="3"/>
  <c r="B51" i="3"/>
  <c r="N51" i="3" s="1"/>
  <c r="B50" i="3"/>
  <c r="K50" i="3" s="1"/>
  <c r="B49" i="3"/>
  <c r="N49" i="3" s="1"/>
  <c r="B48" i="3"/>
  <c r="J48" i="3" s="1"/>
  <c r="L47" i="3"/>
  <c r="B47" i="3"/>
  <c r="M47" i="3" s="1"/>
  <c r="B46" i="3"/>
  <c r="M46" i="3" s="1"/>
  <c r="B45" i="3"/>
  <c r="A45" i="3" s="1"/>
  <c r="B44" i="3"/>
  <c r="A44" i="3" s="1"/>
  <c r="B43" i="3"/>
  <c r="M43" i="3" s="1"/>
  <c r="M42" i="3"/>
  <c r="L42" i="3"/>
  <c r="J42" i="3"/>
  <c r="B42" i="3"/>
  <c r="K42" i="3" s="1"/>
  <c r="B41" i="3"/>
  <c r="N41" i="3" s="1"/>
  <c r="B40" i="3"/>
  <c r="N40" i="3" s="1"/>
  <c r="B39" i="3"/>
  <c r="J39" i="3" s="1"/>
  <c r="B38" i="3"/>
  <c r="M38" i="3" s="1"/>
  <c r="B37" i="3"/>
  <c r="A37" i="3" s="1"/>
  <c r="J36" i="3"/>
  <c r="B36" i="3"/>
  <c r="A36" i="3" s="1"/>
  <c r="N35" i="3"/>
  <c r="K35" i="3"/>
  <c r="B35" i="3"/>
  <c r="A35" i="3"/>
  <c r="B34" i="3"/>
  <c r="K34" i="3" s="1"/>
  <c r="B33" i="3"/>
  <c r="N32" i="3"/>
  <c r="L32" i="3"/>
  <c r="B32" i="3"/>
  <c r="M32" i="3" s="1"/>
  <c r="A32" i="3"/>
  <c r="B31" i="3"/>
  <c r="J31" i="3" s="1"/>
  <c r="B30" i="3"/>
  <c r="M30" i="3" s="1"/>
  <c r="B29" i="3"/>
  <c r="A29" i="3" s="1"/>
  <c r="N28" i="3"/>
  <c r="L28" i="3"/>
  <c r="B28" i="3"/>
  <c r="A28" i="3" s="1"/>
  <c r="B27" i="3"/>
  <c r="K27" i="3" s="1"/>
  <c r="B26" i="3"/>
  <c r="K26" i="3" s="1"/>
  <c r="K25" i="3"/>
  <c r="B25" i="3"/>
  <c r="N25" i="3" s="1"/>
  <c r="B24" i="3"/>
  <c r="N24" i="3" s="1"/>
  <c r="B23" i="3"/>
  <c r="M23" i="3" s="1"/>
  <c r="B22" i="3"/>
  <c r="M22" i="3" s="1"/>
  <c r="B21" i="3"/>
  <c r="A21" i="3" s="1"/>
  <c r="J21" i="3" s="1"/>
  <c r="B20" i="3"/>
  <c r="A20" i="3" s="1"/>
  <c r="B19" i="3"/>
  <c r="A19" i="3" s="1"/>
  <c r="B18" i="3"/>
  <c r="A18" i="3" s="1"/>
  <c r="B17" i="3"/>
  <c r="A17" i="3" s="1"/>
  <c r="B16" i="3"/>
  <c r="A16" i="3" s="1"/>
  <c r="B15" i="3"/>
  <c r="A15" i="3" s="1"/>
  <c r="B14" i="3"/>
  <c r="A14" i="3"/>
  <c r="B13" i="3"/>
  <c r="A13" i="3" s="1"/>
  <c r="B12" i="3"/>
  <c r="A12" i="3" s="1"/>
  <c r="B11" i="3"/>
  <c r="A11" i="3" s="1"/>
  <c r="B10" i="3"/>
  <c r="A10" i="3"/>
  <c r="J24" i="3" l="1"/>
  <c r="N26" i="3"/>
  <c r="L31" i="3"/>
  <c r="M34" i="3"/>
  <c r="L50" i="3"/>
  <c r="N56" i="3"/>
  <c r="A82" i="3"/>
  <c r="J84" i="3"/>
  <c r="J112" i="3"/>
  <c r="M130" i="3"/>
  <c r="N136" i="3"/>
  <c r="N139" i="3"/>
  <c r="K145" i="3"/>
  <c r="M152" i="3"/>
  <c r="K161" i="3"/>
  <c r="M194" i="3"/>
  <c r="L204" i="3"/>
  <c r="J206" i="3"/>
  <c r="J210" i="3"/>
  <c r="K224" i="3"/>
  <c r="L226" i="3"/>
  <c r="J245" i="3"/>
  <c r="J253" i="3"/>
  <c r="M265" i="3"/>
  <c r="N268" i="3"/>
  <c r="N289" i="3"/>
  <c r="M306" i="3"/>
  <c r="J313" i="3"/>
  <c r="N316" i="3"/>
  <c r="J320" i="3"/>
  <c r="K324" i="3"/>
  <c r="M331" i="3"/>
  <c r="M338" i="3"/>
  <c r="N340" i="3"/>
  <c r="N344" i="3"/>
  <c r="J353" i="3"/>
  <c r="J356" i="3"/>
  <c r="J360" i="3"/>
  <c r="L24" i="3"/>
  <c r="K38" i="3"/>
  <c r="N50" i="3"/>
  <c r="M53" i="3"/>
  <c r="J90" i="3"/>
  <c r="L112" i="3"/>
  <c r="M114" i="3"/>
  <c r="M123" i="3"/>
  <c r="A131" i="3"/>
  <c r="J133" i="3"/>
  <c r="L145" i="3"/>
  <c r="M161" i="3"/>
  <c r="L186" i="3"/>
  <c r="K190" i="3"/>
  <c r="J192" i="3"/>
  <c r="N194" i="3"/>
  <c r="J201" i="3"/>
  <c r="M204" i="3"/>
  <c r="K210" i="3"/>
  <c r="L224" i="3"/>
  <c r="M226" i="3"/>
  <c r="K242" i="3"/>
  <c r="J250" i="3"/>
  <c r="M253" i="3"/>
  <c r="J263" i="3"/>
  <c r="K277" i="3"/>
  <c r="J279" i="3"/>
  <c r="N306" i="3"/>
  <c r="K313" i="3"/>
  <c r="L320" i="3"/>
  <c r="N324" i="3"/>
  <c r="N331" i="3"/>
  <c r="K356" i="3"/>
  <c r="K360" i="3"/>
  <c r="K21" i="3"/>
  <c r="M24" i="3"/>
  <c r="N38" i="3"/>
  <c r="A43" i="3"/>
  <c r="J47" i="3"/>
  <c r="A51" i="3"/>
  <c r="A58" i="3"/>
  <c r="N67" i="3"/>
  <c r="L79" i="3"/>
  <c r="M82" i="3"/>
  <c r="L90" i="3"/>
  <c r="M112" i="3"/>
  <c r="A115" i="3"/>
  <c r="N123" i="3"/>
  <c r="M137" i="3"/>
  <c r="M145" i="3"/>
  <c r="K153" i="3"/>
  <c r="N153" i="3" s="1"/>
  <c r="N161" i="3"/>
  <c r="L190" i="3"/>
  <c r="N204" i="3"/>
  <c r="L210" i="3"/>
  <c r="M224" i="3"/>
  <c r="N236" i="3"/>
  <c r="N242" i="3"/>
  <c r="K250" i="3"/>
  <c r="M259" i="3"/>
  <c r="L263" i="3"/>
  <c r="J269" i="3"/>
  <c r="N272" i="3"/>
  <c r="A278" i="3"/>
  <c r="K279" i="3"/>
  <c r="A287" i="3"/>
  <c r="A289" i="3"/>
  <c r="A294" i="3"/>
  <c r="M313" i="3"/>
  <c r="K345" i="3"/>
  <c r="N356" i="3"/>
  <c r="L360" i="3"/>
  <c r="L362" i="3"/>
  <c r="L368" i="3"/>
  <c r="M21" i="3"/>
  <c r="A80" i="3"/>
  <c r="A83" i="3"/>
  <c r="A138" i="3"/>
  <c r="A152" i="3"/>
  <c r="N190" i="3"/>
  <c r="A194" i="3"/>
  <c r="A205" i="3"/>
  <c r="M210" i="3"/>
  <c r="A216" i="3"/>
  <c r="A219" i="3"/>
  <c r="A234" i="3"/>
  <c r="A268" i="3"/>
  <c r="A292" i="3"/>
  <c r="N313" i="3"/>
  <c r="M345" i="3"/>
  <c r="N345" i="3" s="1"/>
  <c r="N360" i="3"/>
  <c r="N368" i="3"/>
  <c r="N210" i="3"/>
  <c r="M25" i="3"/>
  <c r="L44" i="3"/>
  <c r="K48" i="3"/>
  <c r="J56" i="3"/>
  <c r="M58" i="3"/>
  <c r="M63" i="3"/>
  <c r="K69" i="3"/>
  <c r="M72" i="3"/>
  <c r="L76" i="3"/>
  <c r="L80" i="3"/>
  <c r="K83" i="3"/>
  <c r="L113" i="3"/>
  <c r="N115" i="3"/>
  <c r="L129" i="3"/>
  <c r="J136" i="3"/>
  <c r="J138" i="3"/>
  <c r="J152" i="3"/>
  <c r="K169" i="3"/>
  <c r="J194" i="3"/>
  <c r="A196" i="3"/>
  <c r="A200" i="3"/>
  <c r="N202" i="3"/>
  <c r="N205" i="3"/>
  <c r="M209" i="3"/>
  <c r="J216" i="3"/>
  <c r="K219" i="3"/>
  <c r="A224" i="3"/>
  <c r="A226" i="3"/>
  <c r="J234" i="3"/>
  <c r="M240" i="3"/>
  <c r="M248" i="3"/>
  <c r="J268" i="3"/>
  <c r="L274" i="3"/>
  <c r="L278" i="3"/>
  <c r="L280" i="3"/>
  <c r="K287" i="3"/>
  <c r="K289" i="3"/>
  <c r="J292" i="3"/>
  <c r="L294" i="3"/>
  <c r="N300" i="3"/>
  <c r="K319" i="3"/>
  <c r="L330" i="3"/>
  <c r="L346" i="3"/>
  <c r="J358" i="3"/>
  <c r="J364" i="3"/>
  <c r="A370" i="3"/>
  <c r="A24" i="3"/>
  <c r="A34" i="3"/>
  <c r="N44" i="3"/>
  <c r="K56" i="3"/>
  <c r="N58" i="3"/>
  <c r="M69" i="3"/>
  <c r="N76" i="3"/>
  <c r="N80" i="3"/>
  <c r="J104" i="3"/>
  <c r="A112" i="3"/>
  <c r="M113" i="3"/>
  <c r="L122" i="3"/>
  <c r="A130" i="3"/>
  <c r="K136" i="3"/>
  <c r="K152" i="3"/>
  <c r="L169" i="3"/>
  <c r="N177" i="3"/>
  <c r="A206" i="3"/>
  <c r="L216" i="3"/>
  <c r="N219" i="3"/>
  <c r="L234" i="3"/>
  <c r="K268" i="3"/>
  <c r="M287" i="3"/>
  <c r="M292" i="3"/>
  <c r="N305" i="3"/>
  <c r="A313" i="3"/>
  <c r="M319" i="3"/>
  <c r="J323" i="3"/>
  <c r="N330" i="3"/>
  <c r="J340" i="3"/>
  <c r="J344" i="3"/>
  <c r="A356" i="3"/>
  <c r="K178" i="3"/>
  <c r="A178" i="3"/>
  <c r="L178" i="3"/>
  <c r="N181" i="3"/>
  <c r="J181" i="3"/>
  <c r="N199" i="3"/>
  <c r="M199" i="3"/>
  <c r="L199" i="3"/>
  <c r="J218" i="3"/>
  <c r="A218" i="3"/>
  <c r="N218" i="3"/>
  <c r="M218" i="3"/>
  <c r="K218" i="3"/>
  <c r="M258" i="3"/>
  <c r="L258" i="3"/>
  <c r="K258" i="3"/>
  <c r="J258" i="3"/>
  <c r="A258" i="3"/>
  <c r="A328" i="3"/>
  <c r="J328" i="3"/>
  <c r="N328" i="3"/>
  <c r="L328" i="3"/>
  <c r="K328" i="3"/>
  <c r="A22" i="3"/>
  <c r="K24" i="3"/>
  <c r="A26" i="3"/>
  <c r="M31" i="3"/>
  <c r="J37" i="3"/>
  <c r="A40" i="3"/>
  <c r="K41" i="3"/>
  <c r="N42" i="3"/>
  <c r="L48" i="3"/>
  <c r="M50" i="3"/>
  <c r="J52" i="3"/>
  <c r="K54" i="3"/>
  <c r="M56" i="3"/>
  <c r="L58" i="3"/>
  <c r="J64" i="3"/>
  <c r="J66" i="3"/>
  <c r="A68" i="3"/>
  <c r="A70" i="3"/>
  <c r="K72" i="3"/>
  <c r="A74" i="3"/>
  <c r="M79" i="3"/>
  <c r="J85" i="3"/>
  <c r="A88" i="3"/>
  <c r="K89" i="3"/>
  <c r="N90" i="3"/>
  <c r="J98" i="3"/>
  <c r="K104" i="3"/>
  <c r="A106" i="3"/>
  <c r="M107" i="3"/>
  <c r="K112" i="3"/>
  <c r="N113" i="3"/>
  <c r="A120" i="3"/>
  <c r="K121" i="3"/>
  <c r="M122" i="3"/>
  <c r="J128" i="3"/>
  <c r="M129" i="3"/>
  <c r="N129" i="3" s="1"/>
  <c r="M136" i="3"/>
  <c r="K138" i="3"/>
  <c r="M138" i="3"/>
  <c r="J144" i="3"/>
  <c r="N145" i="3"/>
  <c r="N157" i="3"/>
  <c r="J157" i="3"/>
  <c r="J178" i="3"/>
  <c r="J185" i="3"/>
  <c r="M185" i="3"/>
  <c r="L185" i="3"/>
  <c r="K199" i="3"/>
  <c r="L218" i="3"/>
  <c r="M222" i="3"/>
  <c r="N222" i="3"/>
  <c r="K222" i="3"/>
  <c r="N258" i="3"/>
  <c r="M48" i="3"/>
  <c r="K64" i="3"/>
  <c r="K85" i="3"/>
  <c r="M89" i="3"/>
  <c r="L98" i="3"/>
  <c r="N107" i="3"/>
  <c r="L121" i="3"/>
  <c r="N122" i="3"/>
  <c r="K128" i="3"/>
  <c r="K144" i="3"/>
  <c r="K146" i="3"/>
  <c r="A146" i="3"/>
  <c r="L146" i="3"/>
  <c r="N149" i="3"/>
  <c r="A149" i="3"/>
  <c r="L168" i="3"/>
  <c r="J168" i="3"/>
  <c r="K170" i="3"/>
  <c r="A170" i="3"/>
  <c r="L170" i="3"/>
  <c r="N173" i="3"/>
  <c r="J173" i="3"/>
  <c r="M178" i="3"/>
  <c r="K211" i="3"/>
  <c r="A211" i="3"/>
  <c r="J286" i="3"/>
  <c r="A286" i="3"/>
  <c r="L286" i="3"/>
  <c r="L298" i="3"/>
  <c r="A298" i="3"/>
  <c r="N298" i="3"/>
  <c r="M298" i="3"/>
  <c r="A336" i="3"/>
  <c r="J336" i="3"/>
  <c r="N336" i="3"/>
  <c r="L336" i="3"/>
  <c r="K336" i="3"/>
  <c r="L66" i="3"/>
  <c r="L128" i="3"/>
  <c r="M144" i="3"/>
  <c r="J146" i="3"/>
  <c r="J149" i="3"/>
  <c r="L163" i="3"/>
  <c r="M163" i="3"/>
  <c r="K168" i="3"/>
  <c r="J170" i="3"/>
  <c r="N178" i="3"/>
  <c r="L212" i="3"/>
  <c r="J212" i="3"/>
  <c r="A212" i="3"/>
  <c r="N225" i="3"/>
  <c r="A229" i="3"/>
  <c r="K229" i="3"/>
  <c r="M229" i="3"/>
  <c r="M255" i="3"/>
  <c r="L255" i="3"/>
  <c r="J255" i="3"/>
  <c r="A304" i="3"/>
  <c r="J304" i="3"/>
  <c r="N304" i="3"/>
  <c r="L304" i="3"/>
  <c r="K304" i="3"/>
  <c r="K37" i="3"/>
  <c r="M41" i="3"/>
  <c r="K22" i="3"/>
  <c r="J26" i="3"/>
  <c r="N48" i="3"/>
  <c r="L64" i="3"/>
  <c r="M66" i="3"/>
  <c r="K70" i="3"/>
  <c r="J74" i="3"/>
  <c r="M85" i="3"/>
  <c r="J88" i="3"/>
  <c r="K97" i="3"/>
  <c r="M98" i="3"/>
  <c r="J106" i="3"/>
  <c r="J120" i="3"/>
  <c r="M121" i="3"/>
  <c r="N22" i="3"/>
  <c r="L26" i="3"/>
  <c r="J32" i="3"/>
  <c r="J34" i="3"/>
  <c r="A38" i="3"/>
  <c r="K40" i="3"/>
  <c r="A42" i="3"/>
  <c r="J53" i="3"/>
  <c r="K57" i="3"/>
  <c r="A59" i="3"/>
  <c r="J63" i="3"/>
  <c r="M64" i="3"/>
  <c r="N66" i="3"/>
  <c r="N70" i="3"/>
  <c r="L74" i="3"/>
  <c r="J80" i="3"/>
  <c r="J82" i="3"/>
  <c r="A86" i="3"/>
  <c r="K88" i="3"/>
  <c r="A90" i="3"/>
  <c r="L97" i="3"/>
  <c r="N98" i="3"/>
  <c r="K102" i="3"/>
  <c r="L106" i="3"/>
  <c r="J111" i="3"/>
  <c r="J114" i="3"/>
  <c r="K120" i="3"/>
  <c r="N121" i="3"/>
  <c r="M128" i="3"/>
  <c r="J130" i="3"/>
  <c r="K137" i="3"/>
  <c r="N138" i="3"/>
  <c r="A142" i="3"/>
  <c r="N144" i="3"/>
  <c r="M146" i="3"/>
  <c r="A150" i="3"/>
  <c r="N163" i="3"/>
  <c r="M168" i="3"/>
  <c r="M170" i="3"/>
  <c r="L179" i="3"/>
  <c r="M179" i="3"/>
  <c r="A179" i="3"/>
  <c r="K186" i="3"/>
  <c r="J186" i="3"/>
  <c r="A186" i="3"/>
  <c r="N186" i="3"/>
  <c r="N212" i="3"/>
  <c r="J256" i="3"/>
  <c r="A256" i="3"/>
  <c r="N256" i="3"/>
  <c r="M256" i="3"/>
  <c r="K256" i="3"/>
  <c r="J273" i="3"/>
  <c r="A273" i="3"/>
  <c r="M273" i="3"/>
  <c r="L273" i="3"/>
  <c r="K273" i="3"/>
  <c r="N350" i="3"/>
  <c r="J350" i="3"/>
  <c r="A350" i="3"/>
  <c r="N54" i="3"/>
  <c r="M37" i="3"/>
  <c r="J40" i="3"/>
  <c r="M26" i="3"/>
  <c r="K32" i="3"/>
  <c r="L34" i="3"/>
  <c r="L40" i="3"/>
  <c r="A48" i="3"/>
  <c r="A50" i="3"/>
  <c r="N64" i="3"/>
  <c r="A67" i="3"/>
  <c r="M74" i="3"/>
  <c r="K80" i="3"/>
  <c r="L82" i="3"/>
  <c r="L88" i="3"/>
  <c r="M97" i="3"/>
  <c r="A99" i="3"/>
  <c r="M106" i="3"/>
  <c r="A109" i="3"/>
  <c r="L114" i="3"/>
  <c r="L120" i="3"/>
  <c r="A122" i="3"/>
  <c r="N128" i="3"/>
  <c r="L130" i="3"/>
  <c r="L137" i="3"/>
  <c r="A139" i="3"/>
  <c r="N146" i="3"/>
  <c r="L155" i="3"/>
  <c r="N155" i="3"/>
  <c r="A155" i="3"/>
  <c r="N168" i="3"/>
  <c r="N170" i="3"/>
  <c r="A264" i="3"/>
  <c r="M264" i="3"/>
  <c r="L264" i="3"/>
  <c r="K264" i="3"/>
  <c r="J264" i="3"/>
  <c r="L314" i="3"/>
  <c r="A314" i="3"/>
  <c r="N314" i="3"/>
  <c r="M314" i="3"/>
  <c r="M88" i="3"/>
  <c r="N97" i="3"/>
  <c r="N105" i="3"/>
  <c r="N106" i="3"/>
  <c r="L171" i="3"/>
  <c r="M171" i="3"/>
  <c r="A171" i="3"/>
  <c r="M180" i="3"/>
  <c r="N180" i="3"/>
  <c r="L232" i="3"/>
  <c r="J232" i="3"/>
  <c r="A232" i="3"/>
  <c r="M232" i="3"/>
  <c r="K249" i="3"/>
  <c r="L249" i="3"/>
  <c r="M40" i="3"/>
  <c r="N74" i="3"/>
  <c r="A27" i="3"/>
  <c r="N34" i="3"/>
  <c r="J50" i="3"/>
  <c r="A54" i="3"/>
  <c r="L60" i="3"/>
  <c r="A66" i="3"/>
  <c r="A75" i="3"/>
  <c r="N82" i="3"/>
  <c r="A98" i="3"/>
  <c r="M99" i="3"/>
  <c r="A107" i="3"/>
  <c r="N114" i="3"/>
  <c r="J122" i="3"/>
  <c r="N130" i="3"/>
  <c r="N137" i="3"/>
  <c r="M139" i="3"/>
  <c r="A144" i="3"/>
  <c r="L147" i="3"/>
  <c r="M147" i="3"/>
  <c r="K162" i="3"/>
  <c r="N162" i="3"/>
  <c r="L162" i="3"/>
  <c r="A162" i="3"/>
  <c r="N171" i="3"/>
  <c r="L175" i="3"/>
  <c r="A181" i="3"/>
  <c r="J187" i="3"/>
  <c r="N187" i="3"/>
  <c r="A187" i="3"/>
  <c r="J208" i="3"/>
  <c r="K208" i="3"/>
  <c r="N208" i="3"/>
  <c r="L208" i="3"/>
  <c r="K232" i="3"/>
  <c r="M242" i="3"/>
  <c r="N274" i="3"/>
  <c r="N277" i="3"/>
  <c r="A281" i="3"/>
  <c r="N284" i="3"/>
  <c r="A308" i="3"/>
  <c r="A321" i="3"/>
  <c r="J321" i="3" s="1"/>
  <c r="A342" i="3"/>
  <c r="K361" i="3"/>
  <c r="N362" i="3"/>
  <c r="N364" i="3"/>
  <c r="K368" i="3"/>
  <c r="M369" i="3"/>
  <c r="A372" i="3"/>
  <c r="N176" i="3"/>
  <c r="A202" i="3"/>
  <c r="L215" i="3"/>
  <c r="N216" i="3"/>
  <c r="L225" i="3"/>
  <c r="N226" i="3"/>
  <c r="N234" i="3"/>
  <c r="M237" i="3"/>
  <c r="N237" i="3" s="1"/>
  <c r="K245" i="3"/>
  <c r="K248" i="3"/>
  <c r="A253" i="3"/>
  <c r="N259" i="3"/>
  <c r="A263" i="3"/>
  <c r="K265" i="3"/>
  <c r="K269" i="3"/>
  <c r="L272" i="3"/>
  <c r="N279" i="3"/>
  <c r="J281" i="3"/>
  <c r="L291" i="3"/>
  <c r="A293" i="3"/>
  <c r="K297" i="3"/>
  <c r="N297" i="3" s="1"/>
  <c r="J308" i="3"/>
  <c r="J312" i="3"/>
  <c r="L317" i="3"/>
  <c r="K321" i="3"/>
  <c r="A330" i="3"/>
  <c r="A332" i="3"/>
  <c r="A334" i="3"/>
  <c r="A338" i="3"/>
  <c r="A340" i="3"/>
  <c r="J342" i="3"/>
  <c r="A345" i="3"/>
  <c r="J345" i="3" s="1"/>
  <c r="M346" i="3"/>
  <c r="K348" i="3"/>
  <c r="J352" i="3"/>
  <c r="K353" i="3"/>
  <c r="N354" i="3"/>
  <c r="M363" i="3"/>
  <c r="A366" i="3"/>
  <c r="M368" i="3"/>
  <c r="N372" i="3"/>
  <c r="A238" i="3"/>
  <c r="A242" i="3"/>
  <c r="M245" i="3"/>
  <c r="L248" i="3"/>
  <c r="L265" i="3"/>
  <c r="L269" i="3"/>
  <c r="A274" i="3"/>
  <c r="A277" i="3"/>
  <c r="K281" i="3"/>
  <c r="A284" i="3"/>
  <c r="M291" i="3"/>
  <c r="A295" i="3"/>
  <c r="L297" i="3"/>
  <c r="A300" i="3"/>
  <c r="A305" i="3"/>
  <c r="K308" i="3"/>
  <c r="K312" i="3"/>
  <c r="A316" i="3"/>
  <c r="A318" i="3"/>
  <c r="L321" i="3"/>
  <c r="A324" i="3"/>
  <c r="A329" i="3"/>
  <c r="A337" i="3"/>
  <c r="N346" i="3"/>
  <c r="N348" i="3"/>
  <c r="K352" i="3"/>
  <c r="L353" i="3"/>
  <c r="N363" i="3"/>
  <c r="L281" i="3"/>
  <c r="M297" i="3"/>
  <c r="M308" i="3"/>
  <c r="L312" i="3"/>
  <c r="L352" i="3"/>
  <c r="M353" i="3"/>
  <c r="M355" i="3"/>
  <c r="A358" i="3"/>
  <c r="M360" i="3"/>
  <c r="A362" i="3"/>
  <c r="A364" i="3"/>
  <c r="J366" i="3"/>
  <c r="M370" i="3"/>
  <c r="A374" i="3"/>
  <c r="M169" i="3"/>
  <c r="L184" i="3"/>
  <c r="K202" i="3"/>
  <c r="N209" i="3"/>
  <c r="K238" i="3"/>
  <c r="J242" i="3"/>
  <c r="L246" i="3"/>
  <c r="N248" i="3"/>
  <c r="K253" i="3"/>
  <c r="K257" i="3"/>
  <c r="K263" i="3"/>
  <c r="N265" i="3"/>
  <c r="K274" i="3"/>
  <c r="J277" i="3"/>
  <c r="K280" i="3"/>
  <c r="J284" i="3"/>
  <c r="N295" i="3"/>
  <c r="J300" i="3"/>
  <c r="J305" i="3"/>
  <c r="N308" i="3"/>
  <c r="J311" i="3"/>
  <c r="N312" i="3"/>
  <c r="J316" i="3"/>
  <c r="K320" i="3"/>
  <c r="J324" i="3"/>
  <c r="J329" i="3"/>
  <c r="M330" i="3"/>
  <c r="K332" i="3"/>
  <c r="J337" i="3"/>
  <c r="M347" i="3"/>
  <c r="M352" i="3"/>
  <c r="N353" i="3"/>
  <c r="N355" i="3"/>
  <c r="J369" i="3"/>
  <c r="K369" i="3"/>
  <c r="N369" i="3" s="1"/>
  <c r="L154" i="3"/>
  <c r="L161" i="3"/>
  <c r="M195" i="3"/>
  <c r="N200" i="3"/>
  <c r="A237" i="3"/>
  <c r="J237" i="3" s="1"/>
  <c r="A245" i="3"/>
  <c r="N257" i="3"/>
  <c r="A259" i="3"/>
  <c r="A269" i="3"/>
  <c r="M274" i="3"/>
  <c r="L277" i="3"/>
  <c r="A282" i="3"/>
  <c r="M284" i="3"/>
  <c r="K292" i="3"/>
  <c r="M300" i="3"/>
  <c r="M316" i="3"/>
  <c r="N320" i="3"/>
  <c r="N322" i="3"/>
  <c r="M324" i="3"/>
  <c r="N332" i="3"/>
  <c r="K344" i="3"/>
  <c r="A346" i="3"/>
  <c r="A348" i="3"/>
  <c r="M362" i="3"/>
  <c r="K364" i="3"/>
  <c r="J368" i="3"/>
  <c r="L369" i="3"/>
  <c r="M371" i="3"/>
  <c r="N57" i="3"/>
  <c r="N261" i="3"/>
  <c r="L251" i="3"/>
  <c r="K251" i="3"/>
  <c r="J251" i="3"/>
  <c r="A251" i="3"/>
  <c r="N251" i="3"/>
  <c r="J33" i="3"/>
  <c r="A33" i="3"/>
  <c r="J62" i="3"/>
  <c r="A71" i="3"/>
  <c r="N71" i="3"/>
  <c r="A81" i="3"/>
  <c r="J81" i="3" s="1"/>
  <c r="L91" i="3"/>
  <c r="J91" i="3"/>
  <c r="A103" i="3"/>
  <c r="N103" i="3"/>
  <c r="M103" i="3"/>
  <c r="J119" i="3"/>
  <c r="K267" i="3"/>
  <c r="N267" i="3"/>
  <c r="M267" i="3"/>
  <c r="J267" i="3"/>
  <c r="L267" i="3"/>
  <c r="M341" i="3"/>
  <c r="L341" i="3"/>
  <c r="K341" i="3"/>
  <c r="J341" i="3"/>
  <c r="A341" i="3"/>
  <c r="N341" i="3"/>
  <c r="N359" i="3"/>
  <c r="M359" i="3"/>
  <c r="L359" i="3"/>
  <c r="K359" i="3"/>
  <c r="J359" i="3"/>
  <c r="A359" i="3"/>
  <c r="J23" i="3"/>
  <c r="K30" i="3"/>
  <c r="K33" i="3"/>
  <c r="M36" i="3"/>
  <c r="K36" i="3"/>
  <c r="K43" i="3"/>
  <c r="K46" i="3"/>
  <c r="K49" i="3"/>
  <c r="M52" i="3"/>
  <c r="K52" i="3"/>
  <c r="J55" i="3"/>
  <c r="K62" i="3"/>
  <c r="M68" i="3"/>
  <c r="K68" i="3"/>
  <c r="J71" i="3"/>
  <c r="A77" i="3"/>
  <c r="K78" i="3"/>
  <c r="K81" i="3"/>
  <c r="M84" i="3"/>
  <c r="K84" i="3"/>
  <c r="K91" i="3"/>
  <c r="A93" i="3"/>
  <c r="J93" i="3" s="1"/>
  <c r="J103" i="3"/>
  <c r="N110" i="3"/>
  <c r="M110" i="3"/>
  <c r="L110" i="3"/>
  <c r="M132" i="3"/>
  <c r="L132" i="3"/>
  <c r="K132" i="3"/>
  <c r="J132" i="3"/>
  <c r="A132" i="3"/>
  <c r="A135" i="3"/>
  <c r="N135" i="3"/>
  <c r="M135" i="3"/>
  <c r="K135" i="3"/>
  <c r="N150" i="3"/>
  <c r="M150" i="3"/>
  <c r="L150" i="3"/>
  <c r="J150" i="3"/>
  <c r="N262" i="3"/>
  <c r="M262" i="3"/>
  <c r="L262" i="3"/>
  <c r="J262" i="3"/>
  <c r="K262" i="3"/>
  <c r="J290" i="3"/>
  <c r="N290" i="3"/>
  <c r="M290" i="3"/>
  <c r="L290" i="3"/>
  <c r="K290" i="3"/>
  <c r="A290" i="3"/>
  <c r="M116" i="3"/>
  <c r="L116" i="3"/>
  <c r="K116" i="3"/>
  <c r="J116" i="3"/>
  <c r="A39" i="3"/>
  <c r="N39" i="3"/>
  <c r="L75" i="3"/>
  <c r="J75" i="3"/>
  <c r="A127" i="3"/>
  <c r="N127" i="3"/>
  <c r="M127" i="3"/>
  <c r="K127" i="3"/>
  <c r="L189" i="3"/>
  <c r="A189" i="3"/>
  <c r="J189" i="3" s="1"/>
  <c r="M189" i="3"/>
  <c r="K189" i="3"/>
  <c r="N189" i="3" s="1"/>
  <c r="N29" i="3"/>
  <c r="L29" i="3"/>
  <c r="L78" i="3"/>
  <c r="M91" i="3"/>
  <c r="N101" i="3"/>
  <c r="M101" i="3"/>
  <c r="L101" i="3"/>
  <c r="K101" i="3"/>
  <c r="K103" i="3"/>
  <c r="L127" i="3"/>
  <c r="M140" i="3"/>
  <c r="L140" i="3"/>
  <c r="K140" i="3"/>
  <c r="J140" i="3"/>
  <c r="A140" i="3"/>
  <c r="A143" i="3"/>
  <c r="N143" i="3"/>
  <c r="M143" i="3"/>
  <c r="K143" i="3"/>
  <c r="N158" i="3"/>
  <c r="M158" i="3"/>
  <c r="L158" i="3"/>
  <c r="J158" i="3"/>
  <c r="J203" i="3"/>
  <c r="A203" i="3"/>
  <c r="N203" i="3"/>
  <c r="M203" i="3"/>
  <c r="L203" i="3"/>
  <c r="M214" i="3"/>
  <c r="N214" i="3"/>
  <c r="L214" i="3"/>
  <c r="K214" i="3"/>
  <c r="J214" i="3"/>
  <c r="M228" i="3"/>
  <c r="K228" i="3"/>
  <c r="N228" i="3"/>
  <c r="L228" i="3"/>
  <c r="J228" i="3"/>
  <c r="L235" i="3"/>
  <c r="J235" i="3"/>
  <c r="N235" i="3"/>
  <c r="M235" i="3"/>
  <c r="K235" i="3"/>
  <c r="N94" i="3"/>
  <c r="M94" i="3"/>
  <c r="N221" i="3"/>
  <c r="L221" i="3"/>
  <c r="M221" i="3"/>
  <c r="K221" i="3"/>
  <c r="J221" i="3"/>
  <c r="N271" i="3"/>
  <c r="M271" i="3"/>
  <c r="L271" i="3"/>
  <c r="J271" i="3"/>
  <c r="K271" i="3"/>
  <c r="L27" i="3"/>
  <c r="J27" i="3"/>
  <c r="L59" i="3"/>
  <c r="J59" i="3"/>
  <c r="A87" i="3"/>
  <c r="N87" i="3"/>
  <c r="K39" i="3"/>
  <c r="M59" i="3"/>
  <c r="L62" i="3"/>
  <c r="M75" i="3"/>
  <c r="N46" i="3"/>
  <c r="L52" i="3"/>
  <c r="N59" i="3"/>
  <c r="N62" i="3"/>
  <c r="L71" i="3"/>
  <c r="N75" i="3"/>
  <c r="N78" i="3"/>
  <c r="M81" i="3"/>
  <c r="L84" i="3"/>
  <c r="L87" i="3"/>
  <c r="N91" i="3"/>
  <c r="A95" i="3"/>
  <c r="N95" i="3"/>
  <c r="J101" i="3"/>
  <c r="L103" i="3"/>
  <c r="M108" i="3"/>
  <c r="L108" i="3"/>
  <c r="K108" i="3"/>
  <c r="J108" i="3"/>
  <c r="K110" i="3"/>
  <c r="L135" i="3"/>
  <c r="N140" i="3"/>
  <c r="J143" i="3"/>
  <c r="M148" i="3"/>
  <c r="L148" i="3"/>
  <c r="K148" i="3"/>
  <c r="J148" i="3"/>
  <c r="A148" i="3"/>
  <c r="A151" i="3"/>
  <c r="N151" i="3"/>
  <c r="M151" i="3"/>
  <c r="K151" i="3"/>
  <c r="K158" i="3"/>
  <c r="N166" i="3"/>
  <c r="M166" i="3"/>
  <c r="L166" i="3"/>
  <c r="J166" i="3"/>
  <c r="K203" i="3"/>
  <c r="M260" i="3"/>
  <c r="L260" i="3"/>
  <c r="K260" i="3"/>
  <c r="J260" i="3"/>
  <c r="A260" i="3"/>
  <c r="N260" i="3"/>
  <c r="L276" i="3"/>
  <c r="N276" i="3"/>
  <c r="M276" i="3"/>
  <c r="K276" i="3"/>
  <c r="J276" i="3"/>
  <c r="A276" i="3"/>
  <c r="K283" i="3"/>
  <c r="A283" i="3"/>
  <c r="N283" i="3"/>
  <c r="M283" i="3"/>
  <c r="L283" i="3"/>
  <c r="J283" i="3"/>
  <c r="M100" i="3"/>
  <c r="L100" i="3"/>
  <c r="K100" i="3"/>
  <c r="J100" i="3"/>
  <c r="A119" i="3"/>
  <c r="N119" i="3"/>
  <c r="M119" i="3"/>
  <c r="K119" i="3"/>
  <c r="N134" i="3"/>
  <c r="M134" i="3"/>
  <c r="L134" i="3"/>
  <c r="J134" i="3"/>
  <c r="J30" i="3"/>
  <c r="L43" i="3"/>
  <c r="J43" i="3"/>
  <c r="J46" i="3"/>
  <c r="J65" i="3"/>
  <c r="A65" i="3"/>
  <c r="N116" i="3"/>
  <c r="L45" i="3"/>
  <c r="K55" i="3"/>
  <c r="N61" i="3"/>
  <c r="L61" i="3"/>
  <c r="K71" i="3"/>
  <c r="N77" i="3"/>
  <c r="L77" i="3"/>
  <c r="L81" i="3"/>
  <c r="K87" i="3"/>
  <c r="L93" i="3"/>
  <c r="L94" i="3"/>
  <c r="L23" i="3"/>
  <c r="N27" i="3"/>
  <c r="J29" i="3"/>
  <c r="N30" i="3"/>
  <c r="M33" i="3"/>
  <c r="L36" i="3"/>
  <c r="L39" i="3"/>
  <c r="N43" i="3"/>
  <c r="J45" i="3"/>
  <c r="M49" i="3"/>
  <c r="L55" i="3"/>
  <c r="J61" i="3"/>
  <c r="M65" i="3"/>
  <c r="L68" i="3"/>
  <c r="J22" i="3"/>
  <c r="J25" i="3"/>
  <c r="A25" i="3"/>
  <c r="K29" i="3"/>
  <c r="A31" i="3"/>
  <c r="N31" i="3"/>
  <c r="L35" i="3"/>
  <c r="J35" i="3"/>
  <c r="N36" i="3"/>
  <c r="J38" i="3"/>
  <c r="M39" i="3"/>
  <c r="J41" i="3"/>
  <c r="A41" i="3"/>
  <c r="K45" i="3"/>
  <c r="A47" i="3"/>
  <c r="N47" i="3"/>
  <c r="L51" i="3"/>
  <c r="J51" i="3"/>
  <c r="N52" i="3"/>
  <c r="J54" i="3"/>
  <c r="A57" i="3"/>
  <c r="J57" i="3" s="1"/>
  <c r="K61" i="3"/>
  <c r="A63" i="3"/>
  <c r="N63" i="3"/>
  <c r="N65" i="3"/>
  <c r="L67" i="3"/>
  <c r="J67" i="3"/>
  <c r="N68" i="3"/>
  <c r="J70" i="3"/>
  <c r="M71" i="3"/>
  <c r="J73" i="3"/>
  <c r="A73" i="3"/>
  <c r="K77" i="3"/>
  <c r="A79" i="3"/>
  <c r="N79" i="3"/>
  <c r="L83" i="3"/>
  <c r="J83" i="3"/>
  <c r="N84" i="3"/>
  <c r="J86" i="3"/>
  <c r="M87" i="3"/>
  <c r="J89" i="3"/>
  <c r="A89" i="3"/>
  <c r="K93" i="3"/>
  <c r="J95" i="3"/>
  <c r="N108" i="3"/>
  <c r="A111" i="3"/>
  <c r="N111" i="3"/>
  <c r="M111" i="3"/>
  <c r="L143" i="3"/>
  <c r="N148" i="3"/>
  <c r="J151" i="3"/>
  <c r="M156" i="3"/>
  <c r="L156" i="3"/>
  <c r="K156" i="3"/>
  <c r="J156" i="3"/>
  <c r="A156" i="3"/>
  <c r="A159" i="3"/>
  <c r="N159" i="3"/>
  <c r="M159" i="3"/>
  <c r="K159" i="3"/>
  <c r="K166" i="3"/>
  <c r="N174" i="3"/>
  <c r="M174" i="3"/>
  <c r="L174" i="3"/>
  <c r="J174" i="3"/>
  <c r="A193" i="3"/>
  <c r="N193" i="3"/>
  <c r="M193" i="3"/>
  <c r="L193" i="3"/>
  <c r="K193" i="3"/>
  <c r="M124" i="3"/>
  <c r="L124" i="3"/>
  <c r="K124" i="3"/>
  <c r="J124" i="3"/>
  <c r="A124" i="3"/>
  <c r="M251" i="3"/>
  <c r="M28" i="3"/>
  <c r="K28" i="3"/>
  <c r="M29" i="3"/>
  <c r="M61" i="3"/>
  <c r="M76" i="3"/>
  <c r="K76" i="3"/>
  <c r="M77" i="3"/>
  <c r="M92" i="3"/>
  <c r="K92" i="3"/>
  <c r="M93" i="3"/>
  <c r="K95" i="3"/>
  <c r="N102" i="3"/>
  <c r="M102" i="3"/>
  <c r="L102" i="3"/>
  <c r="N118" i="3"/>
  <c r="M118" i="3"/>
  <c r="L118" i="3"/>
  <c r="J118" i="3"/>
  <c r="L151" i="3"/>
  <c r="M164" i="3"/>
  <c r="L164" i="3"/>
  <c r="K164" i="3"/>
  <c r="J164" i="3"/>
  <c r="A164" i="3"/>
  <c r="A167" i="3"/>
  <c r="N167" i="3"/>
  <c r="M167" i="3"/>
  <c r="K167" i="3"/>
  <c r="N182" i="3"/>
  <c r="M182" i="3"/>
  <c r="L182" i="3"/>
  <c r="K182" i="3"/>
  <c r="J182" i="3"/>
  <c r="A247" i="3"/>
  <c r="N247" i="3"/>
  <c r="K247" i="3"/>
  <c r="M247" i="3"/>
  <c r="L247" i="3"/>
  <c r="J247" i="3"/>
  <c r="M198" i="3"/>
  <c r="A198" i="3"/>
  <c r="N198" i="3"/>
  <c r="L198" i="3"/>
  <c r="K198" i="3"/>
  <c r="A231" i="3"/>
  <c r="N231" i="3"/>
  <c r="M231" i="3"/>
  <c r="L231" i="3"/>
  <c r="K231" i="3"/>
  <c r="A23" i="3"/>
  <c r="N23" i="3"/>
  <c r="J49" i="3"/>
  <c r="A49" i="3"/>
  <c r="A55" i="3"/>
  <c r="N55" i="3"/>
  <c r="J78" i="3"/>
  <c r="J94" i="3"/>
  <c r="N142" i="3"/>
  <c r="M142" i="3"/>
  <c r="L142" i="3"/>
  <c r="J142" i="3"/>
  <c r="K23" i="3"/>
  <c r="M27" i="3"/>
  <c r="L30" i="3"/>
  <c r="L33" i="3"/>
  <c r="L46" i="3"/>
  <c r="L49" i="3"/>
  <c r="L65" i="3"/>
  <c r="M44" i="3"/>
  <c r="K44" i="3"/>
  <c r="M45" i="3"/>
  <c r="M60" i="3"/>
  <c r="K60" i="3"/>
  <c r="N21" i="3"/>
  <c r="L21" i="3"/>
  <c r="L22" i="3"/>
  <c r="L25" i="3"/>
  <c r="J28" i="3"/>
  <c r="A30" i="3"/>
  <c r="K31" i="3"/>
  <c r="M35" i="3"/>
  <c r="N37" i="3"/>
  <c r="L37" i="3"/>
  <c r="L38" i="3"/>
  <c r="L41" i="3"/>
  <c r="J44" i="3"/>
  <c r="A46" i="3"/>
  <c r="K47" i="3"/>
  <c r="M51" i="3"/>
  <c r="N53" i="3"/>
  <c r="L53" i="3"/>
  <c r="L54" i="3"/>
  <c r="L57" i="3"/>
  <c r="J60" i="3"/>
  <c r="A62" i="3"/>
  <c r="K63" i="3"/>
  <c r="M67" i="3"/>
  <c r="N69" i="3"/>
  <c r="L69" i="3"/>
  <c r="L70" i="3"/>
  <c r="L73" i="3"/>
  <c r="J76" i="3"/>
  <c r="A78" i="3"/>
  <c r="K79" i="3"/>
  <c r="M83" i="3"/>
  <c r="N85" i="3"/>
  <c r="L85" i="3"/>
  <c r="L86" i="3"/>
  <c r="L89" i="3"/>
  <c r="J92" i="3"/>
  <c r="A94" i="3"/>
  <c r="L95" i="3"/>
  <c r="A100" i="3"/>
  <c r="J102" i="3"/>
  <c r="N109" i="3"/>
  <c r="M109" i="3"/>
  <c r="L109" i="3"/>
  <c r="K109" i="3"/>
  <c r="K111" i="3"/>
  <c r="A116" i="3"/>
  <c r="K118" i="3"/>
  <c r="N126" i="3"/>
  <c r="M126" i="3"/>
  <c r="L126" i="3"/>
  <c r="J126" i="3"/>
  <c r="A134" i="3"/>
  <c r="L159" i="3"/>
  <c r="N164" i="3"/>
  <c r="J167" i="3"/>
  <c r="M172" i="3"/>
  <c r="L172" i="3"/>
  <c r="K172" i="3"/>
  <c r="J172" i="3"/>
  <c r="A172" i="3"/>
  <c r="A175" i="3"/>
  <c r="N175" i="3"/>
  <c r="M175" i="3"/>
  <c r="K175" i="3"/>
  <c r="A183" i="3"/>
  <c r="N183" i="3"/>
  <c r="M183" i="3"/>
  <c r="L183" i="3"/>
  <c r="K183" i="3"/>
  <c r="N207" i="3"/>
  <c r="A207" i="3"/>
  <c r="M207" i="3"/>
  <c r="L207" i="3"/>
  <c r="K207" i="3"/>
  <c r="A221" i="3"/>
  <c r="A271" i="3"/>
  <c r="A180" i="3"/>
  <c r="L211" i="3"/>
  <c r="J211" i="3"/>
  <c r="J217" i="3"/>
  <c r="A217" i="3"/>
  <c r="A230" i="3"/>
  <c r="L243" i="3"/>
  <c r="K243" i="3"/>
  <c r="J243" i="3"/>
  <c r="K299" i="3"/>
  <c r="A299" i="3"/>
  <c r="L299" i="3"/>
  <c r="N299" i="3"/>
  <c r="M299" i="3"/>
  <c r="J299" i="3"/>
  <c r="A223" i="3"/>
  <c r="N223" i="3"/>
  <c r="A239" i="3"/>
  <c r="N239" i="3"/>
  <c r="K239" i="3"/>
  <c r="M252" i="3"/>
  <c r="L252" i="3"/>
  <c r="K252" i="3"/>
  <c r="A252" i="3"/>
  <c r="N302" i="3"/>
  <c r="K302" i="3"/>
  <c r="A302" i="3"/>
  <c r="M302" i="3"/>
  <c r="L302" i="3"/>
  <c r="K117" i="3"/>
  <c r="K125" i="3"/>
  <c r="K133" i="3"/>
  <c r="K141" i="3"/>
  <c r="K149" i="3"/>
  <c r="K157" i="3"/>
  <c r="K165" i="3"/>
  <c r="N165" i="3" s="1"/>
  <c r="K173" i="3"/>
  <c r="J180" i="3"/>
  <c r="K181" i="3"/>
  <c r="L188" i="3"/>
  <c r="K192" i="3"/>
  <c r="K197" i="3"/>
  <c r="K201" i="3"/>
  <c r="K206" i="3"/>
  <c r="M211" i="3"/>
  <c r="L213" i="3"/>
  <c r="L217" i="3"/>
  <c r="M220" i="3"/>
  <c r="K220" i="3"/>
  <c r="J223" i="3"/>
  <c r="L227" i="3"/>
  <c r="J227" i="3"/>
  <c r="J230" i="3"/>
  <c r="J233" i="3"/>
  <c r="A233" i="3"/>
  <c r="J239" i="3"/>
  <c r="N243" i="3"/>
  <c r="J252" i="3"/>
  <c r="N254" i="3"/>
  <c r="M254" i="3"/>
  <c r="J254" i="3"/>
  <c r="J302" i="3"/>
  <c r="N310" i="3"/>
  <c r="K310" i="3"/>
  <c r="M310" i="3"/>
  <c r="L310" i="3"/>
  <c r="J310" i="3"/>
  <c r="A97" i="3"/>
  <c r="J99" i="3"/>
  <c r="A105" i="3"/>
  <c r="J105" i="3" s="1"/>
  <c r="J107" i="3"/>
  <c r="A113" i="3"/>
  <c r="J115" i="3"/>
  <c r="L117" i="3"/>
  <c r="A121" i="3"/>
  <c r="J123" i="3"/>
  <c r="L125" i="3"/>
  <c r="A129" i="3"/>
  <c r="J129" i="3" s="1"/>
  <c r="J131" i="3"/>
  <c r="L133" i="3"/>
  <c r="A137" i="3"/>
  <c r="J139" i="3"/>
  <c r="L141" i="3"/>
  <c r="A145" i="3"/>
  <c r="J147" i="3"/>
  <c r="L149" i="3"/>
  <c r="A153" i="3"/>
  <c r="J153" i="3" s="1"/>
  <c r="J155" i="3"/>
  <c r="L157" i="3"/>
  <c r="A161" i="3"/>
  <c r="J163" i="3"/>
  <c r="L165" i="3"/>
  <c r="A169" i="3"/>
  <c r="J171" i="3"/>
  <c r="L173" i="3"/>
  <c r="A177" i="3"/>
  <c r="J177" i="3" s="1"/>
  <c r="J179" i="3"/>
  <c r="K180" i="3"/>
  <c r="L181" i="3"/>
  <c r="A185" i="3"/>
  <c r="K187" i="3"/>
  <c r="M188" i="3"/>
  <c r="A190" i="3"/>
  <c r="J191" i="3"/>
  <c r="L192" i="3"/>
  <c r="A195" i="3"/>
  <c r="J196" i="3"/>
  <c r="M197" i="3"/>
  <c r="A199" i="3"/>
  <c r="J200" i="3"/>
  <c r="L201" i="3"/>
  <c r="A204" i="3"/>
  <c r="J205" i="3"/>
  <c r="L206" i="3"/>
  <c r="A208" i="3"/>
  <c r="J209" i="3"/>
  <c r="N211" i="3"/>
  <c r="J213" i="3"/>
  <c r="M217" i="3"/>
  <c r="J220" i="3"/>
  <c r="A222" i="3"/>
  <c r="K223" i="3"/>
  <c r="K227" i="3"/>
  <c r="K230" i="3"/>
  <c r="K233" i="3"/>
  <c r="M236" i="3"/>
  <c r="K236" i="3"/>
  <c r="A236" i="3"/>
  <c r="L239" i="3"/>
  <c r="M244" i="3"/>
  <c r="L244" i="3"/>
  <c r="K244" i="3"/>
  <c r="A244" i="3"/>
  <c r="N252" i="3"/>
  <c r="K254" i="3"/>
  <c r="N326" i="3"/>
  <c r="M326" i="3"/>
  <c r="K326" i="3"/>
  <c r="A326" i="3"/>
  <c r="L326" i="3"/>
  <c r="K115" i="3"/>
  <c r="M117" i="3"/>
  <c r="K123" i="3"/>
  <c r="M125" i="3"/>
  <c r="K131" i="3"/>
  <c r="M133" i="3"/>
  <c r="K139" i="3"/>
  <c r="M141" i="3"/>
  <c r="K147" i="3"/>
  <c r="M149" i="3"/>
  <c r="K155" i="3"/>
  <c r="M157" i="3"/>
  <c r="K163" i="3"/>
  <c r="M165" i="3"/>
  <c r="K171" i="3"/>
  <c r="M173" i="3"/>
  <c r="K179" i="3"/>
  <c r="L180" i="3"/>
  <c r="M181" i="3"/>
  <c r="L187" i="3"/>
  <c r="N188" i="3"/>
  <c r="K191" i="3"/>
  <c r="M192" i="3"/>
  <c r="L196" i="3"/>
  <c r="N197" i="3"/>
  <c r="K200" i="3"/>
  <c r="M201" i="3"/>
  <c r="K205" i="3"/>
  <c r="N206" i="3"/>
  <c r="K209" i="3"/>
  <c r="K213" i="3"/>
  <c r="A215" i="3"/>
  <c r="N215" i="3"/>
  <c r="N217" i="3"/>
  <c r="L220" i="3"/>
  <c r="L223" i="3"/>
  <c r="M227" i="3"/>
  <c r="N229" i="3"/>
  <c r="L229" i="3"/>
  <c r="L230" i="3"/>
  <c r="L233" i="3"/>
  <c r="M239" i="3"/>
  <c r="J241" i="3"/>
  <c r="A241" i="3"/>
  <c r="M241" i="3"/>
  <c r="N246" i="3"/>
  <c r="M246" i="3"/>
  <c r="J246" i="3"/>
  <c r="L254" i="3"/>
  <c r="A296" i="3"/>
  <c r="M296" i="3"/>
  <c r="N296" i="3"/>
  <c r="L296" i="3"/>
  <c r="K296" i="3"/>
  <c r="J296" i="3"/>
  <c r="J326" i="3"/>
  <c r="K99" i="3"/>
  <c r="K107" i="3"/>
  <c r="M187" i="3"/>
  <c r="J190" i="3"/>
  <c r="L191" i="3"/>
  <c r="K195" i="3"/>
  <c r="M196" i="3"/>
  <c r="J199" i="3"/>
  <c r="J204" i="3"/>
  <c r="M205" i="3"/>
  <c r="L209" i="3"/>
  <c r="M212" i="3"/>
  <c r="K212" i="3"/>
  <c r="M213" i="3"/>
  <c r="J215" i="3"/>
  <c r="L219" i="3"/>
  <c r="J219" i="3"/>
  <c r="N220" i="3"/>
  <c r="J222" i="3"/>
  <c r="M223" i="3"/>
  <c r="A225" i="3"/>
  <c r="J225" i="3" s="1"/>
  <c r="N227" i="3"/>
  <c r="J229" i="3"/>
  <c r="N230" i="3"/>
  <c r="M233" i="3"/>
  <c r="L236" i="3"/>
  <c r="M238" i="3"/>
  <c r="J238" i="3"/>
  <c r="K241" i="3"/>
  <c r="N244" i="3"/>
  <c r="K246" i="3"/>
  <c r="A255" i="3"/>
  <c r="N255" i="3"/>
  <c r="K255" i="3"/>
  <c r="J266" i="3"/>
  <c r="N266" i="3"/>
  <c r="M266" i="3"/>
  <c r="L266" i="3"/>
  <c r="K266" i="3"/>
  <c r="A266" i="3"/>
  <c r="N270" i="3"/>
  <c r="M270" i="3"/>
  <c r="L270" i="3"/>
  <c r="K270" i="3"/>
  <c r="J270" i="3"/>
  <c r="A270" i="3"/>
  <c r="M249" i="3"/>
  <c r="N249" i="3" s="1"/>
  <c r="M257" i="3"/>
  <c r="A275" i="3"/>
  <c r="N286" i="3"/>
  <c r="K286" i="3"/>
  <c r="M293" i="3"/>
  <c r="J293" i="3"/>
  <c r="K307" i="3"/>
  <c r="A307" i="3"/>
  <c r="L307" i="3"/>
  <c r="N318" i="3"/>
  <c r="K318" i="3"/>
  <c r="N321" i="3"/>
  <c r="K323" i="3"/>
  <c r="A323" i="3"/>
  <c r="L323" i="3"/>
  <c r="M333" i="3"/>
  <c r="L333" i="3"/>
  <c r="K333" i="3"/>
  <c r="J333" i="3"/>
  <c r="N351" i="3"/>
  <c r="M351" i="3"/>
  <c r="L351" i="3"/>
  <c r="K351" i="3"/>
  <c r="J351" i="3"/>
  <c r="A351" i="3"/>
  <c r="K315" i="3"/>
  <c r="A315" i="3"/>
  <c r="L315" i="3"/>
  <c r="N327" i="3"/>
  <c r="L327" i="3"/>
  <c r="A327" i="3"/>
  <c r="J275" i="3"/>
  <c r="A288" i="3"/>
  <c r="M288" i="3"/>
  <c r="M301" i="3"/>
  <c r="J301" i="3"/>
  <c r="N301" i="3"/>
  <c r="L303" i="3"/>
  <c r="A303" i="3"/>
  <c r="J315" i="3"/>
  <c r="J327" i="3"/>
  <c r="L237" i="3"/>
  <c r="L245" i="3"/>
  <c r="A249" i="3"/>
  <c r="J249" i="3" s="1"/>
  <c r="L253" i="3"/>
  <c r="A257" i="3"/>
  <c r="J259" i="3"/>
  <c r="L261" i="3"/>
  <c r="L275" i="3"/>
  <c r="N278" i="3"/>
  <c r="K278" i="3"/>
  <c r="M279" i="3"/>
  <c r="K282" i="3"/>
  <c r="M285" i="3"/>
  <c r="N285" i="3" s="1"/>
  <c r="J285" i="3"/>
  <c r="M286" i="3"/>
  <c r="J288" i="3"/>
  <c r="N293" i="3"/>
  <c r="J295" i="3"/>
  <c r="J298" i="3"/>
  <c r="K298" i="3"/>
  <c r="K301" i="3"/>
  <c r="J303" i="3"/>
  <c r="N307" i="3"/>
  <c r="M309" i="3"/>
  <c r="J309" i="3"/>
  <c r="N309" i="3"/>
  <c r="L311" i="3"/>
  <c r="A311" i="3"/>
  <c r="M315" i="3"/>
  <c r="M318" i="3"/>
  <c r="N323" i="3"/>
  <c r="M325" i="3"/>
  <c r="L325" i="3"/>
  <c r="J325" i="3"/>
  <c r="N325" i="3"/>
  <c r="K327" i="3"/>
  <c r="N343" i="3"/>
  <c r="M343" i="3"/>
  <c r="L343" i="3"/>
  <c r="J343" i="3"/>
  <c r="A343" i="3"/>
  <c r="K259" i="3"/>
  <c r="M275" i="3"/>
  <c r="L282" i="3"/>
  <c r="K288" i="3"/>
  <c r="K291" i="3"/>
  <c r="A291" i="3"/>
  <c r="K295" i="3"/>
  <c r="L301" i="3"/>
  <c r="K303" i="3"/>
  <c r="J306" i="3"/>
  <c r="K306" i="3"/>
  <c r="N315" i="3"/>
  <c r="M317" i="3"/>
  <c r="J317" i="3"/>
  <c r="N317" i="3"/>
  <c r="L319" i="3"/>
  <c r="A319" i="3"/>
  <c r="J322" i="3"/>
  <c r="K322" i="3"/>
  <c r="M327" i="3"/>
  <c r="N335" i="3"/>
  <c r="M335" i="3"/>
  <c r="L335" i="3"/>
  <c r="J335" i="3"/>
  <c r="A335" i="3"/>
  <c r="N275" i="3"/>
  <c r="A280" i="3"/>
  <c r="M280" i="3"/>
  <c r="M282" i="3"/>
  <c r="L288" i="3"/>
  <c r="J291" i="3"/>
  <c r="N294" i="3"/>
  <c r="K294" i="3"/>
  <c r="M295" i="3"/>
  <c r="M303" i="3"/>
  <c r="L306" i="3"/>
  <c r="J314" i="3"/>
  <c r="K314" i="3"/>
  <c r="K317" i="3"/>
  <c r="J319" i="3"/>
  <c r="L322" i="3"/>
  <c r="K335" i="3"/>
  <c r="N367" i="3"/>
  <c r="M367" i="3"/>
  <c r="L367" i="3"/>
  <c r="K367" i="3"/>
  <c r="J367" i="3"/>
  <c r="A367" i="3"/>
  <c r="K330" i="3"/>
  <c r="L331" i="3"/>
  <c r="K338" i="3"/>
  <c r="L339" i="3"/>
  <c r="M340" i="3"/>
  <c r="K346" i="3"/>
  <c r="L347" i="3"/>
  <c r="M348" i="3"/>
  <c r="N349" i="3"/>
  <c r="K354" i="3"/>
  <c r="L355" i="3"/>
  <c r="M356" i="3"/>
  <c r="K362" i="3"/>
  <c r="L363" i="3"/>
  <c r="M364" i="3"/>
  <c r="N365" i="3"/>
  <c r="K370" i="3"/>
  <c r="L371" i="3"/>
  <c r="M372" i="3"/>
  <c r="N373" i="3"/>
  <c r="A349" i="3"/>
  <c r="A357" i="3"/>
  <c r="J357" i="3" s="1"/>
  <c r="A365" i="3"/>
  <c r="N371" i="3"/>
  <c r="A373" i="3"/>
  <c r="J374" i="3"/>
  <c r="M304" i="3"/>
  <c r="M312" i="3"/>
  <c r="M320" i="3"/>
  <c r="M328" i="3"/>
  <c r="A331" i="3"/>
  <c r="K334" i="3"/>
  <c r="M336" i="3"/>
  <c r="A339" i="3"/>
  <c r="K342" i="3"/>
  <c r="M344" i="3"/>
  <c r="A347" i="3"/>
  <c r="J349" i="3"/>
  <c r="K350" i="3"/>
  <c r="A355" i="3"/>
  <c r="K358" i="3"/>
  <c r="A363" i="3"/>
  <c r="J365" i="3"/>
  <c r="K366" i="3"/>
  <c r="A371" i="3"/>
  <c r="J373" i="3"/>
  <c r="K374" i="3"/>
  <c r="L334" i="3"/>
  <c r="L342" i="3"/>
  <c r="K349" i="3"/>
  <c r="L350" i="3"/>
  <c r="K357" i="3"/>
  <c r="N357" i="3" s="1"/>
  <c r="L358" i="3"/>
  <c r="K365" i="3"/>
  <c r="L366" i="3"/>
  <c r="J372" i="3"/>
  <c r="K373" i="3"/>
  <c r="L374" i="3"/>
  <c r="J331" i="3"/>
  <c r="M334" i="3"/>
  <c r="J339" i="3"/>
  <c r="M342" i="3"/>
  <c r="J347" i="3"/>
  <c r="L349" i="3"/>
  <c r="M350" i="3"/>
  <c r="J355" i="3"/>
  <c r="L357" i="3"/>
  <c r="M358" i="3"/>
  <c r="J363" i="3"/>
  <c r="L365" i="3"/>
  <c r="M366" i="3"/>
  <c r="J371" i="3"/>
  <c r="K372" i="3"/>
  <c r="L373" i="3"/>
  <c r="M374" i="3"/>
  <c r="N333" i="3" l="1"/>
  <c r="N213" i="3"/>
  <c r="N201" i="3"/>
  <c r="N45" i="3"/>
  <c r="N273" i="3"/>
  <c r="N141" i="3"/>
  <c r="N33" i="3"/>
  <c r="N93" i="3"/>
  <c r="N81" i="3"/>
  <c r="N117" i="3"/>
</calcChain>
</file>

<file path=xl/sharedStrings.xml><?xml version="1.0" encoding="utf-8"?>
<sst xmlns="http://schemas.openxmlformats.org/spreadsheetml/2006/main" count="505" uniqueCount="432">
  <si>
    <t>jul_jul_year</t>
  </si>
  <si>
    <t>mon</t>
  </si>
  <si>
    <t>198901 201912</t>
  </si>
  <si>
    <t>txu@dalfed</t>
  </si>
  <si>
    <t>txr@emplr</t>
  </si>
  <si>
    <t>year</t>
  </si>
  <si>
    <t>lr_12m_avg</t>
  </si>
  <si>
    <t>txu_12m_avg</t>
  </si>
  <si>
    <t>txr_12m_avg</t>
  </si>
  <si>
    <t>us_ur_diff</t>
  </si>
  <si>
    <t>.DESC</t>
  </si>
  <si>
    <t>UNEMPLOYMENT RATE,  Texas</t>
  </si>
  <si>
    <t>Unemployment Rate, Texas (%)</t>
  </si>
  <si>
    <t>198901</t>
  </si>
  <si>
    <t>198902</t>
  </si>
  <si>
    <t>198903</t>
  </si>
  <si>
    <t>198904</t>
  </si>
  <si>
    <t>198905</t>
  </si>
  <si>
    <t>198906</t>
  </si>
  <si>
    <t>198907</t>
  </si>
  <si>
    <t>198908</t>
  </si>
  <si>
    <t>198909</t>
  </si>
  <si>
    <t>198910</t>
  </si>
  <si>
    <t>198911</t>
  </si>
  <si>
    <t>198912</t>
  </si>
  <si>
    <t>199001</t>
  </si>
  <si>
    <t>199002</t>
  </si>
  <si>
    <t>199003</t>
  </si>
  <si>
    <t>199004</t>
  </si>
  <si>
    <t>199005</t>
  </si>
  <si>
    <t>199006</t>
  </si>
  <si>
    <t>199007</t>
  </si>
  <si>
    <t>199008</t>
  </si>
  <si>
    <t>199009</t>
  </si>
  <si>
    <t>199010</t>
  </si>
  <si>
    <t>199011</t>
  </si>
  <si>
    <t>199012</t>
  </si>
  <si>
    <t>199101</t>
  </si>
  <si>
    <t>199102</t>
  </si>
  <si>
    <t>199103</t>
  </si>
  <si>
    <t>199104</t>
  </si>
  <si>
    <t>199105</t>
  </si>
  <si>
    <t>199106</t>
  </si>
  <si>
    <t>199107</t>
  </si>
  <si>
    <t>199108</t>
  </si>
  <si>
    <t>199109</t>
  </si>
  <si>
    <t>199110</t>
  </si>
  <si>
    <t>199111</t>
  </si>
  <si>
    <t>199112</t>
  </si>
  <si>
    <t>199201</t>
  </si>
  <si>
    <t>199202</t>
  </si>
  <si>
    <t>199203</t>
  </si>
  <si>
    <t>199204</t>
  </si>
  <si>
    <t>199205</t>
  </si>
  <si>
    <t>199206</t>
  </si>
  <si>
    <t>199207</t>
  </si>
  <si>
    <t>199208</t>
  </si>
  <si>
    <t>199209</t>
  </si>
  <si>
    <t>199210</t>
  </si>
  <si>
    <t>199211</t>
  </si>
  <si>
    <t>199212</t>
  </si>
  <si>
    <t>199301</t>
  </si>
  <si>
    <t>199302</t>
  </si>
  <si>
    <t>199303</t>
  </si>
  <si>
    <t>199304</t>
  </si>
  <si>
    <t>199305</t>
  </si>
  <si>
    <t>199306</t>
  </si>
  <si>
    <t>199307</t>
  </si>
  <si>
    <t>199308</t>
  </si>
  <si>
    <t>199309</t>
  </si>
  <si>
    <t>199310</t>
  </si>
  <si>
    <t>199311</t>
  </si>
  <si>
    <t>199312</t>
  </si>
  <si>
    <t>199401</t>
  </si>
  <si>
    <t>199402</t>
  </si>
  <si>
    <t>199403</t>
  </si>
  <si>
    <t>199404</t>
  </si>
  <si>
    <t>199405</t>
  </si>
  <si>
    <t>199406</t>
  </si>
  <si>
    <t>199407</t>
  </si>
  <si>
    <t>199408</t>
  </si>
  <si>
    <t>199409</t>
  </si>
  <si>
    <t>199410</t>
  </si>
  <si>
    <t>199411</t>
  </si>
  <si>
    <t>199412</t>
  </si>
  <si>
    <t>199501</t>
  </si>
  <si>
    <t>199502</t>
  </si>
  <si>
    <t>199503</t>
  </si>
  <si>
    <t>199504</t>
  </si>
  <si>
    <t>199505</t>
  </si>
  <si>
    <t>199506</t>
  </si>
  <si>
    <t>199507</t>
  </si>
  <si>
    <t>199508</t>
  </si>
  <si>
    <t>199509</t>
  </si>
  <si>
    <t>199510</t>
  </si>
  <si>
    <t>199511</t>
  </si>
  <si>
    <t>199512</t>
  </si>
  <si>
    <t>199601</t>
  </si>
  <si>
    <t>199602</t>
  </si>
  <si>
    <t>199603</t>
  </si>
  <si>
    <t>199604</t>
  </si>
  <si>
    <t>199605</t>
  </si>
  <si>
    <t>199606</t>
  </si>
  <si>
    <t>199607</t>
  </si>
  <si>
    <t>199608</t>
  </si>
  <si>
    <t>199609</t>
  </si>
  <si>
    <t>199610</t>
  </si>
  <si>
    <t>199611</t>
  </si>
  <si>
    <t>199612</t>
  </si>
  <si>
    <t>199701</t>
  </si>
  <si>
    <t>199702</t>
  </si>
  <si>
    <t>199703</t>
  </si>
  <si>
    <t>199704</t>
  </si>
  <si>
    <t>199705</t>
  </si>
  <si>
    <t>199706</t>
  </si>
  <si>
    <t>199707</t>
  </si>
  <si>
    <t>199708</t>
  </si>
  <si>
    <t>199709</t>
  </si>
  <si>
    <t>199710</t>
  </si>
  <si>
    <t>199711</t>
  </si>
  <si>
    <t>199712</t>
  </si>
  <si>
    <t>199801</t>
  </si>
  <si>
    <t>199802</t>
  </si>
  <si>
    <t>199803</t>
  </si>
  <si>
    <t>199804</t>
  </si>
  <si>
    <t>199805</t>
  </si>
  <si>
    <t>199806</t>
  </si>
  <si>
    <t>199807</t>
  </si>
  <si>
    <t>199808</t>
  </si>
  <si>
    <t>199809</t>
  </si>
  <si>
    <t>199810</t>
  </si>
  <si>
    <t>199811</t>
  </si>
  <si>
    <t>199812</t>
  </si>
  <si>
    <t>199901</t>
  </si>
  <si>
    <t>199902</t>
  </si>
  <si>
    <t>199903</t>
  </si>
  <si>
    <t>199904</t>
  </si>
  <si>
    <t>199905</t>
  </si>
  <si>
    <t>199906</t>
  </si>
  <si>
    <t>199907</t>
  </si>
  <si>
    <t>199908</t>
  </si>
  <si>
    <t>199909</t>
  </si>
  <si>
    <t>199910</t>
  </si>
  <si>
    <t>199911</t>
  </si>
  <si>
    <t>199912</t>
  </si>
  <si>
    <t>200001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</si>
  <si>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</si>
  <si>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</si>
  <si>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</si>
  <si>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</si>
  <si>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</si>
  <si>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</si>
  <si>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</si>
  <si>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</si>
  <si>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</si>
  <si>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</si>
  <si>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</si>
  <si>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</si>
  <si>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</si>
  <si>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</si>
  <si>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</si>
  <si>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</si>
  <si>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</si>
  <si>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</si>
  <si>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</si>
  <si>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</si>
  <si>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</si>
  <si>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</si>
  <si>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</si>
  <si>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</si>
  <si>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</si>
  <si>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</si>
  <si>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</si>
  <si>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</si>
  <si>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</si>
  <si>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</si>
  <si>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</si>
  <si>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</si>
  <si>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</si>
  <si>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</si>
  <si>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</si>
  <si>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</si>
  <si>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</si>
  <si>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</si>
  <si>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</si>
  <si>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</si>
  <si>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</si>
  <si>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</si>
  <si>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</si>
  <si>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</si>
  <si>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</si>
  <si>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</si>
  <si>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</si>
  <si>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</si>
  <si>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</si>
  <si>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</si>
  <si>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</si>
  <si>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</si>
  <si>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</si>
  <si>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</si>
  <si>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</si>
  <si>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</si>
  <si>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</si>
  <si>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</si>
  <si>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</si>
  <si>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</si>
  <si>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</si>
  <si>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</si>
  <si>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</si>
  <si>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</si>
  <si>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</si>
  <si>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</si>
  <si>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</si>
  <si>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</si>
  <si>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</si>
  <si>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</si>
  <si>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</si>
  <si>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</si>
  <si>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</si>
  <si>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</si>
  <si>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</si>
  <si>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</si>
  <si>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</si>
  <si>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</si>
  <si>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</si>
  <si>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</si>
  <si>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</si>
  <si>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</si>
  <si>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</si>
  <si>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</si>
  <si>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</si>
  <si>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</si>
  <si>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</si>
  <si>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</si>
  <si>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</si>
  <si>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</si>
  <si>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</si>
  <si>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</si>
  <si>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</si>
  <si>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</si>
  <si>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</si>
  <si>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</si>
  <si>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</si>
  <si>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</si>
  <si>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</si>
  <si>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</si>
  <si>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</si>
  <si>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</si>
  <si>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</si>
  <si>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</si>
  <si>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</si>
  <si>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</si>
  <si>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</si>
  <si>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</si>
  <si>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</si>
  <si>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</si>
  <si>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</si>
  <si>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</si>
  <si>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</si>
  <si>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</si>
  <si>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</si>
  <si>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</si>
  <si>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</si>
  <si>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</si>
  <si>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</si>
  <si>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</si>
  <si>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</si>
  <si>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</si>
  <si>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</si>
  <si>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</si>
  <si>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</si>
  <si>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</si>
  <si>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</si>
  <si>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</si>
  <si>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</si>
  <si>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</si>
  <si>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</si>
  <si>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</si>
  <si>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</si>
  <si>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</si>
  <si>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</si>
  <si>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</si>
  <si>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</si>
  <si>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</si>
  <si>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</si>
  <si>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</si>
  <si>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</si>
  <si>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</si>
  <si>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</si>
  <si>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</si>
  <si>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</si>
  <si>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</si>
  <si>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</si>
  <si>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</si>
  <si>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</si>
  <si>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</si>
  <si>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</si>
  <si>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</si>
  <si>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</si>
  <si>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</si>
  <si>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</si>
  <si>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</si>
  <si>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</si>
  <si>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</si>
  <si>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</si>
  <si>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</si>
  <si>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</si>
  <si>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</si>
  <si>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</si>
  <si>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</si>
  <si>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</si>
  <si>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</si>
  <si>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</si>
  <si>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</si>
  <si>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</si>
  <si>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</si>
  <si>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</si>
  <si>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</si>
  <si>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</si>
  <si>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</si>
  <si>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</si>
  <si>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</si>
  <si>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</si>
  <si>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</si>
  <si>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</si>
  <si>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</si>
  <si>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</si>
  <si>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</si>
  <si>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</si>
  <si>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</si>
  <si>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</si>
  <si>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</si>
  <si>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</si>
  <si>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</si>
  <si>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</si>
  <si>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</si>
  <si>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</si>
  <si>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</si>
  <si>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</si>
  <si>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</si>
  <si>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</si>
  <si>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</si>
  <si>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</si>
  <si>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</si>
  <si>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</si>
  <si>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</si>
  <si>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</si>
  <si>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</si>
  <si>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</si>
  <si>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</si>
  <si>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</si>
  <si>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</si>
  <si>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</si>
  <si>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</si>
  <si>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</si>
  <si>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</si>
  <si>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</si>
  <si>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</si>
  <si>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</si>
  <si>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</si>
  <si>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</si>
  <si>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</si>
  <si>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</si>
  <si>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</si>
  <si>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</si>
  <si>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</si>
  <si>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</si>
  <si>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</si>
  <si>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</si>
  <si>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</si>
  <si>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</si>
  <si>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</si>
  <si>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</si>
  <si>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</si>
  <si>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</si>
  <si>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</si>
  <si>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</si>
  <si>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</si>
  <si>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</si>
  <si>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</si>
  <si>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</si>
  <si>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/>
  </si>
  <si>
    <t>201909</t>
  </si>
  <si>
    <t>201910</t>
  </si>
  <si>
    <t>201911</t>
  </si>
  <si>
    <t>201912</t>
  </si>
  <si>
    <t>condensed</t>
  </si>
  <si>
    <t>ur_var</t>
  </si>
  <si>
    <t>ur_dev_lt_avg_var</t>
  </si>
  <si>
    <t>emp_gro_var</t>
  </si>
  <si>
    <t>emp_gro_dev_lt_avg_var</t>
  </si>
  <si>
    <t>gross_dom_mig</t>
  </si>
  <si>
    <t>force N/A since partial year</t>
  </si>
  <si>
    <t>state</t>
  </si>
  <si>
    <t>emp_thous</t>
  </si>
  <si>
    <t>net_dom_mig</t>
  </si>
  <si>
    <t>dom_mig_to_tx_from_la</t>
  </si>
  <si>
    <t>net_dom_mig_less_la</t>
  </si>
  <si>
    <t>net_dom_mig_to_tx_from_la</t>
  </si>
  <si>
    <t>net_dom_mig_less_net_la</t>
  </si>
  <si>
    <t>pop_thous</t>
  </si>
  <si>
    <t>ur</t>
  </si>
  <si>
    <t>ur_lt_avg</t>
  </si>
  <si>
    <t>ur_dev_lt_avg</t>
  </si>
  <si>
    <t>us_ur</t>
  </si>
  <si>
    <t>us_emp_gro</t>
  </si>
  <si>
    <t>us_ur_lt_avg</t>
  </si>
  <si>
    <t>us_ur_dev_lt_avg</t>
  </si>
  <si>
    <t>ur_diff_v_us</t>
  </si>
  <si>
    <t>ur_diff_v_us_opposite</t>
  </si>
  <si>
    <t>ur_dev_lt_avg_diff_v_us</t>
  </si>
  <si>
    <t>emp_gro</t>
  </si>
  <si>
    <t>emp_gro_diff_v_us</t>
  </si>
  <si>
    <t>pop_thous.1</t>
  </si>
  <si>
    <t>net_dom_mig_RATE_PER_THOUSAND_POP</t>
  </si>
  <si>
    <t>net_dom_mig_less_net_la_RATE_PER_THOUSAND_POP</t>
  </si>
  <si>
    <t>ur.1</t>
  </si>
  <si>
    <t>ur_diff_v_us.1</t>
  </si>
  <si>
    <t>emp_gro_diff_v_us.1</t>
  </si>
  <si>
    <t>emp_gro_lt_avg</t>
  </si>
  <si>
    <t>emp_gro_dev_lt_avg</t>
  </si>
  <si>
    <t>from annual_state_measures_variance.csv</t>
  </si>
  <si>
    <t>pop_cps_asec</t>
  </si>
  <si>
    <t>gross_dom_mig_RATE_PER_THOUS_POP_CPS_ASEC</t>
  </si>
  <si>
    <t>tx</t>
  </si>
  <si>
    <t>(force #N/A because input monthly data are NSA)</t>
  </si>
  <si>
    <t>post-rec avg:</t>
  </si>
  <si>
    <t>RECALCULATED</t>
  </si>
  <si>
    <t>vs 2019 prd of 90,000</t>
  </si>
  <si>
    <t>USING POP_T DENOM</t>
  </si>
  <si>
    <t>lrn@usecon</t>
  </si>
  <si>
    <t>Civilian Unemployment Rate: 16 yr + (NSA,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</si>
</sst>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quotePrefix="1"/>
    <xf numFmtId="0" fontId="0" fillId="0" borderId="0" xfId="0" applyFill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2" fontId="0" fillId="0" borderId="0" xfId="0" applyNumberFormat="1"/>
    <xf numFmtId="0" fontId="0" fillId="2" borderId="0" xfId="0" applyFill="1"/>
    <xf numFmtId="0" fontId="0" fillId="2" borderId="0" xfId="0" applyFont="1" applyFill="1"/>
    <xf numFmtId="165" fontId="0" fillId="0" borderId="0" xfId="1" applyNumberFormat="1" applyFont="1"/>
    <xf numFmtId="43" fontId="0" fillId="0" borderId="0" xfId="0" applyNumberFormat="1"/>
    <xf numFmtId="0" fontId="2" fillId="0" borderId="0" xfId="0" applyNumberFormat="1" applyFont="1"/>
    <xf numFmtId="2" fontId="2" fillId="0" borderId="0" xfId="0" applyNumberFormat="1" applyFon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Gross Domestic</a:t>
            </a:r>
            <a:r>
              <a:rPr lang="en-US" baseline="0"/>
              <a:t> Migration versus Job Growth Variance - by year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'Data 1'!$L$27</c:f>
              <c:strCache>
                <c:ptCount val="1"/>
                <c:pt idx="0">
                  <c:v>gross_dom_mig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2A109636-3154-4557-907A-454074EBBC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ED5-4140-BF23-489C387132A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1CD3CD9-3FB8-489B-8250-3BF1C27CC2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ED5-4140-BF23-489C387132A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9862BAF-71AA-4B9E-8245-94D947BA6E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ED5-4140-BF23-489C387132A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84C11C7-B5AC-40E4-B099-0DCF907B08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ED5-4140-BF23-489C387132A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359FCC4-6947-4CFE-B594-C820194F25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ED5-4140-BF23-489C387132A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B061260-A93C-488F-BF5F-673AD406EB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ED5-4140-BF23-489C387132A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5C1CCB8-8805-4C7E-8F63-A09AA0B54A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ED5-4140-BF23-489C387132A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18A8B03-9B47-45E7-BC75-6EA31B3B08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ED5-4140-BF23-489C387132A1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3861097E-53BB-46FE-A0F2-8741F55B07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ED5-4140-BF23-489C387132A1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C671A91-6D20-4BFB-9DFA-99FFE8C944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ED5-4140-BF23-489C387132A1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1DB9BA33-AE41-495C-A8FE-EF013578FE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ED5-4140-BF23-489C387132A1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7E75D089-63EE-408B-8420-50CE9DD7B4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ED5-4140-BF23-489C387132A1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FBCDEE0A-CC87-44BA-AE3C-0AB52F7F6B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ED5-4140-BF23-489C387132A1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818865E8-A6FC-47BC-815F-384134BC05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ED5-4140-BF23-489C387132A1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C7AA7F3D-5E91-41E1-B665-33AA3C64EC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ED5-4140-BF23-489C387132A1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CE94ED44-4029-42E3-A021-7F7740E452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ED5-4140-BF23-489C387132A1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8A91EE48-C62D-499E-9735-FD8DD15F89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ED5-4140-BF23-489C387132A1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210D6844-1F4F-4E5F-ADC2-6CF4051471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ED5-4140-BF23-489C387132A1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8AB0DAB2-C115-4FEC-A955-29B162AD31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ED5-4140-BF23-489C387132A1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25E83FBA-E31E-4CE7-A76D-4673346A90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ED5-4140-BF23-489C387132A1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5257543F-888D-452D-BEA3-ABFA464762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ED5-4140-BF23-489C387132A1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8A3019FD-A9A0-4901-BDA8-06D677A7A6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AED5-4140-BF23-489C387132A1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7CC5B848-EB91-4696-A7F6-3D166D49D0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ED5-4140-BF23-489C387132A1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ED5-4140-BF23-489C387132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1'!$K$28:$K$51</c:f>
              <c:numCache>
                <c:formatCode>General</c:formatCode>
                <c:ptCount val="24"/>
                <c:pt idx="0">
                  <c:v>2.2445636924249199</c:v>
                </c:pt>
                <c:pt idx="1">
                  <c:v>1.2951234669949201</c:v>
                </c:pt>
                <c:pt idx="2">
                  <c:v>0.913136973147751</c:v>
                </c:pt>
                <c:pt idx="3">
                  <c:v>0.93817196290203198</c:v>
                </c:pt>
                <c:pt idx="4">
                  <c:v>0.88278454084781299</c:v>
                </c:pt>
                <c:pt idx="5">
                  <c:v>1.2570074581259301</c:v>
                </c:pt>
                <c:pt idx="6">
                  <c:v>0.85244777728522503</c:v>
                </c:pt>
                <c:pt idx="7">
                  <c:v>1.02382717404562</c:v>
                </c:pt>
                <c:pt idx="8">
                  <c:v>1.1162021610578401</c:v>
                </c:pt>
                <c:pt idx="9">
                  <c:v>1.7578174868366201</c:v>
                </c:pt>
                <c:pt idx="10">
                  <c:v>2.0426434870116599</c:v>
                </c:pt>
                <c:pt idx="11">
                  <c:v>1.17900843019373</c:v>
                </c:pt>
                <c:pt idx="12">
                  <c:v>1.54345265151192</c:v>
                </c:pt>
                <c:pt idx="13">
                  <c:v>3.00765795779866</c:v>
                </c:pt>
                <c:pt idx="14">
                  <c:v>0.65032693413197895</c:v>
                </c:pt>
                <c:pt idx="15">
                  <c:v>0.68252421847361999</c:v>
                </c:pt>
                <c:pt idx="16">
                  <c:v>1.2539914363481299</c:v>
                </c:pt>
                <c:pt idx="17">
                  <c:v>0.70835859597969797</c:v>
                </c:pt>
                <c:pt idx="18">
                  <c:v>0.82895819248304903</c:v>
                </c:pt>
                <c:pt idx="19">
                  <c:v>1.1874262868446299</c:v>
                </c:pt>
                <c:pt idx="20">
                  <c:v>2.4380175581087098</c:v>
                </c:pt>
                <c:pt idx="21">
                  <c:v>0.91003945669493302</c:v>
                </c:pt>
                <c:pt idx="22">
                  <c:v>0.739099672593301</c:v>
                </c:pt>
                <c:pt idx="23">
                  <c:v>0.47069489340221099</c:v>
                </c:pt>
              </c:numCache>
            </c:numRef>
          </c:xVal>
          <c:yVal>
            <c:numRef>
              <c:f>'Data 1'!$L$28:$L$51</c:f>
              <c:numCache>
                <c:formatCode>General</c:formatCode>
                <c:ptCount val="24"/>
                <c:pt idx="0">
                  <c:v>5442082.1100000003</c:v>
                </c:pt>
                <c:pt idx="1">
                  <c:v>5256783.8099999996</c:v>
                </c:pt>
                <c:pt idx="2">
                  <c:v>5376564.79</c:v>
                </c:pt>
                <c:pt idx="3">
                  <c:v>5288145.5999999996</c:v>
                </c:pt>
                <c:pt idx="4">
                  <c:v>5356906.59</c:v>
                </c:pt>
                <c:pt idx="5">
                  <c:v>4910134.87</c:v>
                </c:pt>
                <c:pt idx="6">
                  <c:v>4908233.71</c:v>
                </c:pt>
                <c:pt idx="7">
                  <c:v>4567806.01</c:v>
                </c:pt>
                <c:pt idx="8">
                  <c:v>4347442.4400000004</c:v>
                </c:pt>
                <c:pt idx="9">
                  <c:v>4623770.5199999996</c:v>
                </c:pt>
                <c:pt idx="10">
                  <c:v>4723159.22</c:v>
                </c:pt>
                <c:pt idx="11">
                  <c:v>4209445.9000000004</c:v>
                </c:pt>
                <c:pt idx="12">
                  <c:v>4097792.24</c:v>
                </c:pt>
                <c:pt idx="13">
                  <c:v>4087032.55</c:v>
                </c:pt>
                <c:pt idx="14">
                  <c:v>3586898.02</c:v>
                </c:pt>
                <c:pt idx="15">
                  <c:v>3886323.36</c:v>
                </c:pt>
                <c:pt idx="16">
                  <c:v>4040795.96</c:v>
                </c:pt>
                <c:pt idx="17">
                  <c:v>3980231.58</c:v>
                </c:pt>
                <c:pt idx="18">
                  <c:v>3778145.3</c:v>
                </c:pt>
                <c:pt idx="19">
                  <c:v>3793242.8</c:v>
                </c:pt>
                <c:pt idx="20">
                  <c:v>3663455.96</c:v>
                </c:pt>
                <c:pt idx="21">
                  <c:v>4060833.97</c:v>
                </c:pt>
                <c:pt idx="22">
                  <c:v>3435653.19</c:v>
                </c:pt>
                <c:pt idx="23">
                  <c:v>#N/A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'Data 1'!$J$28:$J$51</c15:f>
                <c15:dlblRangeCache>
                  <c:ptCount val="24"/>
                  <c:pt idx="0">
                    <c:v>1996</c:v>
                  </c:pt>
                  <c:pt idx="1">
                    <c:v>1997</c:v>
                  </c:pt>
                  <c:pt idx="2">
                    <c:v>1998</c:v>
                  </c:pt>
                  <c:pt idx="3">
                    <c:v>1999</c:v>
                  </c:pt>
                  <c:pt idx="4">
                    <c:v>2000</c:v>
                  </c:pt>
                  <c:pt idx="5">
                    <c:v>2001</c:v>
                  </c:pt>
                  <c:pt idx="6">
                    <c:v>2002</c:v>
                  </c:pt>
                  <c:pt idx="7">
                    <c:v>2003</c:v>
                  </c:pt>
                  <c:pt idx="8">
                    <c:v>2004</c:v>
                  </c:pt>
                  <c:pt idx="9">
                    <c:v>2005</c:v>
                  </c:pt>
                  <c:pt idx="10">
                    <c:v>2006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AED5-4140-BF23-489C38713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055583"/>
        <c:axId val="2022041855"/>
      </c:scatterChart>
      <c:valAx>
        <c:axId val="2022055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2041855"/>
        <c:crosses val="autoZero"/>
        <c:crossBetween val="midCat"/>
      </c:valAx>
      <c:valAx>
        <c:axId val="202204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20555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99207516543543E-2"/>
          <c:y val="0.15962837555926532"/>
          <c:w val="0.90664601139412371"/>
          <c:h val="0.65329867813398668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1'!$A$12:$A$51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'Data 1'!$D$12:$D$51</c:f>
              <c:numCache>
                <c:formatCode>General</c:formatCode>
                <c:ptCount val="40"/>
                <c:pt idx="0">
                  <c:v>5.5269239004828501</c:v>
                </c:pt>
                <c:pt idx="1">
                  <c:v>5.7820361316465698</c:v>
                </c:pt>
                <c:pt idx="2">
                  <c:v>4.6732886856898803</c:v>
                </c:pt>
                <c:pt idx="3">
                  <c:v>5.0751253461852999</c:v>
                </c:pt>
                <c:pt idx="4">
                  <c:v>3.0947089111979502</c:v>
                </c:pt>
                <c:pt idx="5">
                  <c:v>3.15089440535712</c:v>
                </c:pt>
                <c:pt idx="6">
                  <c:v>5.9286982870877898</c:v>
                </c:pt>
                <c:pt idx="7">
                  <c:v>6.2118775400914004</c:v>
                </c:pt>
                <c:pt idx="8">
                  <c:v>1.28340516379623</c:v>
                </c:pt>
                <c:pt idx="9">
                  <c:v>2.5325456194318101</c:v>
                </c:pt>
                <c:pt idx="10">
                  <c:v>5.1806462210352704</c:v>
                </c:pt>
                <c:pt idx="11">
                  <c:v>5.3355429624099999</c:v>
                </c:pt>
                <c:pt idx="12">
                  <c:v>2.1969355562319599</c:v>
                </c:pt>
                <c:pt idx="13">
                  <c:v>1.9493197228339001</c:v>
                </c:pt>
                <c:pt idx="14">
                  <c:v>3.36684521961278</c:v>
                </c:pt>
                <c:pt idx="15">
                  <c:v>2.1428584384687901</c:v>
                </c:pt>
                <c:pt idx="16">
                  <c:v>2.2445636924249199</c:v>
                </c:pt>
                <c:pt idx="17">
                  <c:v>1.2951234669949201</c:v>
                </c:pt>
                <c:pt idx="18">
                  <c:v>0.913136973147751</c:v>
                </c:pt>
                <c:pt idx="19">
                  <c:v>0.93817196290203198</c:v>
                </c:pt>
                <c:pt idx="20">
                  <c:v>0.88278454084781299</c:v>
                </c:pt>
                <c:pt idx="21">
                  <c:v>1.2570074581259301</c:v>
                </c:pt>
                <c:pt idx="22">
                  <c:v>0.85244777728522503</c:v>
                </c:pt>
                <c:pt idx="23">
                  <c:v>1.02382717404562</c:v>
                </c:pt>
                <c:pt idx="24">
                  <c:v>1.1162021610578401</c:v>
                </c:pt>
                <c:pt idx="25">
                  <c:v>1.7578174868366201</c:v>
                </c:pt>
                <c:pt idx="26">
                  <c:v>2.0426434870116599</c:v>
                </c:pt>
                <c:pt idx="27">
                  <c:v>1.17900843019373</c:v>
                </c:pt>
                <c:pt idx="28">
                  <c:v>1.54345265151192</c:v>
                </c:pt>
                <c:pt idx="29">
                  <c:v>3.00765795779866</c:v>
                </c:pt>
                <c:pt idx="30">
                  <c:v>0.65032693413197895</c:v>
                </c:pt>
                <c:pt idx="31">
                  <c:v>0.68252421847361999</c:v>
                </c:pt>
                <c:pt idx="32">
                  <c:v>1.2539914363481299</c:v>
                </c:pt>
                <c:pt idx="33">
                  <c:v>0.70835859597969797</c:v>
                </c:pt>
                <c:pt idx="34">
                  <c:v>0.82895819248304903</c:v>
                </c:pt>
                <c:pt idx="35">
                  <c:v>1.1874262868446299</c:v>
                </c:pt>
                <c:pt idx="36">
                  <c:v>2.4380175581087098</c:v>
                </c:pt>
                <c:pt idx="37">
                  <c:v>0.91003945669493302</c:v>
                </c:pt>
                <c:pt idx="38">
                  <c:v>0.739099672593301</c:v>
                </c:pt>
                <c:pt idx="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74-4617-82A7-8DCF53882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5781856"/>
        <c:axId val="1825786848"/>
      </c:lineChart>
      <c:catAx>
        <c:axId val="182578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5786848"/>
        <c:crosses val="autoZero"/>
        <c:auto val="1"/>
        <c:lblAlgn val="ctr"/>
        <c:lblOffset val="100"/>
        <c:noMultiLvlLbl val="0"/>
      </c:catAx>
      <c:valAx>
        <c:axId val="1825786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578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0214588561045E-2"/>
          <c:y val="0.1837146453516306"/>
          <c:w val="0.84687214098237718"/>
          <c:h val="0.64633812603984264"/>
        </c:manualLayout>
      </c:layout>
      <c:lineChart>
        <c:grouping val="standard"/>
        <c:varyColors val="0"/>
        <c:ser>
          <c:idx val="0"/>
          <c:order val="1"/>
          <c:tx>
            <c:strRef>
              <c:f>'Data 2'!$AH$1</c:f>
              <c:strCache>
                <c:ptCount val="1"/>
                <c:pt idx="0">
                  <c:v>gross_dom_mig_RATE_PER_THOUS_POP_CPS_ASEC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'Data 2'!$A$24:$A$52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'Data 2'!$AH$24:$AH$52</c:f>
              <c:numCache>
                <c:formatCode>General</c:formatCod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 formatCode="_(* #,##0.00_);_(* \(#,##0.00\);_(* &quot;-&quot;??_);_(@_)">
                  <c:v>20.589445625529024</c:v>
                </c:pt>
                <c:pt idx="6" formatCode="_(* #,##0.00_);_(* \(#,##0.00\);_(* &quot;-&quot;??_);_(@_)">
                  <c:v>19.703648491149007</c:v>
                </c:pt>
                <c:pt idx="7" formatCode="_(* #,##0.00_);_(* \(#,##0.00\);_(* &quot;-&quot;??_);_(@_)">
                  <c:v>19.980267378631471</c:v>
                </c:pt>
                <c:pt idx="8" formatCode="_(* #,##0.00_);_(* \(#,##0.00\);_(* &quot;-&quot;??_);_(@_)">
                  <c:v>19.460110553024379</c:v>
                </c:pt>
                <c:pt idx="9" formatCode="_(* #,##0.00_);_(* \(#,##0.00\);_(* &quot;-&quot;??_);_(@_)">
                  <c:v>19.544548068371199</c:v>
                </c:pt>
                <c:pt idx="10" formatCode="_(* #,##0.00_);_(* \(#,##0.00\);_(* &quot;-&quot;??_);_(@_)">
                  <c:v>17.566475559194735</c:v>
                </c:pt>
                <c:pt idx="11" formatCode="_(* #,##0.00_);_(* \(#,##0.00\);_(* &quot;-&quot;??_);_(@_)">
                  <c:v>17.400026295136758</c:v>
                </c:pt>
                <c:pt idx="12" formatCode="_(* #,##0.00_);_(* \(#,##0.00\);_(* &quot;-&quot;??_);_(@_)">
                  <c:v>15.975069201452385</c:v>
                </c:pt>
                <c:pt idx="13" formatCode="_(* #,##0.00_);_(* \(#,##0.00\);_(* &quot;-&quot;??_);_(@_)">
                  <c:v>15.080600208561565</c:v>
                </c:pt>
                <c:pt idx="14" formatCode="_(* #,##0.00_);_(* \(#,##0.00\);_(* &quot;-&quot;??_);_(@_)">
                  <c:v>15.880176173471895</c:v>
                </c:pt>
                <c:pt idx="15" formatCode="_(* #,##0.00_);_(* \(#,##0.00\);_(* &quot;-&quot;??_);_(@_)">
                  <c:v>16.074223766040895</c:v>
                </c:pt>
                <c:pt idx="16" formatCode="_(* #,##0.00_);_(* \(#,##0.00\);_(* &quot;-&quot;??_);_(@_)">
                  <c:v>14.18162232491782</c:v>
                </c:pt>
                <c:pt idx="17" formatCode="_(* #,##0.00_);_(* \(#,##0.00\);_(* &quot;-&quot;??_);_(@_)">
                  <c:v>13.700146719922623</c:v>
                </c:pt>
                <c:pt idx="18" formatCode="_(* #,##0.00_);_(* \(#,##0.00\);_(* &quot;-&quot;??_);_(@_)">
                  <c:v>13.556435674143769</c:v>
                </c:pt>
                <c:pt idx="19" formatCode="_(* #,##0.00_);_(* \(#,##0.00\);_(* &quot;-&quot;??_);_(@_)">
                  <c:v>11.788083363088415</c:v>
                </c:pt>
                <c:pt idx="20" formatCode="_(* #,##0.00_);_(* \(#,##0.00\);_(* &quot;-&quot;??_);_(@_)">
                  <c:v>12.677483777825769</c:v>
                </c:pt>
                <c:pt idx="21" formatCode="_(* #,##0.00_);_(* \(#,##0.00\);_(* &quot;-&quot;??_);_(@_)">
                  <c:v>13.08432414797303</c:v>
                </c:pt>
                <c:pt idx="22" formatCode="_(* #,##0.00_);_(* \(#,##0.00\);_(* &quot;-&quot;??_);_(@_)">
                  <c:v>12.793393472903471</c:v>
                </c:pt>
                <c:pt idx="23" formatCode="_(* #,##0.00_);_(* \(#,##0.00\);_(* &quot;-&quot;??_);_(@_)">
                  <c:v>12.055521672711091</c:v>
                </c:pt>
                <c:pt idx="24" formatCode="_(* #,##0.00_);_(* \(#,##0.00\);_(* &quot;-&quot;??_);_(@_)">
                  <c:v>11.997556415558739</c:v>
                </c:pt>
                <c:pt idx="25" formatCode="_(* #,##0.00_);_(* \(#,##0.00\);_(* &quot;-&quot;??_);_(@_)">
                  <c:v>11.488924350679973</c:v>
                </c:pt>
                <c:pt idx="26" formatCode="_(* #,##0.00_);_(* \(#,##0.00\);_(* &quot;-&quot;??_);_(@_)">
                  <c:v>12.675371155716979</c:v>
                </c:pt>
                <c:pt idx="27" formatCode="_(* #,##0.00_);_(* \(#,##0.00\);_(* &quot;-&quot;??_);_(@_)">
                  <c:v>10.631559708218205</c:v>
                </c:pt>
                <c:pt idx="2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F8-4CF6-8BEC-00461E678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271728"/>
        <c:axId val="1913289200"/>
      </c:lineChart>
      <c:lineChart>
        <c:grouping val="standard"/>
        <c:varyColors val="0"/>
        <c:ser>
          <c:idx val="1"/>
          <c:order val="0"/>
          <c:tx>
            <c:strRef>
              <c:f>'Data 2'!$W$1</c:f>
              <c:strCache>
                <c:ptCount val="1"/>
                <c:pt idx="0">
                  <c:v>net_dom_mig_RATE_PER_THOUSAND_POP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2'!$A$24:$A$52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'Data 2'!$W$24:$W$52</c:f>
              <c:numCache>
                <c:formatCode>0.00</c:formatCode>
                <c:ptCount val="29"/>
                <c:pt idx="0">
                  <c:v>2.6104142400234971</c:v>
                </c:pt>
                <c:pt idx="1">
                  <c:v>2.3487959112910337</c:v>
                </c:pt>
                <c:pt idx="2">
                  <c:v>4.532637301138247</c:v>
                </c:pt>
                <c:pt idx="3">
                  <c:v>4.8606818917109837</c:v>
                </c:pt>
                <c:pt idx="4">
                  <c:v>4.3603610807484099</c:v>
                </c:pt>
                <c:pt idx="5">
                  <c:v>2.9521711663630352</c:v>
                </c:pt>
                <c:pt idx="6">
                  <c:v>2.7575545012777654</c:v>
                </c:pt>
                <c:pt idx="7">
                  <c:v>3.7058109944119644</c:v>
                </c:pt>
                <c:pt idx="8">
                  <c:v>2.2392016429437955</c:v>
                </c:pt>
                <c:pt idx="9">
                  <c:v>1.9941751769760643</c:v>
                </c:pt>
                <c:pt idx="10">
                  <c:v>1.884273557945821</c:v>
                </c:pt>
                <c:pt idx="11">
                  <c:v>2.0966029785169193</c:v>
                </c:pt>
                <c:pt idx="12">
                  <c:v>1.3091593814169722</c:v>
                </c:pt>
                <c:pt idx="13">
                  <c:v>1.471106821672908</c:v>
                </c:pt>
                <c:pt idx="14">
                  <c:v>2.3432132665189314</c:v>
                </c:pt>
                <c:pt idx="15">
                  <c:v>9.976420808935778</c:v>
                </c:pt>
                <c:pt idx="16">
                  <c:v>5.425901822773203</c:v>
                </c:pt>
                <c:pt idx="17">
                  <c:v>5.402846241679895</c:v>
                </c:pt>
                <c:pt idx="18">
                  <c:v>6.095333311211248</c:v>
                </c:pt>
                <c:pt idx="19">
                  <c:v>4.7261227700910826</c:v>
                </c:pt>
                <c:pt idx="20">
                  <c:v>4.5641801423655801</c:v>
                </c:pt>
                <c:pt idx="21">
                  <c:v>5.5083975926057951</c:v>
                </c:pt>
                <c:pt idx="22">
                  <c:v>4.1091431672607639</c:v>
                </c:pt>
                <c:pt idx="23">
                  <c:v>5.9652723776299208</c:v>
                </c:pt>
                <c:pt idx="24">
                  <c:v>6.2764640529091507</c:v>
                </c:pt>
                <c:pt idx="25">
                  <c:v>4.4015762044781974</c:v>
                </c:pt>
                <c:pt idx="26">
                  <c:v>2.9234836474198431</c:v>
                </c:pt>
                <c:pt idx="27">
                  <c:v>2.8767837050196596</c:v>
                </c:pt>
                <c:pt idx="28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8-4CF6-8BEC-00461E678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050944"/>
        <c:axId val="1889048448"/>
      </c:lineChart>
      <c:catAx>
        <c:axId val="191327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13289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328920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13271728"/>
        <c:crosses val="autoZero"/>
        <c:crossBetween val="midCat"/>
      </c:valAx>
      <c:valAx>
        <c:axId val="1889048448"/>
        <c:scaling>
          <c:orientation val="minMax"/>
          <c:max val="2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>
                <a:lumMod val="100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050944"/>
        <c:crosses val="max"/>
        <c:crossBetween val="between"/>
      </c:valAx>
      <c:catAx>
        <c:axId val="1889050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9048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92774941593842E-2"/>
          <c:y val="0.18774290127501078"/>
          <c:w val="0.81751633637473931"/>
          <c:h val="0.62011681973943877"/>
        </c:manualLayout>
      </c:layout>
      <c:lineChart>
        <c:grouping val="standard"/>
        <c:varyColors val="0"/>
        <c:ser>
          <c:idx val="0"/>
          <c:order val="1"/>
          <c:tx>
            <c:strRef>
              <c:f>'Data 3'!$E$376</c:f>
              <c:strCache>
                <c:ptCount val="1"/>
                <c:pt idx="0">
                  <c:v>us_ur_diff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[1]tx_mig_data!$A$24:$A$52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'Data 3'!$E$378:$E$406</c:f>
              <c:numCache>
                <c:formatCode>General</c:formatCode>
                <c:ptCount val="29"/>
                <c:pt idx="0">
                  <c:v>-0.22499999999999876</c:v>
                </c:pt>
                <c:pt idx="1">
                  <c:v>-0.1416666666666675</c:v>
                </c:pt>
                <c:pt idx="2">
                  <c:v>-0.16666666666666785</c:v>
                </c:pt>
                <c:pt idx="3">
                  <c:v>-0.39166666666666572</c:v>
                </c:pt>
                <c:pt idx="4">
                  <c:v>-0.36666666666666536</c:v>
                </c:pt>
                <c:pt idx="5">
                  <c:v>-0.43333333333333446</c:v>
                </c:pt>
                <c:pt idx="6">
                  <c:v>-0.34999999999999964</c:v>
                </c:pt>
                <c:pt idx="7">
                  <c:v>-0.31666666666666554</c:v>
                </c:pt>
                <c:pt idx="8">
                  <c:v>-0.39999999999999947</c:v>
                </c:pt>
                <c:pt idx="9">
                  <c:v>-0.47500000000000053</c:v>
                </c:pt>
                <c:pt idx="10">
                  <c:v>-0.11666666666666625</c:v>
                </c:pt>
                <c:pt idx="11">
                  <c:v>-0.42500000000000071</c:v>
                </c:pt>
                <c:pt idx="12">
                  <c:v>-0.70833333333333215</c:v>
                </c:pt>
                <c:pt idx="13">
                  <c:v>-0.50833333333333464</c:v>
                </c:pt>
                <c:pt idx="14">
                  <c:v>-0.35000000000000053</c:v>
                </c:pt>
                <c:pt idx="15">
                  <c:v>-0.40000000000000036</c:v>
                </c:pt>
                <c:pt idx="16">
                  <c:v>9.9999999999999645E-2</c:v>
                </c:pt>
                <c:pt idx="17">
                  <c:v>0.65000000000000124</c:v>
                </c:pt>
                <c:pt idx="18">
                  <c:v>1.6083333333333334</c:v>
                </c:pt>
                <c:pt idx="19">
                  <c:v>1.5249999999999968</c:v>
                </c:pt>
                <c:pt idx="20">
                  <c:v>1.2499999999999991</c:v>
                </c:pt>
                <c:pt idx="21">
                  <c:v>1.2583333333333346</c:v>
                </c:pt>
                <c:pt idx="22">
                  <c:v>1.2416666666666663</c:v>
                </c:pt>
                <c:pt idx="23">
                  <c:v>1.0583333333333309</c:v>
                </c:pt>
                <c:pt idx="24">
                  <c:v>1.041666666666667</c:v>
                </c:pt>
                <c:pt idx="25">
                  <c:v>0.46666666666666856</c:v>
                </c:pt>
                <c:pt idx="26">
                  <c:v>1.6666666666666607E-2</c:v>
                </c:pt>
                <c:pt idx="27">
                  <c:v>5.833333333333357E-2</c:v>
                </c:pt>
                <c:pt idx="28">
                  <c:v>0.16666666666666607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E-4F09-B356-73A1B12E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271728"/>
        <c:axId val="1913289200"/>
      </c:lineChart>
      <c:lineChart>
        <c:grouping val="standard"/>
        <c:varyColors val="0"/>
        <c:ser>
          <c:idx val="1"/>
          <c:order val="0"/>
          <c:tx>
            <c:strRef>
              <c:f>[1]tx_mig_data!$W$1</c:f>
              <c:strCache>
                <c:ptCount val="1"/>
                <c:pt idx="0">
                  <c:v>net_dom_mig_RATE_PER_THOUSAND_POP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[1]tx_mig_data!$A$24:$A$52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[1]tx_mig_data!$W$24:$W$52</c:f>
              <c:numCache>
                <c:formatCode>General</c:formatCode>
                <c:ptCount val="29"/>
                <c:pt idx="0">
                  <c:v>2.6104142400234971</c:v>
                </c:pt>
                <c:pt idx="1">
                  <c:v>2.3487959112910337</c:v>
                </c:pt>
                <c:pt idx="2">
                  <c:v>4.532637301138247</c:v>
                </c:pt>
                <c:pt idx="3">
                  <c:v>4.8606818917109837</c:v>
                </c:pt>
                <c:pt idx="4">
                  <c:v>4.3603610807484099</c:v>
                </c:pt>
                <c:pt idx="5">
                  <c:v>2.9521711663630352</c:v>
                </c:pt>
                <c:pt idx="6">
                  <c:v>2.7575545012777654</c:v>
                </c:pt>
                <c:pt idx="7">
                  <c:v>3.7058109944119644</c:v>
                </c:pt>
                <c:pt idx="8">
                  <c:v>2.2392016429437955</c:v>
                </c:pt>
                <c:pt idx="9">
                  <c:v>1.9941751769760643</c:v>
                </c:pt>
                <c:pt idx="10">
                  <c:v>1.884273557945821</c:v>
                </c:pt>
                <c:pt idx="11">
                  <c:v>2.0966029785169193</c:v>
                </c:pt>
                <c:pt idx="12">
                  <c:v>1.3091593814169722</c:v>
                </c:pt>
                <c:pt idx="13">
                  <c:v>1.471106821672908</c:v>
                </c:pt>
                <c:pt idx="14">
                  <c:v>2.3432132665189314</c:v>
                </c:pt>
                <c:pt idx="15">
                  <c:v>9.976420808935778</c:v>
                </c:pt>
                <c:pt idx="16">
                  <c:v>5.425901822773203</c:v>
                </c:pt>
                <c:pt idx="17">
                  <c:v>5.402846241679895</c:v>
                </c:pt>
                <c:pt idx="18">
                  <c:v>6.095333311211248</c:v>
                </c:pt>
                <c:pt idx="19">
                  <c:v>4.7261227700910826</c:v>
                </c:pt>
                <c:pt idx="20">
                  <c:v>4.5641801423655801</c:v>
                </c:pt>
                <c:pt idx="21">
                  <c:v>5.5083975926057951</c:v>
                </c:pt>
                <c:pt idx="22">
                  <c:v>4.1091431672607639</c:v>
                </c:pt>
                <c:pt idx="23">
                  <c:v>5.9652723776299208</c:v>
                </c:pt>
                <c:pt idx="24">
                  <c:v>6.2764640529091507</c:v>
                </c:pt>
                <c:pt idx="25">
                  <c:v>4.4015762044781974</c:v>
                </c:pt>
                <c:pt idx="26">
                  <c:v>2.9234836474198431</c:v>
                </c:pt>
                <c:pt idx="27">
                  <c:v>2.8767837050196596</c:v>
                </c:pt>
                <c:pt idx="2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AE-4F09-B356-73A1B12EB335}"/>
            </c:ext>
          </c:extLst>
        </c:ser>
        <c:ser>
          <c:idx val="2"/>
          <c:order val="2"/>
          <c:tx>
            <c:strRef>
              <c:f>[1]tx_mig_data!$X$1</c:f>
              <c:strCache>
                <c:ptCount val="1"/>
                <c:pt idx="0">
                  <c:v>net_dom_mig_less_net_la_RATE_PER_THOUSAND_POP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[1]tx_mig_data!$X$24:$X$52</c:f>
              <c:numCache>
                <c:formatCode>General</c:formatCode>
                <c:ptCount val="29"/>
                <c:pt idx="0">
                  <c:v>2.6104142400234971</c:v>
                </c:pt>
                <c:pt idx="1">
                  <c:v>2.3487959112910337</c:v>
                </c:pt>
                <c:pt idx="2">
                  <c:v>4.532637301138247</c:v>
                </c:pt>
                <c:pt idx="3">
                  <c:v>4.8606818917109837</c:v>
                </c:pt>
                <c:pt idx="4">
                  <c:v>4.3603610807484099</c:v>
                </c:pt>
                <c:pt idx="5">
                  <c:v>2.9521711663630352</c:v>
                </c:pt>
                <c:pt idx="6">
                  <c:v>2.7575545012777654</c:v>
                </c:pt>
                <c:pt idx="7">
                  <c:v>3.7058109944119644</c:v>
                </c:pt>
                <c:pt idx="8">
                  <c:v>2.2392016429437955</c:v>
                </c:pt>
                <c:pt idx="9">
                  <c:v>1.9941751769760643</c:v>
                </c:pt>
                <c:pt idx="10">
                  <c:v>1.884273557945821</c:v>
                </c:pt>
                <c:pt idx="11">
                  <c:v>2.0966029785169193</c:v>
                </c:pt>
                <c:pt idx="12">
                  <c:v>1.3091593814169722</c:v>
                </c:pt>
                <c:pt idx="13">
                  <c:v>1.471106821672908</c:v>
                </c:pt>
                <c:pt idx="14">
                  <c:v>2.3432132665189314</c:v>
                </c:pt>
                <c:pt idx="15">
                  <c:v>6.2060191150697053</c:v>
                </c:pt>
                <c:pt idx="16">
                  <c:v>5.4456651802747595</c:v>
                </c:pt>
                <c:pt idx="17">
                  <c:v>5.4841328774864362</c:v>
                </c:pt>
                <c:pt idx="18">
                  <c:v>6.095333311211248</c:v>
                </c:pt>
                <c:pt idx="19">
                  <c:v>4.7261227700910826</c:v>
                </c:pt>
                <c:pt idx="20">
                  <c:v>4.5641801423655801</c:v>
                </c:pt>
                <c:pt idx="21">
                  <c:v>5.5083975926057951</c:v>
                </c:pt>
                <c:pt idx="22">
                  <c:v>4.1091431672607639</c:v>
                </c:pt>
                <c:pt idx="23">
                  <c:v>5.9652723776299208</c:v>
                </c:pt>
                <c:pt idx="24">
                  <c:v>6.2764640529091507</c:v>
                </c:pt>
                <c:pt idx="25">
                  <c:v>4.4015762044781974</c:v>
                </c:pt>
                <c:pt idx="26">
                  <c:v>2.9234836474198431</c:v>
                </c:pt>
                <c:pt idx="27">
                  <c:v>2.8767837050196596</c:v>
                </c:pt>
                <c:pt idx="2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AE-4F09-B356-73A1B12E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050944"/>
        <c:axId val="1889048448"/>
      </c:lineChart>
      <c:catAx>
        <c:axId val="191327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13289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3289200"/>
        <c:scaling>
          <c:orientation val="minMax"/>
          <c:min val="-2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13271728"/>
        <c:crosses val="autoZero"/>
        <c:crossBetween val="midCat"/>
      </c:valAx>
      <c:valAx>
        <c:axId val="1889048448"/>
        <c:scaling>
          <c:orientation val="minMax"/>
          <c:max val="10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>
                <a:lumMod val="100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050944"/>
        <c:crosses val="max"/>
        <c:crossBetween val="between"/>
      </c:valAx>
      <c:catAx>
        <c:axId val="1889050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9048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109537</xdr:colOff>
      <xdr:row>8</xdr:row>
      <xdr:rowOff>76199</xdr:rowOff>
    </xdr:from>
    <xdr:to>
      <xdr:col>21</xdr:col>
      <xdr:colOff>476250</xdr:colOff>
      <xdr:row>30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0.00808</cdr:y>
    </cdr:from>
    <cdr:to>
      <cdr:x>1</cdr:x>
      <cdr:y>0.11471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795"/>
          <a:ext cx="8657167" cy="670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 algn="l"/>
          <a:r>
            <a:rPr lang="en-US" sz="14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</a:p>
        <a:p xmlns:a="http://schemas.openxmlformats.org/drawingml/2006/main">
          <a:pPr indent="0" algn="l"/>
          <a:r>
            <a:rPr lang="en-US" sz="14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Variance</a:t>
          </a:r>
          <a:r>
            <a:rPr lang="en-US" sz="1400" b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States' Annual Job Growth Steadily Declines</a:t>
          </a:r>
          <a:endParaRPr lang="en-US" sz="1400" b="1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0.01001</cdr:x>
      <cdr:y>0.10364</cdr:y>
    </cdr:from>
    <cdr:to>
      <cdr:x>0.20877</cdr:x>
      <cdr:y>0.14986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6731" y="652052"/>
          <a:ext cx="1722145" cy="290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/>
          <a:r>
            <a:rPr lang="en-US" sz="1400">
              <a:solidFill>
                <a:srgbClr val="000000">
                  <a:lumMod val="100000"/>
                </a:srgbClr>
              </a:solidFill>
              <a:latin typeface="Calibri" panose="020F0502020204030204" pitchFamily="34" charset="0"/>
              <a:ea typeface="+mn-ea"/>
              <a:cs typeface="+mn-cs"/>
            </a:rPr>
            <a:t>Variance (pct.)</a:t>
          </a:r>
        </a:p>
      </cdr:txBody>
    </cdr:sp>
  </cdr:relSizeAnchor>
  <cdr:relSizeAnchor xmlns:cdr="http://schemas.openxmlformats.org/drawingml/2006/chartDrawing">
    <cdr:from>
      <cdr:x>0</cdr:x>
      <cdr:y>0.88655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5582708"/>
          <a:ext cx="8678333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/>
          <a:r>
            <a:rPr lang="en-US" sz="110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Annual job growth calculated as year-over-year</a:t>
          </a:r>
          <a:r>
            <a:rPr lang="en-US" sz="1100" baseline="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change in average employment.</a:t>
          </a:r>
          <a:endParaRPr lang="en-US" sz="1100">
            <a:solidFill>
              <a:srgbClr val="000000">
                <a:lumMod val="100000"/>
              </a:srgb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indent="0"/>
          <a:r>
            <a:rPr lang="en-US" sz="110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authors' calculations.</a:t>
          </a:r>
        </a:p>
      </cdr:txBody>
    </cdr:sp>
  </cdr:relSizeAnchor>
  <cdr:relSizeAnchor xmlns:cdr="http://schemas.openxmlformats.org/drawingml/2006/chartDrawing">
    <cdr:from>
      <cdr:x>0.59756</cdr:x>
      <cdr:y>0.93697</cdr:y>
    </cdr:from>
    <cdr:to>
      <cdr:x>0.97459</cdr:x>
      <cdr:y>0.98739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185833" y="5900208"/>
          <a:ext cx="3272014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</a:t>
          </a:r>
          <a:r>
            <a:rPr lang="en-US" sz="1100" baseline="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Reserve Bank of Dallas</a:t>
          </a:r>
          <a:endParaRPr lang="en-US" sz="1100">
            <a:solidFill>
              <a:schemeClr val="bg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0.44616</cdr:x>
      <cdr:y>0.11687</cdr:y>
    </cdr:from>
    <cdr:to>
      <cdr:x>0.45144</cdr:x>
      <cdr:y>0.13354</cdr:y>
    </cdr:to>
    <cdr:sp macro="" textlink="">
      <cdr:nvSpPr>
        <cdr:cNvPr id="6" name="TextBox 5"/>
        <cdr:cNvSpPr txBox="1"/>
      </cdr:nvSpPr>
      <cdr:spPr>
        <a:xfrm xmlns:a="http://schemas.openxmlformats.org/drawingml/2006/main" flipH="1">
          <a:off x="3862472" y="734703"/>
          <a:ext cx="45719" cy="104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accent6">
                <a:lumMod val="75000"/>
              </a:schemeClr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0.00807</cdr:y>
    </cdr:from>
    <cdr:to>
      <cdr:x>1</cdr:x>
      <cdr:y>0.1059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809"/>
          <a:ext cx="8667750" cy="615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 algn="l"/>
          <a:r>
            <a:rPr lang="en-US" sz="14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</a:p>
        <a:p xmlns:a="http://schemas.openxmlformats.org/drawingml/2006/main">
          <a:pPr indent="0" algn="l"/>
          <a:r>
            <a:rPr lang="en-US" sz="1400" b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Migration Flows Differ Between U.S. and Texas</a:t>
          </a:r>
          <a:r>
            <a:rPr lang="en-US" sz="14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400" b="1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0.01346</cdr:x>
      <cdr:y>0.09077</cdr:y>
    </cdr:from>
    <cdr:to>
      <cdr:x>0.28571</cdr:x>
      <cdr:y>0.19667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6668" y="571500"/>
          <a:ext cx="2359795" cy="666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/>
          <a:r>
            <a:rPr lang="en-US" sz="120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Gross migration rate,</a:t>
          </a:r>
        </a:p>
        <a:p xmlns:a="http://schemas.openxmlformats.org/drawingml/2006/main">
          <a:pPr indent="0"/>
          <a:r>
            <a:rPr lang="en-US" sz="120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 1,000</a:t>
          </a:r>
          <a:r>
            <a:rPr lang="en-US" sz="1200" baseline="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population</a:t>
          </a:r>
          <a:endParaRPr lang="en-US" sz="1200">
            <a:solidFill>
              <a:srgbClr val="000000">
                <a:lumMod val="100000"/>
              </a:srgb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0.88805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5591175"/>
          <a:ext cx="8667750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/>
          <a:r>
            <a:rPr lang="en-US" sz="110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Calculated U.S. gross interstate migration flow</a:t>
          </a:r>
          <a:r>
            <a:rPr lang="en-US" sz="1100" baseline="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excludes movers with imputed destination state. U.S. data begin in 1995.</a:t>
          </a:r>
        </a:p>
        <a:p xmlns:a="http://schemas.openxmlformats.org/drawingml/2006/main">
          <a:pPr indent="0"/>
          <a:r>
            <a:rPr lang="en-US" sz="110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Census Bureau</a:t>
          </a:r>
          <a:r>
            <a:rPr lang="en-US" sz="1100" baseline="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(Texas series); Current Population Survey (U.S. series); IPUMS (U.S. series); authors' calculations.</a:t>
          </a:r>
          <a:endParaRPr lang="en-US" sz="1100">
            <a:solidFill>
              <a:srgbClr val="000000">
                <a:lumMod val="100000"/>
              </a:srgb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0.59301</cdr:x>
      <cdr:y>0.30816</cdr:y>
    </cdr:from>
    <cdr:to>
      <cdr:x>0.84809</cdr:x>
      <cdr:y>0.38835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136328" y="1937268"/>
          <a:ext cx="2209350" cy="504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U.S. </a:t>
          </a:r>
          <a:r>
            <a:rPr lang="en-US" sz="1100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interstate rate</a:t>
          </a:r>
          <a:endParaRPr lang="en-US" sz="1100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0.27199</cdr:x>
      <cdr:y>0.63645</cdr:y>
    </cdr:from>
    <cdr:to>
      <cdr:x>0.40105</cdr:x>
      <cdr:y>0.63645</cdr:y>
    </cdr:to>
    <cdr:cxnSp macro="">
      <cdr:nvCxnSpPr>
        <cdr:cNvPr id="7" name="Straight Arrow Connector 6"/>
        <cdr:cNvCxnSpPr/>
      </cdr:nvCxnSpPr>
      <cdr:spPr>
        <a:xfrm xmlns:a="http://schemas.openxmlformats.org/drawingml/2006/main">
          <a:off x="2355855" y="4001030"/>
          <a:ext cx="111784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C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0.24673</cdr:x>
      <cdr:y>0.57652</cdr:y>
    </cdr:from>
    <cdr:to>
      <cdr:x>0.50181</cdr:x>
      <cdr:y>0.62342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137068" y="3624280"/>
          <a:ext cx="2209350" cy="294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Texas</a:t>
          </a:r>
          <a:r>
            <a:rPr lang="en-US" sz="11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domestic rate</a:t>
          </a:r>
          <a:endParaRPr lang="en-US" sz="11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0.61739</cdr:x>
      <cdr:y>0.3678</cdr:y>
    </cdr:from>
    <cdr:to>
      <cdr:x>0.73324</cdr:x>
      <cdr:y>0.3678</cdr:y>
    </cdr:to>
    <cdr:cxnSp macro="">
      <cdr:nvCxnSpPr>
        <cdr:cNvPr id="10" name="Straight Arrow Connector 9"/>
        <cdr:cNvCxnSpPr/>
      </cdr:nvCxnSpPr>
      <cdr:spPr>
        <a:xfrm xmlns:a="http://schemas.openxmlformats.org/drawingml/2006/main" flipH="1">
          <a:off x="5347493" y="2312194"/>
          <a:ext cx="100342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5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0.77033</cdr:x>
      <cdr:y>0.08926</cdr:y>
    </cdr:from>
    <cdr:to>
      <cdr:x>1</cdr:x>
      <cdr:y>0.16641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677028" y="561975"/>
          <a:ext cx="1990722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/>
          <a:r>
            <a:rPr lang="en-US" sz="120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migration rate,</a:t>
          </a:r>
        </a:p>
        <a:p xmlns:a="http://schemas.openxmlformats.org/drawingml/2006/main">
          <a:pPr indent="0"/>
          <a:r>
            <a:rPr lang="en-US" sz="120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 1,000 in population</a:t>
          </a:r>
        </a:p>
      </cdr:txBody>
    </cdr:sp>
  </cdr:relSizeAnchor>
  <cdr:relSizeAnchor xmlns:cdr="http://schemas.openxmlformats.org/drawingml/2006/chartDrawing">
    <cdr:from>
      <cdr:x>0.57143</cdr:x>
      <cdr:y>0.94402</cdr:y>
    </cdr:from>
    <cdr:to>
      <cdr:x>0.98242</cdr:x>
      <cdr:y>0.98941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953000" y="5943600"/>
          <a:ext cx="3562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0.80021</cdr:x>
      <cdr:y>0.31717</cdr:y>
    </cdr:from>
    <cdr:to>
      <cdr:x>0.80549</cdr:x>
      <cdr:y>0.32626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930951" y="1993900"/>
          <a:ext cx="45719" cy="57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accent6">
                <a:lumMod val="75000"/>
              </a:schemeClr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0.00807</cdr:y>
    </cdr:from>
    <cdr:to>
      <cdr:x>1</cdr:x>
      <cdr:y>0.1195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817"/>
          <a:ext cx="8678333" cy="701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 algn="l"/>
          <a:r>
            <a:rPr lang="en-US" sz="14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</a:p>
        <a:p xmlns:a="http://schemas.openxmlformats.org/drawingml/2006/main">
          <a:pPr indent="0" algn="l"/>
          <a:r>
            <a:rPr lang="en-US" sz="14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Domestic</a:t>
          </a:r>
          <a:r>
            <a:rPr lang="en-US" sz="1400" b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Migration to Texas Slows as National, Texas Labor Markets Become Similarly Tight </a:t>
          </a:r>
          <a:endParaRPr lang="en-US" sz="1400" b="1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0.02482</cdr:x>
      <cdr:y>0.0963</cdr:y>
    </cdr:from>
    <cdr:to>
      <cdr:x>0.30587</cdr:x>
      <cdr:y>0.18859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4939" y="605383"/>
          <a:ext cx="2434286" cy="580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 algn="l"/>
          <a:r>
            <a:rPr lang="en-US" sz="1400">
              <a:solidFill>
                <a:srgbClr val="000000">
                  <a:lumMod val="100000"/>
                </a:srgbClr>
              </a:solidFill>
              <a:latin typeface="Calibri" panose="020F0502020204030204" pitchFamily="34" charset="0"/>
              <a:ea typeface="+mn-ea"/>
              <a:cs typeface="+mn-cs"/>
            </a:rPr>
            <a:t>Difference in </a:t>
          </a:r>
          <a:r>
            <a:rPr lang="en-US" sz="1400" baseline="0">
              <a:solidFill>
                <a:srgbClr val="000000">
                  <a:lumMod val="100000"/>
                </a:srgbClr>
              </a:solidFill>
              <a:latin typeface="Calibri" panose="020F0502020204030204" pitchFamily="34" charset="0"/>
              <a:ea typeface="+mn-ea"/>
              <a:cs typeface="+mn-cs"/>
            </a:rPr>
            <a:t>unemp. rates</a:t>
          </a:r>
        </a:p>
        <a:p xmlns:a="http://schemas.openxmlformats.org/drawingml/2006/main">
          <a:pPr indent="0" algn="l"/>
          <a:r>
            <a:rPr lang="en-US" sz="1400" baseline="0">
              <a:solidFill>
                <a:srgbClr val="000000">
                  <a:lumMod val="100000"/>
                </a:srgbClr>
              </a:solidFill>
              <a:latin typeface="Calibri" panose="020F0502020204030204" pitchFamily="34" charset="0"/>
              <a:ea typeface="+mn-ea"/>
              <a:cs typeface="+mn-cs"/>
            </a:rPr>
            <a:t>(pct. points)</a:t>
          </a:r>
          <a:endParaRPr lang="en-US" sz="1400">
            <a:solidFill>
              <a:srgbClr val="000000">
                <a:lumMod val="100000"/>
              </a:srgbClr>
            </a:solidFill>
            <a:latin typeface="Calibri" panose="020F0502020204030204" pitchFamily="34" charset="0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</cdr:x>
      <cdr:y>0.86989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5476875"/>
          <a:ext cx="8667750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/>
          <a:r>
            <a:rPr lang="en-US" sz="110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Both the annual</a:t>
          </a:r>
          <a:r>
            <a:rPr lang="en-US" sz="1100" baseline="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migration flow and average annual unemployment rate are calculated July to July.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positive-value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difference in the unemployment rate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means the U.S. rate exceeded the Texas rate.</a:t>
          </a:r>
          <a:r>
            <a:rPr lang="en-US" sz="1100" baseline="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Hurricane Katrina struck Louisiana in August 2005.</a:t>
          </a:r>
          <a:endParaRPr lang="en-US" sz="1100">
            <a:solidFill>
              <a:srgbClr val="000000">
                <a:lumMod val="100000"/>
              </a:srgb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indent="0"/>
          <a:r>
            <a:rPr lang="en-US" sz="110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Census Bureau</a:t>
          </a:r>
          <a:r>
            <a:rPr lang="en-US" sz="1100" baseline="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; American Community Survey (Katrina adjustment to Texas migration series); Bureau of Labor Statistics.</a:t>
          </a:r>
          <a:endParaRPr lang="en-US" sz="1100">
            <a:solidFill>
              <a:srgbClr val="000000">
                <a:lumMod val="100000"/>
              </a:srgb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0.29671</cdr:x>
      <cdr:y>0.61887</cdr:y>
    </cdr:from>
    <cdr:to>
      <cdr:x>0.55179</cdr:x>
      <cdr:y>0.66089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569953" y="3890525"/>
          <a:ext cx="2209350" cy="264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U.S.  rate minus Texas rate</a:t>
          </a:r>
        </a:p>
      </cdr:txBody>
    </cdr:sp>
  </cdr:relSizeAnchor>
  <cdr:relSizeAnchor xmlns:cdr="http://schemas.openxmlformats.org/drawingml/2006/chartDrawing">
    <cdr:from>
      <cdr:x>0.17866</cdr:x>
      <cdr:y>0.32471</cdr:y>
    </cdr:from>
    <cdr:to>
      <cdr:x>0.30772</cdr:x>
      <cdr:y>0.32471</cdr:y>
    </cdr:to>
    <cdr:cxnSp macro="">
      <cdr:nvCxnSpPr>
        <cdr:cNvPr id="7" name="Straight Arrow Connector 6"/>
        <cdr:cNvCxnSpPr/>
      </cdr:nvCxnSpPr>
      <cdr:spPr>
        <a:xfrm xmlns:a="http://schemas.openxmlformats.org/drawingml/2006/main">
          <a:off x="1550458" y="2044720"/>
          <a:ext cx="1120026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C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0.13472</cdr:x>
      <cdr:y>0.24471</cdr:y>
    </cdr:from>
    <cdr:to>
      <cdr:x>0.3898</cdr:x>
      <cdr:y>0.3116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169132" y="1540962"/>
          <a:ext cx="2213669" cy="421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Texas</a:t>
          </a:r>
          <a:r>
            <a:rPr lang="en-US" sz="11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flows (dashed line:</a:t>
          </a:r>
        </a:p>
        <a:p xmlns:a="http://schemas.openxmlformats.org/drawingml/2006/main">
          <a:r>
            <a:rPr lang="en-US" sz="11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minus net inflows from Louisiana)</a:t>
          </a:r>
          <a:r>
            <a:rPr lang="en-US" sz="1100" baseline="0">
              <a:solidFill>
                <a:srgbClr val="C00000"/>
              </a:solidFill>
            </a:rPr>
            <a:t> </a:t>
          </a:r>
          <a:endParaRPr lang="en-US" sz="1100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0.34935</cdr:x>
      <cdr:y>0.6753</cdr:y>
    </cdr:from>
    <cdr:to>
      <cdr:x>0.4652</cdr:x>
      <cdr:y>0.6753</cdr:y>
    </cdr:to>
    <cdr:cxnSp macro="">
      <cdr:nvCxnSpPr>
        <cdr:cNvPr id="10" name="Straight Arrow Connector 9"/>
        <cdr:cNvCxnSpPr/>
      </cdr:nvCxnSpPr>
      <cdr:spPr>
        <a:xfrm xmlns:a="http://schemas.openxmlformats.org/drawingml/2006/main" flipH="1">
          <a:off x="3031786" y="4252400"/>
          <a:ext cx="1005385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5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0.77143</cdr:x>
      <cdr:y>0.09682</cdr:y>
    </cdr:from>
    <cdr:to>
      <cdr:x>1</cdr:x>
      <cdr:y>0.21331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686562" y="609600"/>
          <a:ext cx="1981188" cy="733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/>
          <a:r>
            <a:rPr lang="en-US" sz="1400">
              <a:solidFill>
                <a:srgbClr val="000000">
                  <a:lumMod val="100000"/>
                </a:srgbClr>
              </a:solidFill>
              <a:latin typeface="Calibri" panose="020F0502020204030204" pitchFamily="34" charset="0"/>
              <a:ea typeface="+mn-ea"/>
              <a:cs typeface="+mn-cs"/>
            </a:rPr>
            <a:t>Net migration rate,</a:t>
          </a:r>
        </a:p>
        <a:p xmlns:a="http://schemas.openxmlformats.org/drawingml/2006/main">
          <a:pPr indent="0"/>
          <a:r>
            <a:rPr lang="en-US" sz="1400">
              <a:solidFill>
                <a:srgbClr val="000000">
                  <a:lumMod val="100000"/>
                </a:srgbClr>
              </a:solidFill>
              <a:latin typeface="Calibri" panose="020F0502020204030204" pitchFamily="34" charset="0"/>
              <a:ea typeface="+mn-ea"/>
              <a:cs typeface="+mn-cs"/>
            </a:rPr>
            <a:t>per 1,000 in population</a:t>
          </a:r>
        </a:p>
      </cdr:txBody>
    </cdr:sp>
  </cdr:relSizeAnchor>
  <cdr:relSizeAnchor xmlns:cdr="http://schemas.openxmlformats.org/drawingml/2006/chartDrawing">
    <cdr:from>
      <cdr:x>0.64176</cdr:x>
      <cdr:y>0.95613</cdr:y>
    </cdr:from>
    <cdr:to>
      <cdr:x>0.97582</cdr:x>
      <cdr:y>0.99849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562615" y="6019800"/>
          <a:ext cx="28955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</a:t>
          </a:r>
          <a:r>
            <a:rPr lang="en-US" sz="1100" baseline="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Reserve Bank of Dallas</a:t>
          </a:r>
          <a:endParaRPr lang="en-US" sz="1100">
            <a:solidFill>
              <a:schemeClr val="bg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0.30989</cdr:x>
      <cdr:y>0.09834</cdr:y>
    </cdr:from>
    <cdr:to>
      <cdr:x>0.31598</cdr:x>
      <cdr:y>0.10561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684081" y="618214"/>
          <a:ext cx="5276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accent6">
                <a:lumMod val="75000"/>
              </a:schemeClr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.%20Abraham/blog/mig/data_out/tx_mig_data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tx_net_dom_v_us_gross_mig"/>
      <sheetName val="c.tx_net_dom_v_us_gross_mig_rt"/>
      <sheetName val="c.tx_net_dom_mig_adj_ur_diff_us"/>
      <sheetName val="tx_mig_data"/>
      <sheetName val="adhoc_haver"/>
      <sheetName val="c.tx_net_dom_mig_adj_ur_dif_jj"/>
      <sheetName val="jul_to_jul_measure"/>
      <sheetName val="simple_reg"/>
    </sheetNames>
    <sheetDataSet>
      <sheetData sheetId="0" refreshError="1"/>
      <sheetData sheetId="1" refreshError="1"/>
      <sheetData sheetId="2" refreshError="1"/>
      <sheetData sheetId="3">
        <row r="1">
          <cell r="W1" t="str">
            <v>net_dom_mig_RATE_PER_THOUSAND_POP</v>
          </cell>
          <cell r="X1" t="str">
            <v>net_dom_mig_less_net_la_RATE_PER_THOUSAND_POP</v>
          </cell>
        </row>
        <row r="24">
          <cell r="A24">
            <v>1991</v>
          </cell>
          <cell r="W24">
            <v>2.6104142400234971</v>
          </cell>
          <cell r="X24">
            <v>2.6104142400234971</v>
          </cell>
        </row>
        <row r="25">
          <cell r="A25">
            <v>1992</v>
          </cell>
          <cell r="W25">
            <v>2.3487959112910337</v>
          </cell>
          <cell r="X25">
            <v>2.3487959112910337</v>
          </cell>
        </row>
        <row r="26">
          <cell r="A26">
            <v>1993</v>
          </cell>
          <cell r="W26">
            <v>4.532637301138247</v>
          </cell>
          <cell r="X26">
            <v>4.532637301138247</v>
          </cell>
        </row>
        <row r="27">
          <cell r="A27">
            <v>1994</v>
          </cell>
          <cell r="W27">
            <v>4.8606818917109837</v>
          </cell>
          <cell r="X27">
            <v>4.8606818917109837</v>
          </cell>
        </row>
        <row r="28">
          <cell r="A28">
            <v>1995</v>
          </cell>
          <cell r="W28">
            <v>4.3603610807484099</v>
          </cell>
          <cell r="X28">
            <v>4.3603610807484099</v>
          </cell>
        </row>
        <row r="29">
          <cell r="A29">
            <v>1996</v>
          </cell>
          <cell r="W29">
            <v>2.9521711663630352</v>
          </cell>
          <cell r="X29">
            <v>2.9521711663630352</v>
          </cell>
        </row>
        <row r="30">
          <cell r="A30">
            <v>1997</v>
          </cell>
          <cell r="W30">
            <v>2.7575545012777654</v>
          </cell>
          <cell r="X30">
            <v>2.7575545012777654</v>
          </cell>
        </row>
        <row r="31">
          <cell r="A31">
            <v>1998</v>
          </cell>
          <cell r="W31">
            <v>3.7058109944119644</v>
          </cell>
          <cell r="X31">
            <v>3.7058109944119644</v>
          </cell>
        </row>
        <row r="32">
          <cell r="A32">
            <v>1999</v>
          </cell>
          <cell r="W32">
            <v>2.2392016429437955</v>
          </cell>
          <cell r="X32">
            <v>2.2392016429437955</v>
          </cell>
        </row>
        <row r="33">
          <cell r="A33">
            <v>2000</v>
          </cell>
          <cell r="W33">
            <v>1.9941751769760643</v>
          </cell>
          <cell r="X33">
            <v>1.9941751769760643</v>
          </cell>
        </row>
        <row r="34">
          <cell r="A34">
            <v>2001</v>
          </cell>
          <cell r="W34">
            <v>1.884273557945821</v>
          </cell>
          <cell r="X34">
            <v>1.884273557945821</v>
          </cell>
        </row>
        <row r="35">
          <cell r="A35">
            <v>2002</v>
          </cell>
          <cell r="W35">
            <v>2.0966029785169193</v>
          </cell>
          <cell r="X35">
            <v>2.0966029785169193</v>
          </cell>
        </row>
        <row r="36">
          <cell r="A36">
            <v>2003</v>
          </cell>
          <cell r="W36">
            <v>1.3091593814169722</v>
          </cell>
          <cell r="X36">
            <v>1.3091593814169722</v>
          </cell>
        </row>
        <row r="37">
          <cell r="A37">
            <v>2004</v>
          </cell>
          <cell r="W37">
            <v>1.471106821672908</v>
          </cell>
          <cell r="X37">
            <v>1.471106821672908</v>
          </cell>
        </row>
        <row r="38">
          <cell r="A38">
            <v>2005</v>
          </cell>
          <cell r="W38">
            <v>2.3432132665189314</v>
          </cell>
          <cell r="X38">
            <v>2.3432132665189314</v>
          </cell>
        </row>
        <row r="39">
          <cell r="A39">
            <v>2006</v>
          </cell>
          <cell r="W39">
            <v>9.976420808935778</v>
          </cell>
          <cell r="X39">
            <v>6.2060191150697053</v>
          </cell>
        </row>
        <row r="40">
          <cell r="A40">
            <v>2007</v>
          </cell>
          <cell r="W40">
            <v>5.425901822773203</v>
          </cell>
          <cell r="X40">
            <v>5.4456651802747595</v>
          </cell>
        </row>
        <row r="41">
          <cell r="A41">
            <v>2008</v>
          </cell>
          <cell r="W41">
            <v>5.402846241679895</v>
          </cell>
          <cell r="X41">
            <v>5.4841328774864362</v>
          </cell>
        </row>
        <row r="42">
          <cell r="A42">
            <v>2009</v>
          </cell>
          <cell r="W42">
            <v>6.095333311211248</v>
          </cell>
          <cell r="X42">
            <v>6.095333311211248</v>
          </cell>
        </row>
        <row r="43">
          <cell r="A43">
            <v>2010</v>
          </cell>
          <cell r="W43">
            <v>4.7261227700910826</v>
          </cell>
          <cell r="X43">
            <v>4.7261227700910826</v>
          </cell>
        </row>
        <row r="44">
          <cell r="A44">
            <v>2011</v>
          </cell>
          <cell r="W44">
            <v>4.5641801423655801</v>
          </cell>
          <cell r="X44">
            <v>4.5641801423655801</v>
          </cell>
        </row>
        <row r="45">
          <cell r="A45">
            <v>2012</v>
          </cell>
          <cell r="W45">
            <v>5.5083975926057951</v>
          </cell>
          <cell r="X45">
            <v>5.5083975926057951</v>
          </cell>
        </row>
        <row r="46">
          <cell r="A46">
            <v>2013</v>
          </cell>
          <cell r="W46">
            <v>4.1091431672607639</v>
          </cell>
          <cell r="X46">
            <v>4.1091431672607639</v>
          </cell>
        </row>
        <row r="47">
          <cell r="A47">
            <v>2014</v>
          </cell>
          <cell r="W47">
            <v>5.9652723776299208</v>
          </cell>
          <cell r="X47">
            <v>5.9652723776299208</v>
          </cell>
        </row>
        <row r="48">
          <cell r="A48">
            <v>2015</v>
          </cell>
          <cell r="W48">
            <v>6.2764640529091507</v>
          </cell>
          <cell r="X48">
            <v>6.2764640529091507</v>
          </cell>
        </row>
        <row r="49">
          <cell r="A49">
            <v>2016</v>
          </cell>
          <cell r="W49">
            <v>4.4015762044781974</v>
          </cell>
          <cell r="X49">
            <v>4.4015762044781974</v>
          </cell>
        </row>
        <row r="50">
          <cell r="A50">
            <v>2017</v>
          </cell>
          <cell r="W50">
            <v>2.9234836474198431</v>
          </cell>
          <cell r="X50">
            <v>2.9234836474198431</v>
          </cell>
        </row>
        <row r="51">
          <cell r="A51">
            <v>2018</v>
          </cell>
          <cell r="W51">
            <v>2.8767837050196596</v>
          </cell>
          <cell r="X51">
            <v>2.8767837050196596</v>
          </cell>
        </row>
        <row r="52">
          <cell r="A52">
            <v>2019</v>
          </cell>
          <cell r="W52" t="e">
            <v>#N/A</v>
          </cell>
          <cell r="X52" t="e">
            <v>#N/A</v>
          </cell>
        </row>
      </sheetData>
      <sheetData sheetId="4" refreshError="1"/>
      <sheetData sheetId="5" refreshError="1"/>
      <sheetData sheetId="6">
        <row r="376">
          <cell r="E376" t="str">
            <v>us_ur_diff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.28515625" defaultRowHeight="15" x14ac:dyDescent="0.25"/>
  <cols>
    <col min="1" max="1" width="5" bestFit="1" customWidth="1"/>
    <col min="2" max="2" width="12" bestFit="1" customWidth="1"/>
    <col min="3" max="3" width="13.28515625" bestFit="1" customWidth="1"/>
    <col min="4" max="4" width="12.5703125" bestFit="1" customWidth="1"/>
    <col min="5" max="5" width="23.5703125" bestFit="1" customWidth="1"/>
    <col min="6" max="6" width="15" bestFit="1" customWidth="1"/>
    <col min="7" max="7" width="14.85546875" bestFit="1" customWidth="1"/>
    <col min="11" max="11" width="23.5703125" bestFit="1" customWidth="1"/>
    <col min="12" max="12" width="15" bestFit="1" customWidth="1"/>
  </cols>
  <sheetData>
    <row r="1" spans="1:6" x14ac:dyDescent="0.25">
      <c r="A1" t="s">
        <v>5</v>
      </c>
      <c r="B1" t="s">
        <v>387</v>
      </c>
      <c r="C1" t="s">
        <v>388</v>
      </c>
      <c r="D1" t="s">
        <v>389</v>
      </c>
      <c r="E1" t="s">
        <v>390</v>
      </c>
      <c r="F1" t="s">
        <v>391</v>
      </c>
    </row>
    <row r="2" spans="1:6" x14ac:dyDescent="0.25">
      <c r="A2">
        <v>1970</v>
      </c>
      <c r="B2" t="e">
        <v>#N/A</v>
      </c>
      <c r="C2" t="e">
        <v>#N/A</v>
      </c>
      <c r="D2">
        <v>5.2474033438299497</v>
      </c>
      <c r="E2">
        <v>4.3271819693842302</v>
      </c>
      <c r="F2" t="e">
        <v>#N/A</v>
      </c>
    </row>
    <row r="3" spans="1:6" x14ac:dyDescent="0.25">
      <c r="A3">
        <v>1971</v>
      </c>
      <c r="B3" t="e">
        <v>#N/A</v>
      </c>
      <c r="C3" t="e">
        <v>#N/A</v>
      </c>
      <c r="D3">
        <v>4.4093559713524799</v>
      </c>
      <c r="E3">
        <v>2.9633136595817802</v>
      </c>
      <c r="F3" t="e">
        <v>#N/A</v>
      </c>
    </row>
    <row r="4" spans="1:6" x14ac:dyDescent="0.25">
      <c r="A4">
        <v>1972</v>
      </c>
      <c r="B4" t="e">
        <v>#N/A</v>
      </c>
      <c r="C4" t="e">
        <v>#N/A</v>
      </c>
      <c r="D4">
        <v>5.5262989961633702</v>
      </c>
      <c r="E4">
        <v>3.9467549115525</v>
      </c>
      <c r="F4" t="e">
        <v>#N/A</v>
      </c>
    </row>
    <row r="5" spans="1:6" x14ac:dyDescent="0.25">
      <c r="A5">
        <v>1973</v>
      </c>
      <c r="B5" t="e">
        <v>#N/A</v>
      </c>
      <c r="C5" t="e">
        <v>#N/A</v>
      </c>
      <c r="D5">
        <v>3.76191434111947</v>
      </c>
      <c r="E5">
        <v>2.5412386057130201</v>
      </c>
      <c r="F5" t="e">
        <v>#N/A</v>
      </c>
    </row>
    <row r="6" spans="1:6" x14ac:dyDescent="0.25">
      <c r="A6">
        <v>1974</v>
      </c>
      <c r="B6" t="e">
        <v>#N/A</v>
      </c>
      <c r="C6" t="e">
        <v>#N/A</v>
      </c>
      <c r="D6">
        <v>7.2420657590576196</v>
      </c>
      <c r="E6">
        <v>6.0519330060550498</v>
      </c>
      <c r="F6" t="e">
        <v>#N/A</v>
      </c>
    </row>
    <row r="7" spans="1:6" x14ac:dyDescent="0.25">
      <c r="A7">
        <v>1975</v>
      </c>
      <c r="B7" t="e">
        <v>#N/A</v>
      </c>
      <c r="C7" t="e">
        <v>#N/A</v>
      </c>
      <c r="D7">
        <v>21.436133090741901</v>
      </c>
      <c r="E7">
        <v>20.078053918984999</v>
      </c>
      <c r="F7" t="e">
        <v>#N/A</v>
      </c>
    </row>
    <row r="8" spans="1:6" x14ac:dyDescent="0.25">
      <c r="A8">
        <v>1976</v>
      </c>
      <c r="B8">
        <v>3.59590947712418</v>
      </c>
      <c r="C8">
        <v>2.23193406324134</v>
      </c>
      <c r="D8">
        <v>2.9540692664718802</v>
      </c>
      <c r="E8">
        <v>2.3306398602932599</v>
      </c>
      <c r="F8" t="e">
        <v>#N/A</v>
      </c>
    </row>
    <row r="9" spans="1:6" x14ac:dyDescent="0.25">
      <c r="A9">
        <v>1977</v>
      </c>
      <c r="B9">
        <v>2.6029368191721098</v>
      </c>
      <c r="C9">
        <v>1.29728477311788</v>
      </c>
      <c r="D9">
        <v>5.0812064018697498</v>
      </c>
      <c r="E9">
        <v>4.1359475146515798</v>
      </c>
      <c r="F9" t="e">
        <v>#N/A</v>
      </c>
    </row>
    <row r="10" spans="1:6" x14ac:dyDescent="0.25">
      <c r="A10">
        <v>1978</v>
      </c>
      <c r="B10">
        <v>2.1833649237472699</v>
      </c>
      <c r="C10">
        <v>1.07497059555797</v>
      </c>
      <c r="D10">
        <v>5.1387178451324704</v>
      </c>
      <c r="E10">
        <v>3.4982882178206598</v>
      </c>
      <c r="F10" t="e">
        <v>#N/A</v>
      </c>
    </row>
    <row r="11" spans="1:6" x14ac:dyDescent="0.25">
      <c r="A11">
        <v>1979</v>
      </c>
      <c r="B11">
        <v>1.84892892156862</v>
      </c>
      <c r="C11">
        <v>0.87517124189058304</v>
      </c>
      <c r="D11">
        <v>3.6491512705793001</v>
      </c>
      <c r="E11">
        <v>2.5616294258155401</v>
      </c>
      <c r="F11" t="e">
        <v>#N/A</v>
      </c>
    </row>
    <row r="12" spans="1:6" x14ac:dyDescent="0.25">
      <c r="A12">
        <v>1980</v>
      </c>
      <c r="B12">
        <v>2.63435561002178</v>
      </c>
      <c r="C12">
        <v>1.3894961420358201</v>
      </c>
      <c r="D12">
        <v>5.5269239004828501</v>
      </c>
      <c r="E12">
        <v>4.9154062365426601</v>
      </c>
      <c r="F12" t="e">
        <v>#N/A</v>
      </c>
    </row>
    <row r="13" spans="1:6" x14ac:dyDescent="0.25">
      <c r="A13">
        <v>1981</v>
      </c>
      <c r="B13">
        <v>3.4349788126361598</v>
      </c>
      <c r="C13">
        <v>1.75343405961026</v>
      </c>
      <c r="D13">
        <v>5.7820361316465698</v>
      </c>
      <c r="E13">
        <v>5.1236976329328101</v>
      </c>
      <c r="F13" t="e">
        <v>#N/A</v>
      </c>
    </row>
    <row r="14" spans="1:6" x14ac:dyDescent="0.25">
      <c r="A14">
        <v>1982</v>
      </c>
      <c r="B14">
        <v>5.3266408496731996</v>
      </c>
      <c r="C14">
        <v>2.9678614978818598</v>
      </c>
      <c r="D14">
        <v>4.6732886856898803</v>
      </c>
      <c r="E14">
        <v>4.6025419559921401</v>
      </c>
      <c r="F14" t="e">
        <v>#N/A</v>
      </c>
    </row>
    <row r="15" spans="1:6" x14ac:dyDescent="0.25">
      <c r="A15">
        <v>1983</v>
      </c>
      <c r="B15">
        <v>6.3379173747276596</v>
      </c>
      <c r="C15">
        <v>3.7505593210481698</v>
      </c>
      <c r="D15">
        <v>5.0751253461852999</v>
      </c>
      <c r="E15">
        <v>5.1191262336453596</v>
      </c>
      <c r="F15" t="e">
        <v>#N/A</v>
      </c>
    </row>
    <row r="16" spans="1:6" x14ac:dyDescent="0.25">
      <c r="A16">
        <v>1984</v>
      </c>
      <c r="B16">
        <v>4.5900306100217803</v>
      </c>
      <c r="C16">
        <v>2.67523608030743</v>
      </c>
      <c r="D16">
        <v>3.0947089111979502</v>
      </c>
      <c r="E16">
        <v>2.9670742154718099</v>
      </c>
      <c r="F16" t="e">
        <v>#N/A</v>
      </c>
    </row>
    <row r="17" spans="1:12" x14ac:dyDescent="0.25">
      <c r="A17">
        <v>1985</v>
      </c>
      <c r="B17">
        <v>3.8624930283224401</v>
      </c>
      <c r="C17">
        <v>2.4479549147300799</v>
      </c>
      <c r="D17">
        <v>3.15089440535712</v>
      </c>
      <c r="E17">
        <v>3.25780025310927</v>
      </c>
      <c r="F17" t="e">
        <v>#N/A</v>
      </c>
    </row>
    <row r="18" spans="1:12" x14ac:dyDescent="0.25">
      <c r="A18">
        <v>1986</v>
      </c>
      <c r="B18">
        <v>4.7976618191721103</v>
      </c>
      <c r="C18">
        <v>3.49373070993706</v>
      </c>
      <c r="D18">
        <v>5.9286982870877898</v>
      </c>
      <c r="E18">
        <v>6.6835108934081902</v>
      </c>
      <c r="F18" t="e">
        <v>#N/A</v>
      </c>
    </row>
    <row r="19" spans="1:12" x14ac:dyDescent="0.25">
      <c r="A19">
        <v>1987</v>
      </c>
      <c r="B19">
        <v>4.4784056100217802</v>
      </c>
      <c r="C19">
        <v>3.38301948444686</v>
      </c>
      <c r="D19">
        <v>6.2118775400914004</v>
      </c>
      <c r="E19">
        <v>6.7396374609306102</v>
      </c>
      <c r="F19" t="e">
        <v>#N/A</v>
      </c>
    </row>
    <row r="20" spans="1:12" x14ac:dyDescent="0.25">
      <c r="A20">
        <v>1988</v>
      </c>
      <c r="B20">
        <v>3.39772598039215</v>
      </c>
      <c r="C20">
        <v>2.5222769445049602</v>
      </c>
      <c r="D20">
        <v>1.28340516379623</v>
      </c>
      <c r="E20">
        <v>1.1414811107162499</v>
      </c>
      <c r="F20" t="e">
        <v>#N/A</v>
      </c>
    </row>
    <row r="21" spans="1:12" x14ac:dyDescent="0.25">
      <c r="A21">
        <v>1989</v>
      </c>
      <c r="B21">
        <v>1.8131454248365999</v>
      </c>
      <c r="C21">
        <v>1.2098231482086601</v>
      </c>
      <c r="D21">
        <v>2.5325456194318101</v>
      </c>
      <c r="E21">
        <v>1.66325473146152</v>
      </c>
      <c r="F21" t="e">
        <v>#N/A</v>
      </c>
    </row>
    <row r="22" spans="1:12" x14ac:dyDescent="0.25">
      <c r="A22">
        <v>1990</v>
      </c>
      <c r="B22">
        <v>1.30671247276688</v>
      </c>
      <c r="C22">
        <v>0.65546037769305199</v>
      </c>
      <c r="D22">
        <v>5.1806462210352704</v>
      </c>
      <c r="E22">
        <v>3.51197776962678</v>
      </c>
      <c r="F22" t="e">
        <v>#N/A</v>
      </c>
    </row>
    <row r="23" spans="1:12" x14ac:dyDescent="0.25">
      <c r="A23">
        <v>1991</v>
      </c>
      <c r="B23">
        <v>2.2942471132897602</v>
      </c>
      <c r="C23">
        <v>1.0023567230089501</v>
      </c>
      <c r="D23">
        <v>5.3355429624099999</v>
      </c>
      <c r="E23">
        <v>3.8402646093777602</v>
      </c>
      <c r="F23" t="e">
        <v>#N/A</v>
      </c>
    </row>
    <row r="24" spans="1:12" x14ac:dyDescent="0.25">
      <c r="A24">
        <v>1992</v>
      </c>
      <c r="B24">
        <v>2.5530004901960699</v>
      </c>
      <c r="C24">
        <v>0.83668193905833899</v>
      </c>
      <c r="D24">
        <v>2.1969355562319599</v>
      </c>
      <c r="E24">
        <v>1.4377232753248299</v>
      </c>
      <c r="F24" t="e">
        <v>#N/A</v>
      </c>
    </row>
    <row r="25" spans="1:12" x14ac:dyDescent="0.25">
      <c r="A25">
        <v>1993</v>
      </c>
      <c r="B25">
        <v>2.1435977124183001</v>
      </c>
      <c r="C25">
        <v>0.60219974406923205</v>
      </c>
      <c r="D25">
        <v>1.9493197228339001</v>
      </c>
      <c r="E25">
        <v>1.08015043163047</v>
      </c>
      <c r="F25" t="e">
        <v>#N/A</v>
      </c>
    </row>
    <row r="26" spans="1:12" x14ac:dyDescent="0.25">
      <c r="A26">
        <v>1994</v>
      </c>
      <c r="B26">
        <v>1.6970678104575101</v>
      </c>
      <c r="C26">
        <v>0.50698077892761995</v>
      </c>
      <c r="D26">
        <v>3.36684521961278</v>
      </c>
      <c r="E26">
        <v>2.0379975162238799</v>
      </c>
      <c r="F26" t="e">
        <v>#N/A</v>
      </c>
    </row>
    <row r="27" spans="1:12" x14ac:dyDescent="0.25">
      <c r="A27">
        <v>1995</v>
      </c>
      <c r="B27">
        <v>1.5896325163398599</v>
      </c>
      <c r="C27">
        <v>0.48769168306705402</v>
      </c>
      <c r="D27">
        <v>2.1428584384687901</v>
      </c>
      <c r="E27">
        <v>1.2243377788135199</v>
      </c>
      <c r="F27" t="e">
        <v>#N/A</v>
      </c>
      <c r="J27" t="s">
        <v>5</v>
      </c>
      <c r="K27" t="s">
        <v>389</v>
      </c>
      <c r="L27" t="s">
        <v>391</v>
      </c>
    </row>
    <row r="28" spans="1:12" x14ac:dyDescent="0.25">
      <c r="A28">
        <v>1996</v>
      </c>
      <c r="B28">
        <v>1.4585599673202601</v>
      </c>
      <c r="C28">
        <v>0.47800906324134601</v>
      </c>
      <c r="D28">
        <v>2.2445636924249199</v>
      </c>
      <c r="E28">
        <v>1.20631854021985</v>
      </c>
      <c r="F28">
        <v>5442082.1100000003</v>
      </c>
      <c r="J28">
        <v>1996</v>
      </c>
      <c r="K28">
        <v>2.2445636924249199</v>
      </c>
      <c r="L28">
        <v>5442082.1100000003</v>
      </c>
    </row>
    <row r="29" spans="1:12" x14ac:dyDescent="0.25">
      <c r="A29">
        <v>1997</v>
      </c>
      <c r="B29">
        <v>1.3806596949890999</v>
      </c>
      <c r="C29">
        <v>0.55845204435971896</v>
      </c>
      <c r="D29">
        <v>1.2951234669949201</v>
      </c>
      <c r="E29">
        <v>0.691241282797732</v>
      </c>
      <c r="F29">
        <v>5256783.8099999996</v>
      </c>
      <c r="J29">
        <v>1997</v>
      </c>
      <c r="K29">
        <v>1.2951234669949201</v>
      </c>
      <c r="L29">
        <v>5256783.8099999996</v>
      </c>
    </row>
    <row r="30" spans="1:12" x14ac:dyDescent="0.25">
      <c r="A30">
        <v>1998</v>
      </c>
      <c r="B30">
        <v>1.4081229302832201</v>
      </c>
      <c r="C30">
        <v>0.737944012406197</v>
      </c>
      <c r="D30">
        <v>0.913136973147751</v>
      </c>
      <c r="E30">
        <v>0.65832924755316502</v>
      </c>
      <c r="F30">
        <v>5376564.79</v>
      </c>
      <c r="J30">
        <v>1998</v>
      </c>
      <c r="K30">
        <v>0.913136973147751</v>
      </c>
      <c r="L30">
        <v>5376564.79</v>
      </c>
    </row>
    <row r="31" spans="1:12" x14ac:dyDescent="0.25">
      <c r="A31">
        <v>1999</v>
      </c>
      <c r="B31">
        <v>1.0774071895424799</v>
      </c>
      <c r="C31">
        <v>0.59392767435245697</v>
      </c>
      <c r="D31">
        <v>0.93817196290203198</v>
      </c>
      <c r="E31">
        <v>0.63790807810809502</v>
      </c>
      <c r="F31">
        <v>5288145.5999999996</v>
      </c>
      <c r="J31">
        <v>1999</v>
      </c>
      <c r="K31">
        <v>0.93817196290203198</v>
      </c>
      <c r="L31">
        <v>5288145.5999999996</v>
      </c>
    </row>
    <row r="32" spans="1:12" x14ac:dyDescent="0.25">
      <c r="A32">
        <v>2000</v>
      </c>
      <c r="B32">
        <v>0.87560473856209098</v>
      </c>
      <c r="C32">
        <v>0.47294288677075702</v>
      </c>
      <c r="D32">
        <v>0.88278454084781299</v>
      </c>
      <c r="E32">
        <v>0.69965646343180599</v>
      </c>
      <c r="F32">
        <v>5356906.59</v>
      </c>
      <c r="J32">
        <v>2000</v>
      </c>
      <c r="K32">
        <v>0.88278454084781299</v>
      </c>
      <c r="L32">
        <v>5356906.59</v>
      </c>
    </row>
    <row r="33" spans="1:12" x14ac:dyDescent="0.25">
      <c r="A33">
        <v>2001</v>
      </c>
      <c r="B33">
        <v>0.830827668845315</v>
      </c>
      <c r="C33">
        <v>0.32005228038005301</v>
      </c>
      <c r="D33">
        <v>1.2570074581259301</v>
      </c>
      <c r="E33">
        <v>1.02946636201547</v>
      </c>
      <c r="F33">
        <v>4910134.87</v>
      </c>
      <c r="J33">
        <v>2001</v>
      </c>
      <c r="K33">
        <v>1.2570074581259301</v>
      </c>
      <c r="L33">
        <v>4910134.87</v>
      </c>
    </row>
    <row r="34" spans="1:12" x14ac:dyDescent="0.25">
      <c r="A34">
        <v>2002</v>
      </c>
      <c r="B34">
        <v>1.0381301198257</v>
      </c>
      <c r="C34">
        <v>0.36190857486080802</v>
      </c>
      <c r="D34">
        <v>0.85244777728522503</v>
      </c>
      <c r="E34">
        <v>1.06659574959422</v>
      </c>
      <c r="F34">
        <v>4908233.71</v>
      </c>
      <c r="J34">
        <v>2002</v>
      </c>
      <c r="K34">
        <v>0.85244777728522503</v>
      </c>
      <c r="L34">
        <v>4908233.71</v>
      </c>
    </row>
    <row r="35" spans="1:12" x14ac:dyDescent="0.25">
      <c r="A35">
        <v>2003</v>
      </c>
      <c r="B35">
        <v>1.10799215686274</v>
      </c>
      <c r="C35">
        <v>0.39323925387315301</v>
      </c>
      <c r="D35">
        <v>1.02382717404562</v>
      </c>
      <c r="E35">
        <v>0.84000398602801296</v>
      </c>
      <c r="F35">
        <v>4567806.01</v>
      </c>
      <c r="J35">
        <v>2003</v>
      </c>
      <c r="K35">
        <v>1.02382717404562</v>
      </c>
      <c r="L35">
        <v>4567806.01</v>
      </c>
    </row>
    <row r="36" spans="1:12" x14ac:dyDescent="0.25">
      <c r="A36">
        <v>2004</v>
      </c>
      <c r="B36">
        <v>1.08618322440087</v>
      </c>
      <c r="C36">
        <v>0.422498852638586</v>
      </c>
      <c r="D36">
        <v>1.1162021610578401</v>
      </c>
      <c r="E36">
        <v>0.49137817862943201</v>
      </c>
      <c r="F36">
        <v>4347442.4400000004</v>
      </c>
      <c r="J36">
        <v>2004</v>
      </c>
      <c r="K36">
        <v>1.1162021610578401</v>
      </c>
      <c r="L36">
        <v>4347442.4400000004</v>
      </c>
    </row>
    <row r="37" spans="1:12" x14ac:dyDescent="0.25">
      <c r="A37">
        <v>2005</v>
      </c>
      <c r="B37">
        <v>1.08468992374727</v>
      </c>
      <c r="C37">
        <v>0.51578189185427203</v>
      </c>
      <c r="D37">
        <v>1.7578174868366201</v>
      </c>
      <c r="E37">
        <v>0.75249876121779202</v>
      </c>
      <c r="F37">
        <v>4623770.5199999996</v>
      </c>
      <c r="J37">
        <v>2005</v>
      </c>
      <c r="K37">
        <v>1.7578174868366201</v>
      </c>
      <c r="L37">
        <v>4623770.5199999996</v>
      </c>
    </row>
    <row r="38" spans="1:12" x14ac:dyDescent="0.25">
      <c r="A38">
        <v>2006</v>
      </c>
      <c r="B38">
        <v>0.99119188453159002</v>
      </c>
      <c r="C38">
        <v>0.47773835336480203</v>
      </c>
      <c r="D38">
        <v>2.0426434870116599</v>
      </c>
      <c r="E38">
        <v>0.99414027107229397</v>
      </c>
      <c r="F38">
        <v>4723159.22</v>
      </c>
      <c r="J38">
        <v>2006</v>
      </c>
      <c r="K38">
        <v>2.0426434870116599</v>
      </c>
      <c r="L38">
        <v>4723159.22</v>
      </c>
    </row>
    <row r="39" spans="1:12" x14ac:dyDescent="0.25">
      <c r="A39">
        <v>2007</v>
      </c>
      <c r="B39">
        <v>0.93909123093681901</v>
      </c>
      <c r="C39">
        <v>0.46043755271120701</v>
      </c>
      <c r="D39">
        <v>1.17900843019373</v>
      </c>
      <c r="E39">
        <v>0.79008406339009296</v>
      </c>
      <c r="F39">
        <v>4209445.9000000004</v>
      </c>
      <c r="J39">
        <v>2007</v>
      </c>
      <c r="K39">
        <v>1.17900843019373</v>
      </c>
      <c r="L39">
        <v>4209445.9000000004</v>
      </c>
    </row>
    <row r="40" spans="1:12" x14ac:dyDescent="0.25">
      <c r="A40">
        <v>2008</v>
      </c>
      <c r="B40">
        <v>1.4446229302832201</v>
      </c>
      <c r="C40">
        <v>0.51938103854998696</v>
      </c>
      <c r="D40">
        <v>1.54345265151192</v>
      </c>
      <c r="E40">
        <v>1.9868275189858999</v>
      </c>
      <c r="F40">
        <v>4097792.24</v>
      </c>
      <c r="J40">
        <v>2008</v>
      </c>
      <c r="K40">
        <v>1.54345265151192</v>
      </c>
      <c r="L40">
        <v>4097792.24</v>
      </c>
    </row>
    <row r="41" spans="1:12" x14ac:dyDescent="0.25">
      <c r="A41">
        <v>2009</v>
      </c>
      <c r="B41">
        <v>3.87604711328976</v>
      </c>
      <c r="C41">
        <v>1.9256698711571001</v>
      </c>
      <c r="D41">
        <v>3.00765795779866</v>
      </c>
      <c r="E41">
        <v>4.1730417337535597</v>
      </c>
      <c r="F41">
        <v>4087032.55</v>
      </c>
      <c r="J41">
        <v>2009</v>
      </c>
      <c r="K41">
        <v>3.00765795779866</v>
      </c>
      <c r="L41">
        <v>4087032.55</v>
      </c>
    </row>
    <row r="42" spans="1:12" x14ac:dyDescent="0.25">
      <c r="A42">
        <v>2010</v>
      </c>
      <c r="B42">
        <v>4.12458796296296</v>
      </c>
      <c r="C42">
        <v>1.89253903963931</v>
      </c>
      <c r="D42">
        <v>0.65032693413197895</v>
      </c>
      <c r="E42">
        <v>1.34178328877343</v>
      </c>
      <c r="F42">
        <v>3586898.02</v>
      </c>
      <c r="J42">
        <v>2010</v>
      </c>
      <c r="K42">
        <v>0.65032693413197895</v>
      </c>
      <c r="L42">
        <v>3586898.02</v>
      </c>
    </row>
    <row r="43" spans="1:12" x14ac:dyDescent="0.25">
      <c r="A43">
        <v>2011</v>
      </c>
      <c r="B43">
        <v>3.7256304466230898</v>
      </c>
      <c r="C43">
        <v>1.5210448112442501</v>
      </c>
      <c r="D43">
        <v>0.68252421847361999</v>
      </c>
      <c r="E43">
        <v>0.85882994551523195</v>
      </c>
      <c r="F43">
        <v>3886323.36</v>
      </c>
      <c r="J43">
        <v>2011</v>
      </c>
      <c r="K43">
        <v>0.68252421847361999</v>
      </c>
      <c r="L43">
        <v>3886323.36</v>
      </c>
    </row>
    <row r="44" spans="1:12" x14ac:dyDescent="0.25">
      <c r="A44">
        <v>2012</v>
      </c>
      <c r="B44">
        <v>2.9454026688453099</v>
      </c>
      <c r="C44">
        <v>1.0538910766763401</v>
      </c>
      <c r="D44">
        <v>1.2539914363481299</v>
      </c>
      <c r="E44">
        <v>1.0778358641331101</v>
      </c>
      <c r="F44">
        <v>4040795.96</v>
      </c>
      <c r="J44">
        <v>2012</v>
      </c>
      <c r="K44">
        <v>1.2539914363481299</v>
      </c>
      <c r="L44">
        <v>4040795.96</v>
      </c>
    </row>
    <row r="45" spans="1:12" x14ac:dyDescent="0.25">
      <c r="A45">
        <v>2013</v>
      </c>
      <c r="B45">
        <v>2.3779315904139402</v>
      </c>
      <c r="C45">
        <v>0.68400763259501296</v>
      </c>
      <c r="D45">
        <v>0.70835859597969797</v>
      </c>
      <c r="E45">
        <v>0.42395380056450099</v>
      </c>
      <c r="F45">
        <v>3980231.58</v>
      </c>
      <c r="J45">
        <v>2013</v>
      </c>
      <c r="K45">
        <v>0.70835859597969797</v>
      </c>
      <c r="L45">
        <v>3980231.58</v>
      </c>
    </row>
    <row r="46" spans="1:12" x14ac:dyDescent="0.25">
      <c r="A46">
        <v>2014</v>
      </c>
      <c r="B46">
        <v>1.6360714052287499</v>
      </c>
      <c r="C46">
        <v>0.26609803382958103</v>
      </c>
      <c r="D46">
        <v>0.82895819248304903</v>
      </c>
      <c r="E46">
        <v>0.44547351753703501</v>
      </c>
      <c r="F46">
        <v>3778145.3</v>
      </c>
      <c r="J46">
        <v>2014</v>
      </c>
      <c r="K46">
        <v>0.82895819248304903</v>
      </c>
      <c r="L46">
        <v>3778145.3</v>
      </c>
    </row>
    <row r="47" spans="1:12" x14ac:dyDescent="0.25">
      <c r="A47">
        <v>2015</v>
      </c>
      <c r="B47">
        <v>1.1740768518518501</v>
      </c>
      <c r="C47">
        <v>0.18163422482449701</v>
      </c>
      <c r="D47">
        <v>1.1874262868446299</v>
      </c>
      <c r="E47">
        <v>0.92530841931452401</v>
      </c>
      <c r="F47">
        <v>3793242.8</v>
      </c>
      <c r="J47">
        <v>2015</v>
      </c>
      <c r="K47">
        <v>1.1874262868446299</v>
      </c>
      <c r="L47">
        <v>3793242.8</v>
      </c>
    </row>
    <row r="48" spans="1:12" x14ac:dyDescent="0.25">
      <c r="A48">
        <v>2016</v>
      </c>
      <c r="B48">
        <v>0.99724744008714605</v>
      </c>
      <c r="C48">
        <v>0.32305113114257999</v>
      </c>
      <c r="D48">
        <v>2.4380175581087098</v>
      </c>
      <c r="E48">
        <v>2.2460261406564701</v>
      </c>
      <c r="F48">
        <v>3663455.96</v>
      </c>
      <c r="J48">
        <v>2016</v>
      </c>
      <c r="K48">
        <v>2.4380175581087098</v>
      </c>
      <c r="L48">
        <v>3663455.96</v>
      </c>
    </row>
    <row r="49" spans="1:12" x14ac:dyDescent="0.25">
      <c r="A49">
        <v>2017</v>
      </c>
      <c r="B49">
        <v>0.85718251633986897</v>
      </c>
      <c r="C49">
        <v>0.35121757086661798</v>
      </c>
      <c r="D49">
        <v>0.91003945669493302</v>
      </c>
      <c r="E49">
        <v>0.64576794955224204</v>
      </c>
      <c r="F49">
        <v>4060833.97</v>
      </c>
      <c r="J49">
        <v>2017</v>
      </c>
      <c r="K49">
        <v>0.91003945669493302</v>
      </c>
      <c r="L49">
        <v>4060833.97</v>
      </c>
    </row>
    <row r="50" spans="1:12" x14ac:dyDescent="0.25">
      <c r="A50">
        <v>2018</v>
      </c>
      <c r="B50">
        <v>0.70804188453159</v>
      </c>
      <c r="C50">
        <v>0.33538787769305201</v>
      </c>
      <c r="D50">
        <v>0.739099672593301</v>
      </c>
      <c r="E50">
        <v>0.30545646279502697</v>
      </c>
      <c r="F50">
        <v>3435653.19</v>
      </c>
      <c r="J50">
        <v>2018</v>
      </c>
      <c r="K50">
        <v>0.739099672593301</v>
      </c>
      <c r="L50">
        <v>3435653.19</v>
      </c>
    </row>
    <row r="51" spans="1:12" x14ac:dyDescent="0.25">
      <c r="A51">
        <v>2019</v>
      </c>
      <c r="B51">
        <v>0.67625555555555505</v>
      </c>
      <c r="C51">
        <v>0.39303484210844802</v>
      </c>
      <c r="D51" t="e">
        <v>#N/A</v>
      </c>
      <c r="E51">
        <v>0.18239766699534901</v>
      </c>
      <c r="F51" t="e">
        <v>#N/A</v>
      </c>
      <c r="J51">
        <v>2019</v>
      </c>
      <c r="K51">
        <v>0.47069489340221099</v>
      </c>
      <c r="L51" t="e">
        <v>#N/A</v>
      </c>
    </row>
    <row r="52" spans="1:12" x14ac:dyDescent="0.25">
      <c r="D52" t="s">
        <v>392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zoomScaleNormal="100" workbookViewId="0">
      <pane xSplit="2" ySplit="1" topLeftCell="O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6.28515625" bestFit="1" customWidth="1"/>
    <col min="2" max="2" width="6" bestFit="1" customWidth="1"/>
    <col min="3" max="3" width="21.5703125" bestFit="1" customWidth="1"/>
    <col min="4" max="4" width="14.28515625" bestFit="1" customWidth="1"/>
    <col min="5" max="5" width="24.42578125" bestFit="1" customWidth="1"/>
    <col min="6" max="6" width="22.42578125" bestFit="1" customWidth="1"/>
    <col min="7" max="7" width="28.85546875" bestFit="1" customWidth="1"/>
    <col min="8" max="8" width="26.85546875" bestFit="1" customWidth="1"/>
    <col min="9" max="9" width="12.42578125" bestFit="1" customWidth="1"/>
    <col min="10" max="11" width="14.85546875" bestFit="1" customWidth="1"/>
    <col min="12" max="12" width="15.85546875" bestFit="1" customWidth="1"/>
    <col min="13" max="13" width="14.85546875" bestFit="1" customWidth="1"/>
    <col min="14" max="14" width="15.85546875" bestFit="1" customWidth="1"/>
    <col min="15" max="15" width="14.85546875" bestFit="1" customWidth="1"/>
    <col min="16" max="16" width="18.5703125" bestFit="1" customWidth="1"/>
    <col min="17" max="17" width="15.85546875" bestFit="1" customWidth="1"/>
    <col min="18" max="18" width="22.42578125" customWidth="1"/>
    <col min="19" max="19" width="25" bestFit="1" customWidth="1"/>
    <col min="20" max="20" width="15.85546875" bestFit="1" customWidth="1"/>
    <col min="21" max="21" width="19.7109375" bestFit="1" customWidth="1"/>
    <col min="22" max="22" width="13" bestFit="1" customWidth="1"/>
    <col min="23" max="23" width="45.7109375" bestFit="1" customWidth="1"/>
    <col min="24" max="24" width="58.28515625" bestFit="1" customWidth="1"/>
    <col min="25" max="25" width="14.85546875" bestFit="1" customWidth="1"/>
    <col min="26" max="26" width="15.85546875" bestFit="1" customWidth="1"/>
    <col min="27" max="27" width="21.42578125" bestFit="1" customWidth="1"/>
    <col min="28" max="28" width="16.85546875" bestFit="1" customWidth="1"/>
    <col min="29" max="29" width="21.7109375" bestFit="1" customWidth="1"/>
    <col min="31" max="31" width="45.28515625" bestFit="1" customWidth="1"/>
    <col min="32" max="32" width="16.42578125" bestFit="1" customWidth="1"/>
    <col min="33" max="33" width="15.28515625" bestFit="1" customWidth="1"/>
    <col min="34" max="34" width="56" bestFit="1" customWidth="1"/>
  </cols>
  <sheetData>
    <row r="1" spans="1:34" x14ac:dyDescent="0.25">
      <c r="A1" t="s">
        <v>5</v>
      </c>
      <c r="B1" t="s">
        <v>393</v>
      </c>
      <c r="C1" t="s">
        <v>394</v>
      </c>
      <c r="D1" t="s">
        <v>395</v>
      </c>
      <c r="E1" t="s">
        <v>396</v>
      </c>
      <c r="F1" t="s">
        <v>397</v>
      </c>
      <c r="G1" t="s">
        <v>398</v>
      </c>
      <c r="H1" t="s">
        <v>399</v>
      </c>
      <c r="I1" t="s">
        <v>400</v>
      </c>
      <c r="J1" t="s">
        <v>401</v>
      </c>
      <c r="K1" t="s">
        <v>402</v>
      </c>
      <c r="L1" t="s">
        <v>403</v>
      </c>
      <c r="M1" t="s">
        <v>404</v>
      </c>
      <c r="N1" t="s">
        <v>405</v>
      </c>
      <c r="O1" t="s">
        <v>406</v>
      </c>
      <c r="P1" t="s">
        <v>407</v>
      </c>
      <c r="Q1" t="s">
        <v>408</v>
      </c>
      <c r="R1" t="s">
        <v>409</v>
      </c>
      <c r="S1" t="s">
        <v>410</v>
      </c>
      <c r="T1" t="s">
        <v>411</v>
      </c>
      <c r="U1" t="s">
        <v>412</v>
      </c>
      <c r="V1" t="s">
        <v>413</v>
      </c>
      <c r="W1" t="s">
        <v>414</v>
      </c>
      <c r="X1" t="s">
        <v>415</v>
      </c>
      <c r="Y1" t="s">
        <v>416</v>
      </c>
      <c r="Z1" t="s">
        <v>417</v>
      </c>
      <c r="AA1" t="s">
        <v>418</v>
      </c>
      <c r="AB1" t="s">
        <v>419</v>
      </c>
      <c r="AC1" t="s">
        <v>420</v>
      </c>
      <c r="AE1" s="4" t="s">
        <v>421</v>
      </c>
      <c r="AF1" t="s">
        <v>391</v>
      </c>
      <c r="AG1" t="s">
        <v>422</v>
      </c>
      <c r="AH1" t="s">
        <v>423</v>
      </c>
    </row>
    <row r="2" spans="1:34" x14ac:dyDescent="0.25">
      <c r="A2">
        <v>1969</v>
      </c>
      <c r="B2" t="s">
        <v>424</v>
      </c>
      <c r="C2">
        <v>3597.13333333333</v>
      </c>
      <c r="D2" t="e">
        <v>#N/A</v>
      </c>
      <c r="I2" t="e">
        <v>#N/A</v>
      </c>
      <c r="J2" t="e">
        <v>#N/A</v>
      </c>
      <c r="K2">
        <v>5.7027777777777704</v>
      </c>
      <c r="L2" t="e">
        <v>#N/A</v>
      </c>
      <c r="M2">
        <v>3.49166666666666</v>
      </c>
      <c r="N2" t="e">
        <v>#N/A</v>
      </c>
      <c r="O2">
        <v>5.8436507936507898</v>
      </c>
      <c r="P2">
        <v>-2.35198412698412</v>
      </c>
      <c r="Q2" t="e">
        <v>#N/A</v>
      </c>
      <c r="R2" t="e">
        <f>Q2*-1</f>
        <v>#N/A</v>
      </c>
      <c r="S2" t="e">
        <v>#N/A</v>
      </c>
      <c r="T2" t="e">
        <v>#N/A</v>
      </c>
      <c r="U2" t="e">
        <v>#N/A</v>
      </c>
      <c r="V2" t="e">
        <v>#N/A</v>
      </c>
      <c r="W2" t="e">
        <v>#N/A</v>
      </c>
      <c r="X2" t="e">
        <v>#N/A</v>
      </c>
      <c r="Y2" t="e">
        <v>#N/A</v>
      </c>
      <c r="Z2" t="e">
        <v>#N/A</v>
      </c>
      <c r="AA2" t="e">
        <v>#N/A</v>
      </c>
      <c r="AB2">
        <v>2.1015340864384902</v>
      </c>
      <c r="AC2" t="e">
        <v>#N/A</v>
      </c>
    </row>
    <row r="3" spans="1:34" x14ac:dyDescent="0.25">
      <c r="A3">
        <v>1970</v>
      </c>
      <c r="B3" t="s">
        <v>424</v>
      </c>
      <c r="C3">
        <v>3624.9833333333299</v>
      </c>
      <c r="D3" t="e">
        <v>#N/A</v>
      </c>
      <c r="I3" t="e">
        <v>#N/A</v>
      </c>
      <c r="J3" t="e">
        <v>#N/A</v>
      </c>
      <c r="K3">
        <v>5.7027777777777704</v>
      </c>
      <c r="L3" t="e">
        <v>#N/A</v>
      </c>
      <c r="M3">
        <v>4.9833333333333298</v>
      </c>
      <c r="N3">
        <v>0.70071312244575001</v>
      </c>
      <c r="O3">
        <v>5.8436507936507898</v>
      </c>
      <c r="P3">
        <v>-0.86031746031745904</v>
      </c>
      <c r="Q3" t="e">
        <v>#N/A</v>
      </c>
      <c r="R3" t="e">
        <f t="shared" ref="R3:R51" si="0">Q3*-1</f>
        <v>#N/A</v>
      </c>
      <c r="S3" t="e">
        <v>#N/A</v>
      </c>
      <c r="T3">
        <v>0.77422762570196202</v>
      </c>
      <c r="U3">
        <v>7.35145032562112E-2</v>
      </c>
      <c r="V3" t="e">
        <v>#N/A</v>
      </c>
      <c r="W3" t="e">
        <v>#N/A</v>
      </c>
      <c r="X3" t="e">
        <v>#N/A</v>
      </c>
      <c r="Y3" t="e">
        <v>#N/A</v>
      </c>
      <c r="Z3" t="e">
        <v>#N/A</v>
      </c>
      <c r="AA3" t="e">
        <v>#N/A</v>
      </c>
      <c r="AB3">
        <v>2.1015340864384902</v>
      </c>
      <c r="AC3">
        <v>-1.3273064607365299</v>
      </c>
      <c r="AE3">
        <v>1970</v>
      </c>
      <c r="AF3" t="e">
        <v>#N/A</v>
      </c>
      <c r="AG3" t="e">
        <v>#N/A</v>
      </c>
      <c r="AH3" t="e">
        <f>AF3/AG3</f>
        <v>#N/A</v>
      </c>
    </row>
    <row r="4" spans="1:34" x14ac:dyDescent="0.25">
      <c r="A4">
        <v>1971</v>
      </c>
      <c r="B4" t="s">
        <v>424</v>
      </c>
      <c r="C4">
        <v>3683.49166666666</v>
      </c>
      <c r="D4" t="e">
        <v>#N/A</v>
      </c>
      <c r="I4" t="e">
        <v>#N/A</v>
      </c>
      <c r="J4" t="e">
        <v>#N/A</v>
      </c>
      <c r="K4">
        <v>5.7027777777777704</v>
      </c>
      <c r="L4" t="e">
        <v>#N/A</v>
      </c>
      <c r="M4">
        <v>5.95</v>
      </c>
      <c r="N4">
        <v>0.46451746165503399</v>
      </c>
      <c r="O4">
        <v>5.8436507936507898</v>
      </c>
      <c r="P4">
        <v>0.106349206349206</v>
      </c>
      <c r="Q4" t="e">
        <v>#N/A</v>
      </c>
      <c r="R4" t="e">
        <f t="shared" si="0"/>
        <v>#N/A</v>
      </c>
      <c r="S4" t="e">
        <v>#N/A</v>
      </c>
      <c r="T4">
        <v>1.6140304093352</v>
      </c>
      <c r="U4">
        <v>1.14951294768017</v>
      </c>
      <c r="V4" t="e">
        <v>#N/A</v>
      </c>
      <c r="W4" t="e">
        <v>#N/A</v>
      </c>
      <c r="X4" t="e">
        <v>#N/A</v>
      </c>
      <c r="Y4" t="e">
        <v>#N/A</v>
      </c>
      <c r="Z4" t="e">
        <v>#N/A</v>
      </c>
      <c r="AA4">
        <v>7.35145032562112E-2</v>
      </c>
      <c r="AB4">
        <v>2.1015340864384902</v>
      </c>
      <c r="AC4">
        <v>-0.48750367710328602</v>
      </c>
      <c r="AE4">
        <v>1971</v>
      </c>
      <c r="AF4" t="e">
        <v>#N/A</v>
      </c>
      <c r="AG4" t="e">
        <v>#N/A</v>
      </c>
      <c r="AH4" t="e">
        <f t="shared" ref="AH4:AH52" si="1">AF4/AG4</f>
        <v>#N/A</v>
      </c>
    </row>
    <row r="5" spans="1:34" x14ac:dyDescent="0.25">
      <c r="A5">
        <v>1972</v>
      </c>
      <c r="B5" t="s">
        <v>424</v>
      </c>
      <c r="C5">
        <v>3884.4333333333302</v>
      </c>
      <c r="D5" t="e">
        <v>#N/A</v>
      </c>
      <c r="I5" t="e">
        <v>#N/A</v>
      </c>
      <c r="J5" t="e">
        <v>#N/A</v>
      </c>
      <c r="K5">
        <v>5.7027777777777704</v>
      </c>
      <c r="L5" t="e">
        <v>#N/A</v>
      </c>
      <c r="M5">
        <v>5.6</v>
      </c>
      <c r="N5">
        <v>3.4521188049414202</v>
      </c>
      <c r="O5">
        <v>5.8436507936507898</v>
      </c>
      <c r="P5">
        <v>-0.24365079365079301</v>
      </c>
      <c r="Q5" t="e">
        <v>#N/A</v>
      </c>
      <c r="R5" t="e">
        <f t="shared" si="0"/>
        <v>#N/A</v>
      </c>
      <c r="S5" t="e">
        <v>#N/A</v>
      </c>
      <c r="T5">
        <v>5.4551953649051299</v>
      </c>
      <c r="U5">
        <v>2.0030765599636999</v>
      </c>
      <c r="V5" t="e">
        <v>#N/A</v>
      </c>
      <c r="W5" t="e">
        <v>#N/A</v>
      </c>
      <c r="X5" t="e">
        <v>#N/A</v>
      </c>
      <c r="Y5" t="e">
        <v>#N/A</v>
      </c>
      <c r="Z5" t="e">
        <v>#N/A</v>
      </c>
      <c r="AA5">
        <v>1.14951294768017</v>
      </c>
      <c r="AB5">
        <v>2.1015340864384902</v>
      </c>
      <c r="AC5">
        <v>3.35366127846663</v>
      </c>
      <c r="AE5">
        <v>1972</v>
      </c>
      <c r="AF5" t="e">
        <v>#N/A</v>
      </c>
      <c r="AG5" t="e">
        <v>#N/A</v>
      </c>
      <c r="AH5" t="e">
        <f t="shared" si="1"/>
        <v>#N/A</v>
      </c>
    </row>
    <row r="6" spans="1:34" x14ac:dyDescent="0.25">
      <c r="A6">
        <v>1973</v>
      </c>
      <c r="B6" t="s">
        <v>424</v>
      </c>
      <c r="C6">
        <v>4141.6916666666602</v>
      </c>
      <c r="D6" t="e">
        <v>#N/A</v>
      </c>
      <c r="I6" t="e">
        <v>#N/A</v>
      </c>
      <c r="J6" t="e">
        <v>#N/A</v>
      </c>
      <c r="K6">
        <v>5.7027777777777704</v>
      </c>
      <c r="L6" t="e">
        <v>#N/A</v>
      </c>
      <c r="M6">
        <v>4.8583333333333298</v>
      </c>
      <c r="N6">
        <v>4.2191748647208298</v>
      </c>
      <c r="O6">
        <v>5.8436507936507898</v>
      </c>
      <c r="P6">
        <v>-0.98531746031745904</v>
      </c>
      <c r="Q6" t="e">
        <v>#N/A</v>
      </c>
      <c r="R6" t="e">
        <f t="shared" si="0"/>
        <v>#N/A</v>
      </c>
      <c r="S6" t="e">
        <v>#N/A</v>
      </c>
      <c r="T6">
        <v>6.6228021247200397</v>
      </c>
      <c r="U6">
        <v>2.4036272599992001</v>
      </c>
      <c r="V6" t="e">
        <v>#N/A</v>
      </c>
      <c r="W6" t="e">
        <v>#N/A</v>
      </c>
      <c r="X6" t="e">
        <v>#N/A</v>
      </c>
      <c r="Y6" t="e">
        <v>#N/A</v>
      </c>
      <c r="Z6" t="e">
        <v>#N/A</v>
      </c>
      <c r="AA6">
        <v>2.0030765599636999</v>
      </c>
      <c r="AB6">
        <v>2.1015340864384902</v>
      </c>
      <c r="AC6">
        <v>4.5212680382815398</v>
      </c>
      <c r="AE6">
        <v>1973</v>
      </c>
      <c r="AF6" t="e">
        <v>#N/A</v>
      </c>
      <c r="AG6" t="e">
        <v>#N/A</v>
      </c>
      <c r="AH6" t="e">
        <f t="shared" si="1"/>
        <v>#N/A</v>
      </c>
    </row>
    <row r="7" spans="1:34" x14ac:dyDescent="0.25">
      <c r="A7">
        <v>1974</v>
      </c>
      <c r="B7" t="s">
        <v>424</v>
      </c>
      <c r="C7">
        <v>4360.25</v>
      </c>
      <c r="D7" t="e">
        <v>#N/A</v>
      </c>
      <c r="I7" t="e">
        <v>#N/A</v>
      </c>
      <c r="J7" t="e">
        <v>#N/A</v>
      </c>
      <c r="K7">
        <v>5.7027777777777704</v>
      </c>
      <c r="L7" t="e">
        <v>#N/A</v>
      </c>
      <c r="M7">
        <v>5.6416666666666604</v>
      </c>
      <c r="N7">
        <v>1.92070990530262</v>
      </c>
      <c r="O7">
        <v>5.8436507936507898</v>
      </c>
      <c r="P7">
        <v>-0.20198412698412599</v>
      </c>
      <c r="Q7" t="e">
        <v>#N/A</v>
      </c>
      <c r="R7" t="e">
        <f t="shared" si="0"/>
        <v>#N/A</v>
      </c>
      <c r="S7" t="e">
        <v>#N/A</v>
      </c>
      <c r="T7">
        <v>5.2770305209425201</v>
      </c>
      <c r="U7">
        <v>3.3563206156399001</v>
      </c>
      <c r="V7" t="e">
        <v>#N/A</v>
      </c>
      <c r="W7" t="e">
        <v>#N/A</v>
      </c>
      <c r="X7" t="e">
        <v>#N/A</v>
      </c>
      <c r="Y7" t="e">
        <v>#N/A</v>
      </c>
      <c r="Z7" t="e">
        <v>#N/A</v>
      </c>
      <c r="AA7">
        <v>2.4036272599992001</v>
      </c>
      <c r="AB7">
        <v>2.1015340864384902</v>
      </c>
      <c r="AC7">
        <v>3.17549643450403</v>
      </c>
      <c r="AE7">
        <v>1974</v>
      </c>
      <c r="AF7" t="e">
        <v>#N/A</v>
      </c>
      <c r="AG7" t="e">
        <v>#N/A</v>
      </c>
      <c r="AH7" t="e">
        <f t="shared" si="1"/>
        <v>#N/A</v>
      </c>
    </row>
    <row r="8" spans="1:34" x14ac:dyDescent="0.25">
      <c r="A8">
        <v>1975</v>
      </c>
      <c r="B8" t="s">
        <v>424</v>
      </c>
      <c r="C8">
        <v>4462.8499999999904</v>
      </c>
      <c r="D8" t="e">
        <v>#N/A</v>
      </c>
      <c r="I8" t="e">
        <v>#N/A</v>
      </c>
      <c r="J8" t="e">
        <v>#N/A</v>
      </c>
      <c r="K8">
        <v>5.7027777777777704</v>
      </c>
      <c r="L8" t="e">
        <v>#N/A</v>
      </c>
      <c r="M8">
        <v>8.4749999999999996</v>
      </c>
      <c r="N8">
        <v>-1.6834862921735401</v>
      </c>
      <c r="O8">
        <v>5.8436507936507898</v>
      </c>
      <c r="P8">
        <v>2.6313492063492001</v>
      </c>
      <c r="Q8" t="e">
        <v>#N/A</v>
      </c>
      <c r="R8" t="e">
        <f t="shared" si="0"/>
        <v>#N/A</v>
      </c>
      <c r="S8" t="e">
        <v>#N/A</v>
      </c>
      <c r="T8">
        <v>2.3530760850868502</v>
      </c>
      <c r="U8">
        <v>4.0365623772603998</v>
      </c>
      <c r="V8" t="e">
        <v>#N/A</v>
      </c>
      <c r="W8" t="e">
        <v>#N/A</v>
      </c>
      <c r="X8" t="e">
        <v>#N/A</v>
      </c>
      <c r="Y8" t="e">
        <v>#N/A</v>
      </c>
      <c r="Z8" t="e">
        <v>#N/A</v>
      </c>
      <c r="AA8">
        <v>3.3563206156399001</v>
      </c>
      <c r="AB8">
        <v>2.1015340864384902</v>
      </c>
      <c r="AC8">
        <v>0.25154199864836102</v>
      </c>
      <c r="AE8">
        <v>1975</v>
      </c>
      <c r="AF8" t="e">
        <v>#N/A</v>
      </c>
      <c r="AG8" t="e">
        <v>#N/A</v>
      </c>
      <c r="AH8" t="e">
        <f t="shared" si="1"/>
        <v>#N/A</v>
      </c>
    </row>
    <row r="9" spans="1:34" x14ac:dyDescent="0.25">
      <c r="A9">
        <v>1976</v>
      </c>
      <c r="B9" t="s">
        <v>424</v>
      </c>
      <c r="C9">
        <v>4683.6916666666602</v>
      </c>
      <c r="D9" t="e">
        <v>#N/A</v>
      </c>
      <c r="I9" t="e">
        <v>#N/A</v>
      </c>
      <c r="J9">
        <v>5.7583333333333302</v>
      </c>
      <c r="K9">
        <v>5.7027777777777704</v>
      </c>
      <c r="L9">
        <v>5.5555555555556198E-2</v>
      </c>
      <c r="M9">
        <v>7.7</v>
      </c>
      <c r="N9">
        <v>3.15657671509712</v>
      </c>
      <c r="O9">
        <v>5.8436507936507898</v>
      </c>
      <c r="P9">
        <v>1.8563492063492</v>
      </c>
      <c r="Q9">
        <v>-1.94166666666666</v>
      </c>
      <c r="R9">
        <f t="shared" si="0"/>
        <v>1.94166666666666</v>
      </c>
      <c r="S9">
        <v>-1.8007936507936499</v>
      </c>
      <c r="T9">
        <v>4.9484447531659503</v>
      </c>
      <c r="U9">
        <v>1.7918680380688301</v>
      </c>
      <c r="V9" t="e">
        <v>#N/A</v>
      </c>
      <c r="W9" t="e">
        <v>#N/A</v>
      </c>
      <c r="X9" t="e">
        <v>#N/A</v>
      </c>
      <c r="Y9" t="e">
        <v>#N/A</v>
      </c>
      <c r="Z9" t="e">
        <v>#N/A</v>
      </c>
      <c r="AA9">
        <v>4.0365623772603998</v>
      </c>
      <c r="AB9">
        <v>2.1015340864384902</v>
      </c>
      <c r="AC9">
        <v>2.8469106667274602</v>
      </c>
      <c r="AE9">
        <v>1976</v>
      </c>
      <c r="AF9" t="e">
        <v>#N/A</v>
      </c>
      <c r="AG9" t="e">
        <v>#N/A</v>
      </c>
      <c r="AH9" t="e">
        <f t="shared" si="1"/>
        <v>#N/A</v>
      </c>
    </row>
    <row r="10" spans="1:34" x14ac:dyDescent="0.25">
      <c r="A10">
        <v>1977</v>
      </c>
      <c r="B10" t="s">
        <v>424</v>
      </c>
      <c r="C10">
        <v>4906.8083333333298</v>
      </c>
      <c r="D10" t="e">
        <v>#N/A</v>
      </c>
      <c r="I10" t="e">
        <v>#N/A</v>
      </c>
      <c r="J10">
        <v>5.3333333333333304</v>
      </c>
      <c r="K10">
        <v>5.7027777777777704</v>
      </c>
      <c r="L10">
        <v>-0.36944444444444402</v>
      </c>
      <c r="M10">
        <v>7.05</v>
      </c>
      <c r="N10">
        <v>3.8873235893436702</v>
      </c>
      <c r="O10">
        <v>5.8436507936507898</v>
      </c>
      <c r="P10">
        <v>1.2063492063492001</v>
      </c>
      <c r="Q10">
        <v>-1.7166666666666599</v>
      </c>
      <c r="R10">
        <f t="shared" si="0"/>
        <v>1.7166666666666599</v>
      </c>
      <c r="S10">
        <v>-1.5757936507936501</v>
      </c>
      <c r="T10">
        <v>4.7636924576945203</v>
      </c>
      <c r="U10">
        <v>0.87636886835085104</v>
      </c>
      <c r="V10" t="e">
        <v>#N/A</v>
      </c>
      <c r="W10" t="e">
        <v>#N/A</v>
      </c>
      <c r="X10" t="e">
        <v>#N/A</v>
      </c>
      <c r="Y10">
        <v>5.7583333333333302</v>
      </c>
      <c r="Z10">
        <v>-1.94166666666666</v>
      </c>
      <c r="AA10">
        <v>1.7918680380688301</v>
      </c>
      <c r="AB10">
        <v>2.1015340864384902</v>
      </c>
      <c r="AC10">
        <v>2.66215837125602</v>
      </c>
      <c r="AE10">
        <v>1977</v>
      </c>
      <c r="AF10" t="e">
        <v>#N/A</v>
      </c>
      <c r="AG10" t="e">
        <v>#N/A</v>
      </c>
      <c r="AH10" t="e">
        <f t="shared" si="1"/>
        <v>#N/A</v>
      </c>
    </row>
    <row r="11" spans="1:34" x14ac:dyDescent="0.25">
      <c r="A11">
        <v>1978</v>
      </c>
      <c r="B11" t="s">
        <v>424</v>
      </c>
      <c r="C11">
        <v>5271.5749999999998</v>
      </c>
      <c r="D11" t="e">
        <v>#N/A</v>
      </c>
      <c r="I11" t="e">
        <v>#N/A</v>
      </c>
      <c r="J11">
        <v>4.8250000000000002</v>
      </c>
      <c r="K11">
        <v>5.7027777777777704</v>
      </c>
      <c r="L11">
        <v>-0.87777777777777699</v>
      </c>
      <c r="M11">
        <v>6.0666666666666602</v>
      </c>
      <c r="N11">
        <v>5.1261716661117296</v>
      </c>
      <c r="O11">
        <v>5.8436507936507898</v>
      </c>
      <c r="P11">
        <v>0.223015873015873</v>
      </c>
      <c r="Q11">
        <v>-1.24166666666666</v>
      </c>
      <c r="R11">
        <f t="shared" si="0"/>
        <v>1.24166666666666</v>
      </c>
      <c r="S11">
        <v>-1.10079365079365</v>
      </c>
      <c r="T11">
        <v>7.4338886275362199</v>
      </c>
      <c r="U11">
        <v>2.3077169614244801</v>
      </c>
      <c r="V11" t="e">
        <v>#N/A</v>
      </c>
      <c r="W11" t="e">
        <v>#N/A</v>
      </c>
      <c r="X11" t="e">
        <v>#N/A</v>
      </c>
      <c r="Y11">
        <v>5.3333333333333304</v>
      </c>
      <c r="Z11">
        <v>-1.7166666666666599</v>
      </c>
      <c r="AA11">
        <v>0.87636886835085104</v>
      </c>
      <c r="AB11">
        <v>2.1015340864384902</v>
      </c>
      <c r="AC11">
        <v>5.33235454109772</v>
      </c>
      <c r="AE11">
        <v>1978</v>
      </c>
      <c r="AF11" t="e">
        <v>#N/A</v>
      </c>
      <c r="AG11" t="e">
        <v>#N/A</v>
      </c>
      <c r="AH11" t="e">
        <f t="shared" si="1"/>
        <v>#N/A</v>
      </c>
    </row>
    <row r="12" spans="1:34" x14ac:dyDescent="0.25">
      <c r="A12">
        <v>1979</v>
      </c>
      <c r="B12" t="s">
        <v>424</v>
      </c>
      <c r="C12">
        <v>5601.8</v>
      </c>
      <c r="D12" t="e">
        <v>#N/A</v>
      </c>
      <c r="I12" t="e">
        <v>#N/A</v>
      </c>
      <c r="J12">
        <v>4.30833333333333</v>
      </c>
      <c r="K12">
        <v>5.7027777777777704</v>
      </c>
      <c r="L12">
        <v>-1.3944444444444399</v>
      </c>
      <c r="M12">
        <v>5.85</v>
      </c>
      <c r="N12">
        <v>3.5780235642796501</v>
      </c>
      <c r="O12">
        <v>5.8436507936507898</v>
      </c>
      <c r="P12">
        <v>6.3492063492063197E-3</v>
      </c>
      <c r="Q12">
        <v>-1.5416666666666601</v>
      </c>
      <c r="R12">
        <f t="shared" si="0"/>
        <v>1.5416666666666601</v>
      </c>
      <c r="S12">
        <v>-1.40079365079365</v>
      </c>
      <c r="T12">
        <v>6.2642568871732003</v>
      </c>
      <c r="U12">
        <v>2.68623332289354</v>
      </c>
      <c r="V12" t="e">
        <v>#N/A</v>
      </c>
      <c r="W12" t="e">
        <v>#N/A</v>
      </c>
      <c r="X12" t="e">
        <v>#N/A</v>
      </c>
      <c r="Y12">
        <v>4.8250000000000002</v>
      </c>
      <c r="Z12">
        <v>-1.24166666666666</v>
      </c>
      <c r="AA12">
        <v>2.3077169614244801</v>
      </c>
      <c r="AB12">
        <v>2.1015340864384902</v>
      </c>
      <c r="AC12">
        <v>4.1627228007347004</v>
      </c>
      <c r="AE12">
        <v>1979</v>
      </c>
      <c r="AF12" t="e">
        <v>#N/A</v>
      </c>
      <c r="AG12" t="e">
        <v>#N/A</v>
      </c>
      <c r="AH12" t="e">
        <f t="shared" si="1"/>
        <v>#N/A</v>
      </c>
    </row>
    <row r="13" spans="1:34" x14ac:dyDescent="0.25">
      <c r="A13">
        <v>1980</v>
      </c>
      <c r="B13" t="s">
        <v>424</v>
      </c>
      <c r="C13">
        <v>5851.25</v>
      </c>
      <c r="D13" t="e">
        <v>#N/A</v>
      </c>
      <c r="I13" t="e">
        <v>#N/A</v>
      </c>
      <c r="J13">
        <v>5.1416666666666604</v>
      </c>
      <c r="K13">
        <v>5.7027777777777704</v>
      </c>
      <c r="L13">
        <v>-0.56111111111111001</v>
      </c>
      <c r="M13">
        <v>7.1749999999999998</v>
      </c>
      <c r="N13">
        <v>0.66679268640730205</v>
      </c>
      <c r="O13">
        <v>5.8436507936507898</v>
      </c>
      <c r="P13">
        <v>1.3313492063492001</v>
      </c>
      <c r="Q13">
        <v>-2.0333333333333301</v>
      </c>
      <c r="R13">
        <f t="shared" si="0"/>
        <v>2.0333333333333301</v>
      </c>
      <c r="S13">
        <v>-1.8924603174603101</v>
      </c>
      <c r="T13">
        <v>4.4530329536934499</v>
      </c>
      <c r="U13">
        <v>3.7862402672861499</v>
      </c>
      <c r="V13" t="e">
        <v>#N/A</v>
      </c>
      <c r="W13" t="e">
        <v>#N/A</v>
      </c>
      <c r="X13" t="e">
        <v>#N/A</v>
      </c>
      <c r="Y13">
        <v>4.30833333333333</v>
      </c>
      <c r="Z13">
        <v>-1.5416666666666601</v>
      </c>
      <c r="AA13">
        <v>2.68623332289354</v>
      </c>
      <c r="AB13">
        <v>2.1015340864384902</v>
      </c>
      <c r="AC13">
        <v>2.3514988672549602</v>
      </c>
      <c r="AE13">
        <v>1980</v>
      </c>
      <c r="AF13" t="e">
        <v>#N/A</v>
      </c>
      <c r="AG13" t="e">
        <v>#N/A</v>
      </c>
      <c r="AH13" t="e">
        <f t="shared" si="1"/>
        <v>#N/A</v>
      </c>
    </row>
    <row r="14" spans="1:34" x14ac:dyDescent="0.25">
      <c r="A14">
        <v>1981</v>
      </c>
      <c r="B14" t="s">
        <v>424</v>
      </c>
      <c r="C14">
        <v>6180.0166666666601</v>
      </c>
      <c r="D14" t="e">
        <v>#N/A</v>
      </c>
      <c r="I14" t="e">
        <v>#N/A</v>
      </c>
      <c r="J14">
        <v>5.2916666666666599</v>
      </c>
      <c r="K14">
        <v>5.7027777777777704</v>
      </c>
      <c r="L14">
        <v>-0.41111111111110998</v>
      </c>
      <c r="M14">
        <v>7.61666666666666</v>
      </c>
      <c r="N14">
        <v>0.84426247615960703</v>
      </c>
      <c r="O14">
        <v>5.8436507936507898</v>
      </c>
      <c r="P14">
        <v>1.77301587301587</v>
      </c>
      <c r="Q14">
        <v>-2.3250000000000002</v>
      </c>
      <c r="R14">
        <f t="shared" si="0"/>
        <v>2.3250000000000002</v>
      </c>
      <c r="S14">
        <v>-2.1841269841269799</v>
      </c>
      <c r="T14">
        <v>5.6187424339528604</v>
      </c>
      <c r="U14">
        <v>4.7744799577932504</v>
      </c>
      <c r="V14" t="e">
        <v>#N/A</v>
      </c>
      <c r="W14" t="e">
        <v>#N/A</v>
      </c>
      <c r="X14" t="e">
        <v>#N/A</v>
      </c>
      <c r="Y14">
        <v>5.1416666666666604</v>
      </c>
      <c r="Z14">
        <v>-2.0333333333333301</v>
      </c>
      <c r="AA14">
        <v>3.7862402672861499</v>
      </c>
      <c r="AB14">
        <v>2.1015340864384902</v>
      </c>
      <c r="AC14">
        <v>3.5172083475143601</v>
      </c>
      <c r="AE14">
        <v>1981</v>
      </c>
      <c r="AF14" t="e">
        <v>#N/A</v>
      </c>
      <c r="AG14" t="e">
        <v>#N/A</v>
      </c>
      <c r="AH14" t="e">
        <f t="shared" si="1"/>
        <v>#N/A</v>
      </c>
    </row>
    <row r="15" spans="1:34" x14ac:dyDescent="0.25">
      <c r="A15">
        <v>1982</v>
      </c>
      <c r="B15" t="s">
        <v>424</v>
      </c>
      <c r="C15">
        <v>6263.3583333333299</v>
      </c>
      <c r="D15" t="e">
        <v>#N/A</v>
      </c>
      <c r="I15" t="e">
        <v>#N/A</v>
      </c>
      <c r="J15">
        <v>6.875</v>
      </c>
      <c r="K15">
        <v>5.7027777777777704</v>
      </c>
      <c r="L15">
        <v>1.1722222222222201</v>
      </c>
      <c r="M15">
        <v>9.7083333333333304</v>
      </c>
      <c r="N15">
        <v>-1.76183226173916</v>
      </c>
      <c r="O15">
        <v>5.8436507936507898</v>
      </c>
      <c r="P15">
        <v>3.8646825396825402</v>
      </c>
      <c r="Q15">
        <v>-2.8333333333333299</v>
      </c>
      <c r="R15">
        <f t="shared" si="0"/>
        <v>2.8333333333333299</v>
      </c>
      <c r="S15">
        <v>-2.6924603174603101</v>
      </c>
      <c r="T15">
        <v>1.34856702112453</v>
      </c>
      <c r="U15">
        <v>3.1103992828636899</v>
      </c>
      <c r="V15" t="e">
        <v>#N/A</v>
      </c>
      <c r="W15" t="e">
        <v>#N/A</v>
      </c>
      <c r="X15" t="e">
        <v>#N/A</v>
      </c>
      <c r="Y15">
        <v>5.2916666666666599</v>
      </c>
      <c r="Z15">
        <v>-2.3250000000000002</v>
      </c>
      <c r="AA15">
        <v>4.7744799577932504</v>
      </c>
      <c r="AB15">
        <v>2.1015340864384902</v>
      </c>
      <c r="AC15">
        <v>-0.75296706531395996</v>
      </c>
      <c r="AE15">
        <v>1982</v>
      </c>
      <c r="AF15" t="e">
        <v>#N/A</v>
      </c>
      <c r="AG15" t="e">
        <v>#N/A</v>
      </c>
      <c r="AH15" t="e">
        <f t="shared" si="1"/>
        <v>#N/A</v>
      </c>
    </row>
    <row r="16" spans="1:34" x14ac:dyDescent="0.25">
      <c r="A16">
        <v>1983</v>
      </c>
      <c r="B16" t="s">
        <v>424</v>
      </c>
      <c r="C16">
        <v>6193.5666666666602</v>
      </c>
      <c r="D16" t="e">
        <v>#N/A</v>
      </c>
      <c r="I16" t="e">
        <v>#N/A</v>
      </c>
      <c r="J16">
        <v>7.9166666666666599</v>
      </c>
      <c r="K16">
        <v>5.7027777777777704</v>
      </c>
      <c r="L16">
        <v>2.2138888888888801</v>
      </c>
      <c r="M16">
        <v>9.6</v>
      </c>
      <c r="N16">
        <v>0.67622939395797199</v>
      </c>
      <c r="O16">
        <v>5.8436507936507898</v>
      </c>
      <c r="P16">
        <v>3.7563492063492001</v>
      </c>
      <c r="Q16">
        <v>-1.68333333333333</v>
      </c>
      <c r="R16">
        <f t="shared" si="0"/>
        <v>1.68333333333333</v>
      </c>
      <c r="S16">
        <v>-1.54246031746031</v>
      </c>
      <c r="T16">
        <v>-1.11428506804789</v>
      </c>
      <c r="U16">
        <v>-1.79051446200586</v>
      </c>
      <c r="V16" t="e">
        <v>#N/A</v>
      </c>
      <c r="W16" t="e">
        <v>#N/A</v>
      </c>
      <c r="X16" t="e">
        <v>#N/A</v>
      </c>
      <c r="Y16">
        <v>6.875</v>
      </c>
      <c r="Z16">
        <v>-2.8333333333333299</v>
      </c>
      <c r="AA16">
        <v>3.1103992828636899</v>
      </c>
      <c r="AB16">
        <v>2.1015340864384902</v>
      </c>
      <c r="AC16">
        <v>-3.2158191544863799</v>
      </c>
      <c r="AE16">
        <v>1983</v>
      </c>
      <c r="AF16" t="e">
        <v>#N/A</v>
      </c>
      <c r="AG16" t="e">
        <v>#N/A</v>
      </c>
      <c r="AH16" t="e">
        <f t="shared" si="1"/>
        <v>#N/A</v>
      </c>
    </row>
    <row r="17" spans="1:34" x14ac:dyDescent="0.25">
      <c r="A17">
        <v>1984</v>
      </c>
      <c r="B17" t="s">
        <v>424</v>
      </c>
      <c r="C17">
        <v>6492.3333333333303</v>
      </c>
      <c r="D17" t="e">
        <v>#N/A</v>
      </c>
      <c r="I17" t="e">
        <v>#N/A</v>
      </c>
      <c r="J17">
        <v>6.125</v>
      </c>
      <c r="K17">
        <v>5.7027777777777704</v>
      </c>
      <c r="L17">
        <v>0.422222222222222</v>
      </c>
      <c r="M17">
        <v>7.5083333333333302</v>
      </c>
      <c r="N17">
        <v>4.7102091293353299</v>
      </c>
      <c r="O17">
        <v>5.8436507936507898</v>
      </c>
      <c r="P17">
        <v>1.66468253968254</v>
      </c>
      <c r="Q17">
        <v>-1.38333333333333</v>
      </c>
      <c r="R17">
        <f t="shared" si="0"/>
        <v>1.38333333333333</v>
      </c>
      <c r="S17">
        <v>-1.2424603174603099</v>
      </c>
      <c r="T17">
        <v>4.82382256857922</v>
      </c>
      <c r="U17">
        <v>0.113613439243898</v>
      </c>
      <c r="V17" t="e">
        <v>#N/A</v>
      </c>
      <c r="W17" t="e">
        <v>#N/A</v>
      </c>
      <c r="X17" t="e">
        <v>#N/A</v>
      </c>
      <c r="Y17">
        <v>7.9166666666666599</v>
      </c>
      <c r="Z17">
        <v>-1.68333333333333</v>
      </c>
      <c r="AA17">
        <v>-1.79051446200586</v>
      </c>
      <c r="AB17">
        <v>2.1015340864384902</v>
      </c>
      <c r="AC17">
        <v>2.7222884821407298</v>
      </c>
      <c r="AE17">
        <v>1984</v>
      </c>
      <c r="AF17" t="e">
        <v>#N/A</v>
      </c>
      <c r="AG17" t="e">
        <v>#N/A</v>
      </c>
      <c r="AH17" t="e">
        <f t="shared" si="1"/>
        <v>#N/A</v>
      </c>
    </row>
    <row r="18" spans="1:34" x14ac:dyDescent="0.25">
      <c r="A18">
        <v>1985</v>
      </c>
      <c r="B18" t="s">
        <v>424</v>
      </c>
      <c r="C18">
        <v>6663.0833333333303</v>
      </c>
      <c r="D18" t="e">
        <v>#N/A</v>
      </c>
      <c r="I18" t="e">
        <v>#N/A</v>
      </c>
      <c r="J18">
        <v>7.0333333333333297</v>
      </c>
      <c r="K18">
        <v>5.7027777777777704</v>
      </c>
      <c r="L18">
        <v>1.3305555555555499</v>
      </c>
      <c r="M18">
        <v>7.1916666666666602</v>
      </c>
      <c r="N18">
        <v>3.1562423705046001</v>
      </c>
      <c r="O18">
        <v>5.8436507936507898</v>
      </c>
      <c r="P18">
        <v>1.34801587301587</v>
      </c>
      <c r="Q18">
        <v>-0.15833333333333299</v>
      </c>
      <c r="R18">
        <f t="shared" si="0"/>
        <v>0.15833333333333299</v>
      </c>
      <c r="S18">
        <v>-1.7460317460317398E-2</v>
      </c>
      <c r="T18">
        <v>2.6300251578785101</v>
      </c>
      <c r="U18">
        <v>-0.52621721262609</v>
      </c>
      <c r="V18" t="e">
        <v>#N/A</v>
      </c>
      <c r="W18" t="e">
        <v>#N/A</v>
      </c>
      <c r="X18" t="e">
        <v>#N/A</v>
      </c>
      <c r="Y18">
        <v>6.125</v>
      </c>
      <c r="Z18">
        <v>-1.38333333333333</v>
      </c>
      <c r="AA18">
        <v>0.113613439243898</v>
      </c>
      <c r="AB18">
        <v>2.1015340864384902</v>
      </c>
      <c r="AC18">
        <v>0.52849107144001595</v>
      </c>
      <c r="AE18">
        <v>1985</v>
      </c>
      <c r="AF18" t="e">
        <v>#N/A</v>
      </c>
      <c r="AG18" t="e">
        <v>#N/A</v>
      </c>
      <c r="AH18" t="e">
        <f t="shared" si="1"/>
        <v>#N/A</v>
      </c>
    </row>
    <row r="19" spans="1:34" x14ac:dyDescent="0.25">
      <c r="A19">
        <v>1986</v>
      </c>
      <c r="B19" t="s">
        <v>424</v>
      </c>
      <c r="C19">
        <v>6564.2083333333303</v>
      </c>
      <c r="D19" t="e">
        <v>#N/A</v>
      </c>
      <c r="I19" t="e">
        <v>#N/A</v>
      </c>
      <c r="J19">
        <v>8.75</v>
      </c>
      <c r="K19">
        <v>5.7027777777777704</v>
      </c>
      <c r="L19">
        <v>3.0472222222222198</v>
      </c>
      <c r="M19">
        <v>7</v>
      </c>
      <c r="N19">
        <v>2.0170251378390098</v>
      </c>
      <c r="O19">
        <v>5.8436507936507898</v>
      </c>
      <c r="P19">
        <v>1.1563492063492</v>
      </c>
      <c r="Q19">
        <v>1.75</v>
      </c>
      <c r="R19">
        <f t="shared" si="0"/>
        <v>-1.75</v>
      </c>
      <c r="S19">
        <v>1.89087301587301</v>
      </c>
      <c r="T19">
        <v>-1.4839226084019901</v>
      </c>
      <c r="U19">
        <v>-3.5009477462410099</v>
      </c>
      <c r="V19" t="e">
        <v>#N/A</v>
      </c>
      <c r="W19" t="e">
        <v>#N/A</v>
      </c>
      <c r="X19" t="e">
        <v>#N/A</v>
      </c>
      <c r="Y19">
        <v>7.0333333333333297</v>
      </c>
      <c r="Z19">
        <v>-0.15833333333333299</v>
      </c>
      <c r="AA19">
        <v>-0.52621721262609</v>
      </c>
      <c r="AB19">
        <v>2.1015340864384902</v>
      </c>
      <c r="AC19">
        <v>-3.5854566948404898</v>
      </c>
      <c r="AE19">
        <v>1986</v>
      </c>
      <c r="AF19" t="e">
        <v>#N/A</v>
      </c>
      <c r="AG19" t="e">
        <v>#N/A</v>
      </c>
      <c r="AH19" t="e">
        <f t="shared" si="1"/>
        <v>#N/A</v>
      </c>
    </row>
    <row r="20" spans="1:34" x14ac:dyDescent="0.25">
      <c r="A20">
        <v>1987</v>
      </c>
      <c r="B20" t="s">
        <v>424</v>
      </c>
      <c r="C20">
        <v>6516.9083333333301</v>
      </c>
      <c r="D20" t="e">
        <v>#N/A</v>
      </c>
      <c r="I20" t="e">
        <v>#N/A</v>
      </c>
      <c r="J20">
        <v>8.4416666666666593</v>
      </c>
      <c r="K20">
        <v>5.7027777777777704</v>
      </c>
      <c r="L20">
        <v>2.73888888888888</v>
      </c>
      <c r="M20">
        <v>6.1749999999999998</v>
      </c>
      <c r="N20">
        <v>2.6299964656438801</v>
      </c>
      <c r="O20">
        <v>5.8436507936507898</v>
      </c>
      <c r="P20">
        <v>0.331349206349206</v>
      </c>
      <c r="Q20">
        <v>2.2666666666666599</v>
      </c>
      <c r="R20">
        <f t="shared" si="0"/>
        <v>-2.2666666666666599</v>
      </c>
      <c r="S20">
        <v>2.4075396825396802</v>
      </c>
      <c r="T20">
        <v>-0.72057432668323196</v>
      </c>
      <c r="U20">
        <v>-3.35057079232711</v>
      </c>
      <c r="V20" t="e">
        <v>#N/A</v>
      </c>
      <c r="W20" t="e">
        <v>#N/A</v>
      </c>
      <c r="X20" t="e">
        <v>#N/A</v>
      </c>
      <c r="Y20">
        <v>8.75</v>
      </c>
      <c r="Z20">
        <v>1.75</v>
      </c>
      <c r="AA20">
        <v>-3.5009477462410099</v>
      </c>
      <c r="AB20">
        <v>2.1015340864384902</v>
      </c>
      <c r="AC20">
        <v>-2.82210841312172</v>
      </c>
      <c r="AE20">
        <v>1987</v>
      </c>
      <c r="AF20" t="e">
        <v>#N/A</v>
      </c>
      <c r="AG20" t="e">
        <v>#N/A</v>
      </c>
      <c r="AH20" t="e">
        <f t="shared" si="1"/>
        <v>#N/A</v>
      </c>
    </row>
    <row r="21" spans="1:34" x14ac:dyDescent="0.25">
      <c r="A21">
        <v>1988</v>
      </c>
      <c r="B21" t="s">
        <v>424</v>
      </c>
      <c r="C21">
        <v>6677.7749999999996</v>
      </c>
      <c r="D21" t="e">
        <v>#N/A</v>
      </c>
      <c r="I21" t="e">
        <v>#N/A</v>
      </c>
      <c r="J21">
        <v>7.3583333333333298</v>
      </c>
      <c r="K21">
        <v>5.7027777777777704</v>
      </c>
      <c r="L21">
        <v>1.6555555555555499</v>
      </c>
      <c r="M21">
        <v>5.49166666666666</v>
      </c>
      <c r="N21">
        <v>3.1939062964135601</v>
      </c>
      <c r="O21">
        <v>5.8436507936507898</v>
      </c>
      <c r="P21">
        <v>-0.35198412698412601</v>
      </c>
      <c r="Q21">
        <v>1.86666666666666</v>
      </c>
      <c r="R21">
        <f t="shared" si="0"/>
        <v>-1.86666666666666</v>
      </c>
      <c r="S21">
        <v>2.0075396825396798</v>
      </c>
      <c r="T21">
        <v>2.4684506584794201</v>
      </c>
      <c r="U21">
        <v>-0.72545563793413503</v>
      </c>
      <c r="V21" t="e">
        <v>#N/A</v>
      </c>
      <c r="W21" t="e">
        <v>#N/A</v>
      </c>
      <c r="X21" t="e">
        <v>#N/A</v>
      </c>
      <c r="Y21">
        <v>8.4416666666666593</v>
      </c>
      <c r="Z21">
        <v>2.2666666666666599</v>
      </c>
      <c r="AA21">
        <v>-3.35057079232711</v>
      </c>
      <c r="AB21">
        <v>2.1015340864384902</v>
      </c>
      <c r="AC21">
        <v>0.36691657204092998</v>
      </c>
      <c r="AE21">
        <v>1988</v>
      </c>
      <c r="AF21" t="e">
        <v>#N/A</v>
      </c>
      <c r="AG21" t="e">
        <v>#N/A</v>
      </c>
      <c r="AH21" t="e">
        <f t="shared" si="1"/>
        <v>#N/A</v>
      </c>
    </row>
    <row r="22" spans="1:34" x14ac:dyDescent="0.25">
      <c r="A22">
        <v>1989</v>
      </c>
      <c r="B22" t="s">
        <v>424</v>
      </c>
      <c r="C22">
        <v>6839.95</v>
      </c>
      <c r="D22" t="e">
        <v>#N/A</v>
      </c>
      <c r="I22" t="e">
        <v>#N/A</v>
      </c>
      <c r="J22">
        <v>6.6583333333333297</v>
      </c>
      <c r="K22">
        <v>5.7027777777777704</v>
      </c>
      <c r="L22">
        <v>0.95555555555555505</v>
      </c>
      <c r="M22">
        <v>5.2583333333333302</v>
      </c>
      <c r="N22">
        <v>2.5363493587360999</v>
      </c>
      <c r="O22">
        <v>5.8436507936507898</v>
      </c>
      <c r="P22">
        <v>-0.58531746031745902</v>
      </c>
      <c r="Q22">
        <v>1.3999999999999899</v>
      </c>
      <c r="R22">
        <f t="shared" si="0"/>
        <v>-1.3999999999999899</v>
      </c>
      <c r="S22">
        <v>1.54087301587301</v>
      </c>
      <c r="T22">
        <v>2.4285783812722102</v>
      </c>
      <c r="U22">
        <v>-0.10777097746388301</v>
      </c>
      <c r="V22" t="e">
        <v>#N/A</v>
      </c>
      <c r="W22" t="e">
        <v>#N/A</v>
      </c>
      <c r="X22" t="e">
        <v>#N/A</v>
      </c>
      <c r="Y22">
        <v>7.3583333333333298</v>
      </c>
      <c r="Z22">
        <v>1.86666666666666</v>
      </c>
      <c r="AA22">
        <v>-0.72545563793413503</v>
      </c>
      <c r="AB22">
        <v>2.1015340864384902</v>
      </c>
      <c r="AC22">
        <v>0.32704429483372</v>
      </c>
      <c r="AE22">
        <v>1989</v>
      </c>
      <c r="AF22" t="e">
        <v>#N/A</v>
      </c>
      <c r="AG22" t="e">
        <v>#N/A</v>
      </c>
      <c r="AH22" t="e">
        <f t="shared" si="1"/>
        <v>#N/A</v>
      </c>
    </row>
    <row r="23" spans="1:34" x14ac:dyDescent="0.25">
      <c r="A23">
        <v>1990</v>
      </c>
      <c r="B23" t="s">
        <v>424</v>
      </c>
      <c r="C23">
        <v>7125.4666666666599</v>
      </c>
      <c r="D23" t="e">
        <v>#N/A</v>
      </c>
      <c r="I23" s="9">
        <v>17056.755000000001</v>
      </c>
      <c r="J23">
        <v>6.3333333333333304</v>
      </c>
      <c r="K23">
        <v>5.7027777777777704</v>
      </c>
      <c r="L23">
        <v>0.63055555555555498</v>
      </c>
      <c r="M23">
        <v>5.61666666666666</v>
      </c>
      <c r="N23">
        <v>1.36641249044622</v>
      </c>
      <c r="O23">
        <v>5.8436507936507898</v>
      </c>
      <c r="P23">
        <v>-0.22698412698412601</v>
      </c>
      <c r="Q23">
        <v>0.71666666666666501</v>
      </c>
      <c r="R23">
        <f t="shared" si="0"/>
        <v>-0.71666666666666501</v>
      </c>
      <c r="S23">
        <v>0.85753968253968105</v>
      </c>
      <c r="T23">
        <v>4.17425078643363</v>
      </c>
      <c r="U23">
        <v>2.8078382959874002</v>
      </c>
      <c r="V23" t="e">
        <v>#N/A</v>
      </c>
      <c r="W23" t="e">
        <v>#N/A</v>
      </c>
      <c r="X23" t="e">
        <v>#N/A</v>
      </c>
      <c r="Y23">
        <v>6.6583333333333297</v>
      </c>
      <c r="Z23">
        <v>1.3999999999999899</v>
      </c>
      <c r="AA23">
        <v>-0.10777097746388301</v>
      </c>
      <c r="AB23">
        <v>2.1015340864384902</v>
      </c>
      <c r="AC23">
        <v>2.0727166999951301</v>
      </c>
      <c r="AE23">
        <v>1990</v>
      </c>
      <c r="AF23" t="e">
        <v>#N/A</v>
      </c>
      <c r="AG23" t="e">
        <v>#N/A</v>
      </c>
      <c r="AH23" t="e">
        <f t="shared" si="1"/>
        <v>#N/A</v>
      </c>
    </row>
    <row r="24" spans="1:34" x14ac:dyDescent="0.25">
      <c r="A24">
        <v>1991</v>
      </c>
      <c r="B24" t="s">
        <v>424</v>
      </c>
      <c r="C24">
        <v>7204.3083333333298</v>
      </c>
      <c r="D24">
        <v>45416</v>
      </c>
      <c r="F24">
        <f>D24-E24</f>
        <v>45416</v>
      </c>
      <c r="H24">
        <f>D24-G24</f>
        <v>45416</v>
      </c>
      <c r="I24" s="9">
        <v>17398.005000000001</v>
      </c>
      <c r="J24">
        <v>6.9083333333333297</v>
      </c>
      <c r="K24">
        <v>5.7027777777777704</v>
      </c>
      <c r="L24">
        <v>1.2055555555555499</v>
      </c>
      <c r="M24">
        <v>6.85</v>
      </c>
      <c r="N24">
        <v>-1.0047750782911899</v>
      </c>
      <c r="O24">
        <v>5.8436507936507898</v>
      </c>
      <c r="P24">
        <v>1.0063492063492001</v>
      </c>
      <c r="Q24">
        <v>5.8333333333333501E-2</v>
      </c>
      <c r="R24">
        <f t="shared" si="0"/>
        <v>-5.8333333333333501E-2</v>
      </c>
      <c r="S24">
        <v>0.199206349206349</v>
      </c>
      <c r="T24">
        <v>1.1064772365786399</v>
      </c>
      <c r="U24">
        <v>2.1112523148698301</v>
      </c>
      <c r="V24">
        <v>17056.755000000001</v>
      </c>
      <c r="W24" s="6">
        <f>( D24/(I24*1000) )*1000</f>
        <v>2.6104142400234971</v>
      </c>
      <c r="X24" s="6">
        <f>( H24/(I24*1000) )*1000</f>
        <v>2.6104142400234971</v>
      </c>
      <c r="Y24">
        <v>6.3333333333333304</v>
      </c>
      <c r="Z24">
        <v>0.71666666666666501</v>
      </c>
      <c r="AA24">
        <v>2.8078382959874002</v>
      </c>
      <c r="AB24">
        <v>2.1015340864384902</v>
      </c>
      <c r="AC24">
        <v>-0.99505684985985599</v>
      </c>
      <c r="AE24">
        <v>1991</v>
      </c>
      <c r="AF24" t="e">
        <v>#N/A</v>
      </c>
      <c r="AG24" t="e">
        <v>#N/A</v>
      </c>
      <c r="AH24" t="e">
        <f t="shared" si="1"/>
        <v>#N/A</v>
      </c>
    </row>
    <row r="25" spans="1:34" x14ac:dyDescent="0.25">
      <c r="A25">
        <v>1992</v>
      </c>
      <c r="B25" t="s">
        <v>424</v>
      </c>
      <c r="C25">
        <v>7301.0666666666602</v>
      </c>
      <c r="D25">
        <v>41714</v>
      </c>
      <c r="F25">
        <f t="shared" ref="F25:F52" si="2">D25-E25</f>
        <v>41714</v>
      </c>
      <c r="H25">
        <f t="shared" ref="H25:H52" si="3">D25-G25</f>
        <v>41714</v>
      </c>
      <c r="I25" s="9">
        <v>17759.738000000001</v>
      </c>
      <c r="J25">
        <v>7.6333333333333302</v>
      </c>
      <c r="K25">
        <v>5.7027777777777704</v>
      </c>
      <c r="L25">
        <v>1.93055555555555</v>
      </c>
      <c r="M25">
        <v>7.49166666666666</v>
      </c>
      <c r="N25">
        <v>0.34624069454116602</v>
      </c>
      <c r="O25">
        <v>5.8436507936507898</v>
      </c>
      <c r="P25">
        <v>1.64801587301587</v>
      </c>
      <c r="Q25">
        <v>0.141666666666665</v>
      </c>
      <c r="R25">
        <f t="shared" si="0"/>
        <v>-0.141666666666665</v>
      </c>
      <c r="S25">
        <v>0.28253968253968098</v>
      </c>
      <c r="T25">
        <v>1.3430620797508701</v>
      </c>
      <c r="U25">
        <v>0.99682138520971098</v>
      </c>
      <c r="V25">
        <v>17398.005000000001</v>
      </c>
      <c r="W25" s="6">
        <f t="shared" ref="W25:W51" si="4">( D25/(I25*1000) )*1000</f>
        <v>2.3487959112910337</v>
      </c>
      <c r="X25" s="6">
        <f t="shared" ref="X25:X52" si="5">( H25/(I25*1000) )*1000</f>
        <v>2.3487959112910337</v>
      </c>
      <c r="Y25">
        <v>6.9083333333333297</v>
      </c>
      <c r="Z25">
        <v>5.8333333333333501E-2</v>
      </c>
      <c r="AA25">
        <v>2.1112523148698301</v>
      </c>
      <c r="AB25">
        <v>2.1015340864384902</v>
      </c>
      <c r="AC25">
        <v>-0.75847200668761705</v>
      </c>
      <c r="AE25">
        <v>1992</v>
      </c>
      <c r="AF25" t="e">
        <v>#N/A</v>
      </c>
      <c r="AG25" t="e">
        <v>#N/A</v>
      </c>
      <c r="AH25" t="e">
        <f t="shared" si="1"/>
        <v>#N/A</v>
      </c>
    </row>
    <row r="26" spans="1:34" x14ac:dyDescent="0.25">
      <c r="A26">
        <v>1993</v>
      </c>
      <c r="B26" t="s">
        <v>424</v>
      </c>
      <c r="C26">
        <v>7515.1333333333296</v>
      </c>
      <c r="D26">
        <v>82320</v>
      </c>
      <c r="F26">
        <f t="shared" si="2"/>
        <v>82320</v>
      </c>
      <c r="H26">
        <f t="shared" si="3"/>
        <v>82320</v>
      </c>
      <c r="I26" s="9">
        <v>18161.612000000001</v>
      </c>
      <c r="J26">
        <v>7.1583333333333297</v>
      </c>
      <c r="K26">
        <v>5.7027777777777704</v>
      </c>
      <c r="L26">
        <v>1.4555555555555499</v>
      </c>
      <c r="M26">
        <v>6.9083333333333297</v>
      </c>
      <c r="N26">
        <v>1.96051999696695</v>
      </c>
      <c r="O26">
        <v>5.8436507936507898</v>
      </c>
      <c r="P26">
        <v>1.0646825396825399</v>
      </c>
      <c r="Q26">
        <v>0.25</v>
      </c>
      <c r="R26">
        <f t="shared" si="0"/>
        <v>-0.25</v>
      </c>
      <c r="S26">
        <v>0.39087301587301498</v>
      </c>
      <c r="T26">
        <v>2.93199167244968</v>
      </c>
      <c r="U26">
        <v>0.97147167548272595</v>
      </c>
      <c r="V26">
        <v>17759.738000000001</v>
      </c>
      <c r="W26" s="6">
        <f t="shared" si="4"/>
        <v>4.532637301138247</v>
      </c>
      <c r="X26" s="6">
        <f t="shared" si="5"/>
        <v>4.532637301138247</v>
      </c>
      <c r="Y26">
        <v>7.6333333333333302</v>
      </c>
      <c r="Z26">
        <v>0.141666666666665</v>
      </c>
      <c r="AA26">
        <v>0.99682138520971098</v>
      </c>
      <c r="AB26">
        <v>2.1015340864384902</v>
      </c>
      <c r="AC26">
        <v>0.83045758601118802</v>
      </c>
      <c r="AE26">
        <v>1993</v>
      </c>
      <c r="AF26" t="e">
        <v>#N/A</v>
      </c>
      <c r="AG26" t="e">
        <v>#N/A</v>
      </c>
      <c r="AH26" t="e">
        <f t="shared" si="1"/>
        <v>#N/A</v>
      </c>
    </row>
    <row r="27" spans="1:34" x14ac:dyDescent="0.25">
      <c r="A27">
        <v>1994</v>
      </c>
      <c r="B27" t="s">
        <v>424</v>
      </c>
      <c r="C27">
        <v>7786.3</v>
      </c>
      <c r="D27">
        <v>90234</v>
      </c>
      <c r="F27">
        <f t="shared" si="2"/>
        <v>90234</v>
      </c>
      <c r="H27">
        <f t="shared" si="3"/>
        <v>90234</v>
      </c>
      <c r="I27" s="9">
        <v>18564.062000000002</v>
      </c>
      <c r="J27">
        <v>6.49166666666666</v>
      </c>
      <c r="K27">
        <v>5.7027777777777704</v>
      </c>
      <c r="L27">
        <v>0.78888888888888897</v>
      </c>
      <c r="M27">
        <v>6.1</v>
      </c>
      <c r="N27">
        <v>3.1221736452276798</v>
      </c>
      <c r="O27">
        <v>5.8436507936507898</v>
      </c>
      <c r="P27">
        <v>0.25634920634920599</v>
      </c>
      <c r="Q27">
        <v>0.391666666666667</v>
      </c>
      <c r="R27">
        <f t="shared" si="0"/>
        <v>-0.391666666666667</v>
      </c>
      <c r="S27">
        <v>0.53253968253968298</v>
      </c>
      <c r="T27">
        <v>3.6082748587294899</v>
      </c>
      <c r="U27">
        <v>0.48610121350181001</v>
      </c>
      <c r="V27">
        <v>18161.612000000001</v>
      </c>
      <c r="W27" s="6">
        <f t="shared" si="4"/>
        <v>4.8606818917109837</v>
      </c>
      <c r="X27" s="6">
        <f t="shared" si="5"/>
        <v>4.8606818917109837</v>
      </c>
      <c r="Y27">
        <v>7.1583333333333297</v>
      </c>
      <c r="Z27">
        <v>0.25</v>
      </c>
      <c r="AA27">
        <v>0.97147167548272595</v>
      </c>
      <c r="AB27">
        <v>2.1015340864384902</v>
      </c>
      <c r="AC27">
        <v>1.506740772291</v>
      </c>
      <c r="AE27">
        <v>1994</v>
      </c>
      <c r="AF27" t="e">
        <v>#N/A</v>
      </c>
      <c r="AG27" t="e">
        <v>#N/A</v>
      </c>
      <c r="AH27" t="e">
        <f t="shared" si="1"/>
        <v>#N/A</v>
      </c>
    </row>
    <row r="28" spans="1:34" x14ac:dyDescent="0.25">
      <c r="A28">
        <v>1995</v>
      </c>
      <c r="B28" t="s">
        <v>424</v>
      </c>
      <c r="C28">
        <v>8058.9083333333301</v>
      </c>
      <c r="D28">
        <v>82667</v>
      </c>
      <c r="F28">
        <f t="shared" si="2"/>
        <v>82667</v>
      </c>
      <c r="H28">
        <f t="shared" si="3"/>
        <v>82667</v>
      </c>
      <c r="I28" s="9">
        <v>18958.751</v>
      </c>
      <c r="J28">
        <v>6.0666666666666602</v>
      </c>
      <c r="K28">
        <v>5.7027777777777704</v>
      </c>
      <c r="L28">
        <v>0.36388888888888798</v>
      </c>
      <c r="M28">
        <v>5.5916666666666597</v>
      </c>
      <c r="N28">
        <v>2.62976741407783</v>
      </c>
      <c r="O28">
        <v>5.8436507936507898</v>
      </c>
      <c r="P28">
        <v>-0.25198412698412598</v>
      </c>
      <c r="Q28">
        <v>0.47499999999999898</v>
      </c>
      <c r="R28">
        <f t="shared" si="0"/>
        <v>-0.47499999999999898</v>
      </c>
      <c r="S28">
        <v>0.61587301587301502</v>
      </c>
      <c r="T28">
        <v>3.5011280496941102</v>
      </c>
      <c r="U28">
        <v>0.87136063561627997</v>
      </c>
      <c r="V28">
        <v>18564.062000000002</v>
      </c>
      <c r="W28" s="6">
        <f t="shared" si="4"/>
        <v>4.3603610807484099</v>
      </c>
      <c r="X28" s="6">
        <f t="shared" si="5"/>
        <v>4.3603610807484099</v>
      </c>
      <c r="Y28">
        <v>6.49166666666666</v>
      </c>
      <c r="Z28">
        <v>0.391666666666667</v>
      </c>
      <c r="AA28">
        <v>0.48610121350181001</v>
      </c>
      <c r="AB28">
        <v>2.1015340864384902</v>
      </c>
      <c r="AC28">
        <v>1.39959396325561</v>
      </c>
      <c r="AE28">
        <v>1995</v>
      </c>
      <c r="AF28" t="e">
        <v>#N/A</v>
      </c>
      <c r="AG28" t="e">
        <v>#N/A</v>
      </c>
      <c r="AH28" t="e">
        <f t="shared" si="1"/>
        <v>#N/A</v>
      </c>
    </row>
    <row r="29" spans="1:34" x14ac:dyDescent="0.25">
      <c r="A29">
        <v>1996</v>
      </c>
      <c r="B29" t="s">
        <v>424</v>
      </c>
      <c r="C29">
        <v>8291.6333333333296</v>
      </c>
      <c r="D29">
        <v>57096</v>
      </c>
      <c r="F29">
        <f t="shared" si="2"/>
        <v>57096</v>
      </c>
      <c r="H29">
        <f t="shared" si="3"/>
        <v>57096</v>
      </c>
      <c r="I29" s="9">
        <v>19340.342000000001</v>
      </c>
      <c r="J29">
        <v>5.7083333333333304</v>
      </c>
      <c r="K29">
        <v>5.7027777777777704</v>
      </c>
      <c r="L29">
        <v>5.5555555555555297E-3</v>
      </c>
      <c r="M29">
        <v>5.4083333333333297</v>
      </c>
      <c r="N29">
        <v>2.06901348869035</v>
      </c>
      <c r="O29">
        <v>5.8436507936507898</v>
      </c>
      <c r="P29">
        <v>-0.43531746031745999</v>
      </c>
      <c r="Q29">
        <v>0.29999999999999899</v>
      </c>
      <c r="R29">
        <f t="shared" si="0"/>
        <v>-0.29999999999999899</v>
      </c>
      <c r="S29">
        <v>0.44087301587301497</v>
      </c>
      <c r="T29">
        <v>2.8877980785238599</v>
      </c>
      <c r="U29">
        <v>0.81878458983350999</v>
      </c>
      <c r="V29">
        <v>18958.751</v>
      </c>
      <c r="W29" s="6">
        <f t="shared" si="4"/>
        <v>2.9521711663630352</v>
      </c>
      <c r="X29" s="6">
        <f t="shared" si="5"/>
        <v>2.9521711663630352</v>
      </c>
      <c r="Y29">
        <v>6.0666666666666602</v>
      </c>
      <c r="Z29">
        <v>0.47499999999999898</v>
      </c>
      <c r="AA29">
        <v>0.87136063561627997</v>
      </c>
      <c r="AB29">
        <v>2.1015340864384902</v>
      </c>
      <c r="AC29">
        <v>0.78626399208536502</v>
      </c>
      <c r="AE29">
        <v>1996</v>
      </c>
      <c r="AF29">
        <v>5442082.1100000003</v>
      </c>
      <c r="AG29" s="9">
        <v>264314164.11000001</v>
      </c>
      <c r="AH29" s="10">
        <f>AF29/ (AG29/1000)</f>
        <v>20.589445625529024</v>
      </c>
    </row>
    <row r="30" spans="1:34" x14ac:dyDescent="0.25">
      <c r="A30">
        <v>1997</v>
      </c>
      <c r="B30" t="s">
        <v>424</v>
      </c>
      <c r="C30">
        <v>8642.9833333333299</v>
      </c>
      <c r="D30">
        <v>54435</v>
      </c>
      <c r="F30">
        <f t="shared" si="2"/>
        <v>54435</v>
      </c>
      <c r="H30">
        <f t="shared" si="3"/>
        <v>54435</v>
      </c>
      <c r="I30" s="9">
        <v>19740.316999999999</v>
      </c>
      <c r="J30">
        <v>5.30833333333333</v>
      </c>
      <c r="K30">
        <v>5.7027777777777704</v>
      </c>
      <c r="L30">
        <v>-0.39444444444444299</v>
      </c>
      <c r="M30">
        <v>4.9416666666666602</v>
      </c>
      <c r="N30">
        <v>2.59882589702329</v>
      </c>
      <c r="O30">
        <v>5.8436507936507898</v>
      </c>
      <c r="P30">
        <v>-0.901984126984126</v>
      </c>
      <c r="Q30">
        <v>0.36666666666666697</v>
      </c>
      <c r="R30">
        <f t="shared" si="0"/>
        <v>-0.36666666666666697</v>
      </c>
      <c r="S30">
        <v>0.50753968253968296</v>
      </c>
      <c r="T30">
        <v>4.2374039694631902</v>
      </c>
      <c r="U30">
        <v>1.6385780724398999</v>
      </c>
      <c r="V30">
        <v>19340.342000000001</v>
      </c>
      <c r="W30" s="6">
        <f t="shared" si="4"/>
        <v>2.7575545012777654</v>
      </c>
      <c r="X30" s="6">
        <f t="shared" si="5"/>
        <v>2.7575545012777654</v>
      </c>
      <c r="Y30">
        <v>5.7083333333333304</v>
      </c>
      <c r="Z30">
        <v>0.29999999999999899</v>
      </c>
      <c r="AA30">
        <v>0.81878458983350999</v>
      </c>
      <c r="AB30">
        <v>2.1015340864384902</v>
      </c>
      <c r="AC30">
        <v>2.1358698830246898</v>
      </c>
      <c r="AE30">
        <v>1997</v>
      </c>
      <c r="AF30">
        <v>5256783.8099999996</v>
      </c>
      <c r="AG30" s="9">
        <v>266792407.12</v>
      </c>
      <c r="AH30" s="10">
        <f t="shared" ref="AH30:AH51" si="6">AF30/ (AG30/1000)</f>
        <v>19.703648491149007</v>
      </c>
    </row>
    <row r="31" spans="1:34" x14ac:dyDescent="0.25">
      <c r="A31">
        <v>1998</v>
      </c>
      <c r="B31" t="s">
        <v>424</v>
      </c>
      <c r="C31">
        <v>8974.0499999999993</v>
      </c>
      <c r="D31">
        <v>74700</v>
      </c>
      <c r="F31">
        <f t="shared" si="2"/>
        <v>74700</v>
      </c>
      <c r="H31">
        <f t="shared" si="3"/>
        <v>74700</v>
      </c>
      <c r="I31" s="9">
        <v>20157.530999999999</v>
      </c>
      <c r="J31">
        <v>4.8833333333333302</v>
      </c>
      <c r="K31">
        <v>5.7027777777777704</v>
      </c>
      <c r="L31">
        <v>-0.81944444444444398</v>
      </c>
      <c r="M31">
        <v>4.5</v>
      </c>
      <c r="N31">
        <v>2.60755344630563</v>
      </c>
      <c r="O31">
        <v>5.8436507936507898</v>
      </c>
      <c r="P31">
        <v>-1.34365079365079</v>
      </c>
      <c r="Q31">
        <v>0.38333333333333203</v>
      </c>
      <c r="R31">
        <f t="shared" si="0"/>
        <v>-0.38333333333333203</v>
      </c>
      <c r="S31">
        <v>0.52420634920634801</v>
      </c>
      <c r="T31">
        <v>3.8304674890421602</v>
      </c>
      <c r="U31">
        <v>1.2229140427365299</v>
      </c>
      <c r="V31">
        <v>19740.316999999999</v>
      </c>
      <c r="W31" s="6">
        <f t="shared" si="4"/>
        <v>3.7058109944119644</v>
      </c>
      <c r="X31" s="6">
        <f t="shared" si="5"/>
        <v>3.7058109944119644</v>
      </c>
      <c r="Y31">
        <v>5.30833333333333</v>
      </c>
      <c r="Z31">
        <v>0.36666666666666697</v>
      </c>
      <c r="AA31">
        <v>1.6385780724398999</v>
      </c>
      <c r="AB31">
        <v>2.1015340864384902</v>
      </c>
      <c r="AC31">
        <v>1.72893340260367</v>
      </c>
      <c r="AE31">
        <v>1998</v>
      </c>
      <c r="AF31">
        <v>5376564.79</v>
      </c>
      <c r="AG31" s="9">
        <v>269093735.74000001</v>
      </c>
      <c r="AH31" s="10">
        <f t="shared" si="6"/>
        <v>19.980267378631471</v>
      </c>
    </row>
    <row r="32" spans="1:34" x14ac:dyDescent="0.25">
      <c r="A32">
        <v>1999</v>
      </c>
      <c r="B32" t="s">
        <v>424</v>
      </c>
      <c r="C32">
        <v>9190.0166666666591</v>
      </c>
      <c r="D32">
        <v>46034</v>
      </c>
      <c r="F32">
        <f t="shared" si="2"/>
        <v>46034</v>
      </c>
      <c r="H32">
        <f t="shared" si="3"/>
        <v>46034</v>
      </c>
      <c r="I32" s="9">
        <v>20558.22</v>
      </c>
      <c r="J32">
        <v>4.6666666666666599</v>
      </c>
      <c r="K32">
        <v>5.7027777777777704</v>
      </c>
      <c r="L32">
        <v>-1.0361111111111101</v>
      </c>
      <c r="M32">
        <v>4.2166666666666597</v>
      </c>
      <c r="N32">
        <v>2.4439221654585199</v>
      </c>
      <c r="O32">
        <v>5.8436507936507898</v>
      </c>
      <c r="P32">
        <v>-1.6269841269841201</v>
      </c>
      <c r="Q32">
        <v>0.45</v>
      </c>
      <c r="R32">
        <f t="shared" si="0"/>
        <v>-0.45</v>
      </c>
      <c r="S32">
        <v>0.59087301587301599</v>
      </c>
      <c r="T32">
        <v>2.4065685690035798</v>
      </c>
      <c r="U32">
        <v>-3.7353596454936501E-2</v>
      </c>
      <c r="V32">
        <v>20157.530999999999</v>
      </c>
      <c r="W32" s="6">
        <f t="shared" si="4"/>
        <v>2.2392016429437955</v>
      </c>
      <c r="X32" s="6">
        <f t="shared" si="5"/>
        <v>2.2392016429437955</v>
      </c>
      <c r="Y32">
        <v>4.8833333333333302</v>
      </c>
      <c r="Z32">
        <v>0.38333333333333203</v>
      </c>
      <c r="AA32">
        <v>1.2229140427365299</v>
      </c>
      <c r="AB32">
        <v>2.1015340864384902</v>
      </c>
      <c r="AC32">
        <v>0.30503448256509003</v>
      </c>
      <c r="AE32">
        <v>1999</v>
      </c>
      <c r="AF32">
        <v>5288145.5999999996</v>
      </c>
      <c r="AG32" s="9">
        <v>271742834.43000001</v>
      </c>
      <c r="AH32" s="10">
        <f t="shared" si="6"/>
        <v>19.460110553024379</v>
      </c>
    </row>
    <row r="33" spans="1:34" x14ac:dyDescent="0.25">
      <c r="A33">
        <v>2000</v>
      </c>
      <c r="B33" t="s">
        <v>424</v>
      </c>
      <c r="C33">
        <v>9461.7333333333299</v>
      </c>
      <c r="D33">
        <v>41767</v>
      </c>
      <c r="F33">
        <f t="shared" si="2"/>
        <v>41767</v>
      </c>
      <c r="H33">
        <f t="shared" si="3"/>
        <v>41767</v>
      </c>
      <c r="I33" s="9">
        <v>20944.499</v>
      </c>
      <c r="J33">
        <v>4.2916666666666599</v>
      </c>
      <c r="K33">
        <v>5.7027777777777704</v>
      </c>
      <c r="L33">
        <v>-1.4111111111111101</v>
      </c>
      <c r="M33">
        <v>3.9666666666666601</v>
      </c>
      <c r="N33">
        <v>2.1543953223855201</v>
      </c>
      <c r="O33">
        <v>5.8436507936507898</v>
      </c>
      <c r="P33">
        <v>-1.8769841269841201</v>
      </c>
      <c r="Q33">
        <v>0.32500000000000001</v>
      </c>
      <c r="R33">
        <f t="shared" si="0"/>
        <v>-0.32500000000000001</v>
      </c>
      <c r="S33">
        <v>0.46587301587301599</v>
      </c>
      <c r="T33">
        <v>2.9566504231947501</v>
      </c>
      <c r="U33">
        <v>0.80225510080922302</v>
      </c>
      <c r="V33">
        <v>20558.22</v>
      </c>
      <c r="W33" s="6">
        <f t="shared" si="4"/>
        <v>1.9941751769760643</v>
      </c>
      <c r="X33" s="6">
        <f t="shared" si="5"/>
        <v>1.9941751769760643</v>
      </c>
      <c r="Y33">
        <v>4.6666666666666599</v>
      </c>
      <c r="Z33">
        <v>0.45</v>
      </c>
      <c r="AA33">
        <v>-3.7353596454936501E-2</v>
      </c>
      <c r="AB33">
        <v>2.1015340864384902</v>
      </c>
      <c r="AC33">
        <v>0.85511633675625398</v>
      </c>
      <c r="AE33">
        <v>2000</v>
      </c>
      <c r="AF33">
        <v>5356906.59</v>
      </c>
      <c r="AG33" s="9">
        <v>274087002.23000002</v>
      </c>
      <c r="AH33" s="10">
        <f t="shared" si="6"/>
        <v>19.544548068371199</v>
      </c>
    </row>
    <row r="34" spans="1:34" x14ac:dyDescent="0.25">
      <c r="A34">
        <v>2001</v>
      </c>
      <c r="B34" t="s">
        <v>424</v>
      </c>
      <c r="C34">
        <v>9544.4583333333303</v>
      </c>
      <c r="D34">
        <v>40172</v>
      </c>
      <c r="F34">
        <f t="shared" si="2"/>
        <v>40172</v>
      </c>
      <c r="H34">
        <f t="shared" si="3"/>
        <v>40172</v>
      </c>
      <c r="I34" s="9">
        <v>21319.621999999999</v>
      </c>
      <c r="J34">
        <v>4.9416666666666602</v>
      </c>
      <c r="K34">
        <v>5.7027777777777704</v>
      </c>
      <c r="L34">
        <v>-0.76111111111111096</v>
      </c>
      <c r="M34">
        <v>4.74166666666666</v>
      </c>
      <c r="N34">
        <v>4.7907956129189501E-2</v>
      </c>
      <c r="O34">
        <v>5.8436507936507898</v>
      </c>
      <c r="P34">
        <v>-1.10198412698412</v>
      </c>
      <c r="Q34">
        <v>0.19999999999999901</v>
      </c>
      <c r="R34">
        <f t="shared" si="0"/>
        <v>-0.19999999999999901</v>
      </c>
      <c r="S34">
        <v>0.340873015873015</v>
      </c>
      <c r="T34">
        <v>0.87431126079788801</v>
      </c>
      <c r="U34">
        <v>0.82640330466869905</v>
      </c>
      <c r="V34">
        <v>20944.499</v>
      </c>
      <c r="W34" s="6">
        <f t="shared" si="4"/>
        <v>1.884273557945821</v>
      </c>
      <c r="X34" s="6">
        <f t="shared" si="5"/>
        <v>1.884273557945821</v>
      </c>
      <c r="Y34">
        <v>4.2916666666666599</v>
      </c>
      <c r="Z34">
        <v>0.32500000000000001</v>
      </c>
      <c r="AA34">
        <v>0.80225510080922302</v>
      </c>
      <c r="AB34">
        <v>2.1015340864384902</v>
      </c>
      <c r="AC34">
        <v>-1.2272228256405999</v>
      </c>
      <c r="AE34">
        <v>2001</v>
      </c>
      <c r="AF34">
        <v>4910134.87</v>
      </c>
      <c r="AG34" s="9">
        <v>279517359.83999997</v>
      </c>
      <c r="AH34" s="10">
        <f t="shared" si="6"/>
        <v>17.566475559194735</v>
      </c>
    </row>
    <row r="35" spans="1:34" x14ac:dyDescent="0.25">
      <c r="A35">
        <v>2002</v>
      </c>
      <c r="B35" t="s">
        <v>424</v>
      </c>
      <c r="C35">
        <v>9446.9249999999993</v>
      </c>
      <c r="D35">
        <v>45476</v>
      </c>
      <c r="F35">
        <f t="shared" si="2"/>
        <v>45476</v>
      </c>
      <c r="H35">
        <f t="shared" si="3"/>
        <v>45476</v>
      </c>
      <c r="I35" s="9">
        <v>21690.325000000001</v>
      </c>
      <c r="J35">
        <v>6.3416666666666597</v>
      </c>
      <c r="K35">
        <v>5.7027777777777704</v>
      </c>
      <c r="L35">
        <v>0.63888888888888895</v>
      </c>
      <c r="M35">
        <v>5.7833333333333297</v>
      </c>
      <c r="N35">
        <v>-1.08861125253699</v>
      </c>
      <c r="O35">
        <v>5.8436507936507898</v>
      </c>
      <c r="P35">
        <v>-6.0317460317460103E-2</v>
      </c>
      <c r="Q35">
        <v>0.55833333333333302</v>
      </c>
      <c r="R35">
        <f t="shared" si="0"/>
        <v>-0.55833333333333302</v>
      </c>
      <c r="S35">
        <v>0.69920634920634905</v>
      </c>
      <c r="T35">
        <v>-1.0218844268270999</v>
      </c>
      <c r="U35">
        <v>6.6726825709895105E-2</v>
      </c>
      <c r="V35">
        <v>21319.621999999999</v>
      </c>
      <c r="W35" s="6">
        <f t="shared" si="4"/>
        <v>2.0966029785169193</v>
      </c>
      <c r="X35" s="6">
        <f t="shared" si="5"/>
        <v>2.0966029785169193</v>
      </c>
      <c r="Y35">
        <v>4.9416666666666602</v>
      </c>
      <c r="Z35">
        <v>0.19999999999999901</v>
      </c>
      <c r="AA35">
        <v>0.82640330466869905</v>
      </c>
      <c r="AB35">
        <v>2.1015340864384902</v>
      </c>
      <c r="AC35">
        <v>-3.1234185132655901</v>
      </c>
      <c r="AE35">
        <v>2002</v>
      </c>
      <c r="AF35">
        <v>4908233.71</v>
      </c>
      <c r="AG35" s="9">
        <v>282081970.83999997</v>
      </c>
      <c r="AH35" s="10">
        <f t="shared" si="6"/>
        <v>17.400026295136758</v>
      </c>
    </row>
    <row r="36" spans="1:34" x14ac:dyDescent="0.25">
      <c r="A36">
        <v>2003</v>
      </c>
      <c r="B36" t="s">
        <v>424</v>
      </c>
      <c r="C36">
        <v>9401.375</v>
      </c>
      <c r="D36">
        <v>28842</v>
      </c>
      <c r="F36">
        <f t="shared" si="2"/>
        <v>28842</v>
      </c>
      <c r="H36">
        <f t="shared" si="3"/>
        <v>28842</v>
      </c>
      <c r="I36" s="9">
        <v>22030.931</v>
      </c>
      <c r="J36">
        <v>6.68333333333333</v>
      </c>
      <c r="K36">
        <v>5.7027777777777704</v>
      </c>
      <c r="L36">
        <v>0.98055555555555596</v>
      </c>
      <c r="M36">
        <v>5.99166666666666</v>
      </c>
      <c r="N36">
        <v>-0.23115311214753001</v>
      </c>
      <c r="O36">
        <v>5.8436507936507898</v>
      </c>
      <c r="P36">
        <v>0.14801587301587199</v>
      </c>
      <c r="Q36">
        <v>0.69166666666666698</v>
      </c>
      <c r="R36">
        <f t="shared" si="0"/>
        <v>-0.69166666666666698</v>
      </c>
      <c r="S36">
        <v>0.83253968253968302</v>
      </c>
      <c r="T36">
        <v>-0.48216747777715102</v>
      </c>
      <c r="U36">
        <v>-0.25101436562961998</v>
      </c>
      <c r="V36">
        <v>21690.325000000001</v>
      </c>
      <c r="W36" s="6">
        <f t="shared" si="4"/>
        <v>1.3091593814169722</v>
      </c>
      <c r="X36" s="6">
        <f t="shared" si="5"/>
        <v>1.3091593814169722</v>
      </c>
      <c r="Y36">
        <v>6.3416666666666597</v>
      </c>
      <c r="Z36">
        <v>0.55833333333333302</v>
      </c>
      <c r="AA36">
        <v>6.6726825709895105E-2</v>
      </c>
      <c r="AB36">
        <v>2.1015340864384902</v>
      </c>
      <c r="AC36">
        <v>-2.58370156421564</v>
      </c>
      <c r="AE36">
        <v>2003</v>
      </c>
      <c r="AF36">
        <v>4567806.01</v>
      </c>
      <c r="AG36" s="9">
        <v>285933409.88999999</v>
      </c>
      <c r="AH36" s="10">
        <f t="shared" si="6"/>
        <v>15.975069201452385</v>
      </c>
    </row>
    <row r="37" spans="1:34" x14ac:dyDescent="0.25">
      <c r="A37">
        <v>2004</v>
      </c>
      <c r="B37" t="s">
        <v>424</v>
      </c>
      <c r="C37">
        <v>9528.5499999999993</v>
      </c>
      <c r="D37">
        <v>32944</v>
      </c>
      <c r="F37">
        <f t="shared" si="2"/>
        <v>32944</v>
      </c>
      <c r="H37">
        <f t="shared" si="3"/>
        <v>32944</v>
      </c>
      <c r="I37" s="9">
        <v>22394.023000000001</v>
      </c>
      <c r="J37">
        <v>5.9416666666666602</v>
      </c>
      <c r="K37">
        <v>5.7027777777777704</v>
      </c>
      <c r="L37">
        <v>0.23888888888888801</v>
      </c>
      <c r="M37">
        <v>5.5416666666666599</v>
      </c>
      <c r="N37">
        <v>1.10429314498188</v>
      </c>
      <c r="O37">
        <v>5.8436507936507898</v>
      </c>
      <c r="P37">
        <v>-0.30198412698412602</v>
      </c>
      <c r="Q37">
        <v>0.39999999999999902</v>
      </c>
      <c r="R37">
        <f t="shared" si="0"/>
        <v>-0.39999999999999902</v>
      </c>
      <c r="S37">
        <v>0.54087301587301495</v>
      </c>
      <c r="T37">
        <v>1.3527276595178801</v>
      </c>
      <c r="U37">
        <v>0.24843451453599999</v>
      </c>
      <c r="V37">
        <v>22030.931</v>
      </c>
      <c r="W37" s="6">
        <f t="shared" si="4"/>
        <v>1.471106821672908</v>
      </c>
      <c r="X37" s="6">
        <f t="shared" si="5"/>
        <v>1.471106821672908</v>
      </c>
      <c r="Y37">
        <v>6.68333333333333</v>
      </c>
      <c r="Z37">
        <v>0.69166666666666698</v>
      </c>
      <c r="AA37">
        <v>-0.25101436562961998</v>
      </c>
      <c r="AB37">
        <v>2.1015340864384902</v>
      </c>
      <c r="AC37">
        <v>-0.74880642692061306</v>
      </c>
      <c r="AE37">
        <v>2004</v>
      </c>
      <c r="AF37">
        <v>4347442.4400000004</v>
      </c>
      <c r="AG37" s="9">
        <v>288280464.95999998</v>
      </c>
      <c r="AH37" s="10">
        <f t="shared" si="6"/>
        <v>15.080600208561565</v>
      </c>
    </row>
    <row r="38" spans="1:34" x14ac:dyDescent="0.25">
      <c r="A38">
        <v>2005</v>
      </c>
      <c r="B38" t="s">
        <v>424</v>
      </c>
      <c r="C38">
        <v>9772.7333333333299</v>
      </c>
      <c r="D38">
        <v>53374</v>
      </c>
      <c r="F38">
        <f t="shared" si="2"/>
        <v>53374</v>
      </c>
      <c r="H38">
        <f t="shared" si="3"/>
        <v>53374</v>
      </c>
      <c r="I38" s="9">
        <v>22778.123</v>
      </c>
      <c r="J38">
        <v>5.4083333333333297</v>
      </c>
      <c r="K38">
        <v>5.7027777777777704</v>
      </c>
      <c r="L38">
        <v>-0.29444444444444401</v>
      </c>
      <c r="M38">
        <v>5.0833333333333304</v>
      </c>
      <c r="N38">
        <v>1.71811657848759</v>
      </c>
      <c r="O38">
        <v>5.8436507936507898</v>
      </c>
      <c r="P38">
        <v>-0.76031746031745995</v>
      </c>
      <c r="Q38">
        <v>0.32500000000000001</v>
      </c>
      <c r="R38">
        <f t="shared" si="0"/>
        <v>-0.32500000000000001</v>
      </c>
      <c r="S38">
        <v>0.46587301587301599</v>
      </c>
      <c r="T38">
        <v>2.56264944124062</v>
      </c>
      <c r="U38">
        <v>0.84453286275303296</v>
      </c>
      <c r="V38">
        <v>22394.023000000001</v>
      </c>
      <c r="W38" s="6">
        <f t="shared" si="4"/>
        <v>2.3432132665189314</v>
      </c>
      <c r="X38" s="6">
        <f t="shared" si="5"/>
        <v>2.3432132665189314</v>
      </c>
      <c r="Y38">
        <v>5.9416666666666602</v>
      </c>
      <c r="Z38">
        <v>0.39999999999999902</v>
      </c>
      <c r="AA38">
        <v>0.24843451453599999</v>
      </c>
      <c r="AB38">
        <v>2.1015340864384902</v>
      </c>
      <c r="AC38">
        <v>0.46111535480213101</v>
      </c>
      <c r="AE38">
        <v>2005</v>
      </c>
      <c r="AF38">
        <v>4623770.5199999996</v>
      </c>
      <c r="AG38" s="9">
        <v>291166198</v>
      </c>
      <c r="AH38" s="10">
        <f t="shared" si="6"/>
        <v>15.880176173471895</v>
      </c>
    </row>
    <row r="39" spans="1:34" x14ac:dyDescent="0.25">
      <c r="A39">
        <v>2006</v>
      </c>
      <c r="B39" t="s">
        <v>424</v>
      </c>
      <c r="C39">
        <v>10099.166666666601</v>
      </c>
      <c r="D39">
        <v>233045</v>
      </c>
      <c r="E39">
        <v>116112</v>
      </c>
      <c r="F39">
        <f t="shared" si="2"/>
        <v>116933</v>
      </c>
      <c r="G39">
        <v>88075</v>
      </c>
      <c r="H39">
        <f t="shared" si="3"/>
        <v>144970</v>
      </c>
      <c r="I39" s="9">
        <v>23359.58</v>
      </c>
      <c r="J39">
        <v>4.8916666666666604</v>
      </c>
      <c r="K39">
        <v>5.7027777777777704</v>
      </c>
      <c r="L39">
        <v>-0.81111111111111001</v>
      </c>
      <c r="M39">
        <v>4.6083333333333298</v>
      </c>
      <c r="N39">
        <v>1.79173100785026</v>
      </c>
      <c r="O39">
        <v>5.8436507936507898</v>
      </c>
      <c r="P39">
        <v>-1.2353174603174599</v>
      </c>
      <c r="Q39">
        <v>0.28333333333333299</v>
      </c>
      <c r="R39">
        <f t="shared" si="0"/>
        <v>-0.28333333333333299</v>
      </c>
      <c r="S39">
        <v>0.42420634920634898</v>
      </c>
      <c r="T39">
        <v>3.3402459905451201</v>
      </c>
      <c r="U39">
        <v>1.5485149826948501</v>
      </c>
      <c r="V39">
        <v>22778.123</v>
      </c>
      <c r="W39" s="6">
        <f t="shared" si="4"/>
        <v>9.976420808935778</v>
      </c>
      <c r="X39" s="6">
        <f t="shared" si="5"/>
        <v>6.2060191150697053</v>
      </c>
      <c r="Y39">
        <v>5.4083333333333297</v>
      </c>
      <c r="Z39">
        <v>0.32500000000000001</v>
      </c>
      <c r="AA39">
        <v>0.84453286275303296</v>
      </c>
      <c r="AB39">
        <v>2.1015340864384902</v>
      </c>
      <c r="AC39">
        <v>1.2387119041066199</v>
      </c>
      <c r="AE39">
        <v>2006</v>
      </c>
      <c r="AF39">
        <v>4723159.22</v>
      </c>
      <c r="AG39" s="9">
        <v>293834357.95999998</v>
      </c>
      <c r="AH39" s="10">
        <f t="shared" si="6"/>
        <v>16.074223766040895</v>
      </c>
    </row>
    <row r="40" spans="1:34" x14ac:dyDescent="0.25">
      <c r="A40">
        <v>2007</v>
      </c>
      <c r="B40" t="s">
        <v>424</v>
      </c>
      <c r="C40">
        <v>10429.241666666599</v>
      </c>
      <c r="D40">
        <v>129310</v>
      </c>
      <c r="E40">
        <v>39593</v>
      </c>
      <c r="F40">
        <f t="shared" si="2"/>
        <v>89717</v>
      </c>
      <c r="G40">
        <v>-471</v>
      </c>
      <c r="H40">
        <f t="shared" si="3"/>
        <v>129781</v>
      </c>
      <c r="I40" s="9">
        <v>23831.983</v>
      </c>
      <c r="J40">
        <v>4.2916666666666599</v>
      </c>
      <c r="K40">
        <v>5.7027777777777704</v>
      </c>
      <c r="L40">
        <v>-1.4111111111111101</v>
      </c>
      <c r="M40">
        <v>4.61666666666666</v>
      </c>
      <c r="N40">
        <v>1.1331754440178901</v>
      </c>
      <c r="O40">
        <v>5.8436507936507898</v>
      </c>
      <c r="P40">
        <v>-1.22698412698412</v>
      </c>
      <c r="Q40">
        <v>-0.32500000000000001</v>
      </c>
      <c r="R40">
        <f t="shared" si="0"/>
        <v>0.32500000000000001</v>
      </c>
      <c r="S40">
        <v>-0.184126984126984</v>
      </c>
      <c r="T40">
        <v>3.2683389718623599</v>
      </c>
      <c r="U40">
        <v>2.1351635278444601</v>
      </c>
      <c r="V40">
        <v>23359.58</v>
      </c>
      <c r="W40" s="6">
        <f t="shared" si="4"/>
        <v>5.425901822773203</v>
      </c>
      <c r="X40" s="6">
        <f t="shared" si="5"/>
        <v>5.4456651802747595</v>
      </c>
      <c r="Y40">
        <v>4.8916666666666604</v>
      </c>
      <c r="Z40">
        <v>0.28333333333333299</v>
      </c>
      <c r="AA40">
        <v>1.5485149826948501</v>
      </c>
      <c r="AB40">
        <v>2.1015340864384902</v>
      </c>
      <c r="AC40">
        <v>1.16680488542386</v>
      </c>
      <c r="AE40">
        <v>2007</v>
      </c>
      <c r="AF40">
        <v>4209445.9000000004</v>
      </c>
      <c r="AG40" s="9">
        <v>296824002.46999902</v>
      </c>
      <c r="AH40" s="10">
        <f t="shared" si="6"/>
        <v>14.18162232491782</v>
      </c>
    </row>
    <row r="41" spans="1:34" x14ac:dyDescent="0.25">
      <c r="A41">
        <v>2008</v>
      </c>
      <c r="B41" t="s">
        <v>424</v>
      </c>
      <c r="C41">
        <v>10643.375</v>
      </c>
      <c r="D41">
        <v>131338</v>
      </c>
      <c r="E41">
        <v>35068</v>
      </c>
      <c r="F41">
        <f t="shared" si="2"/>
        <v>96270</v>
      </c>
      <c r="G41">
        <v>-1976</v>
      </c>
      <c r="H41">
        <f t="shared" si="3"/>
        <v>133314</v>
      </c>
      <c r="I41" s="9">
        <v>24309.039000000001</v>
      </c>
      <c r="J41">
        <v>4.80833333333333</v>
      </c>
      <c r="K41">
        <v>5.7027777777777704</v>
      </c>
      <c r="L41">
        <v>-0.89444444444444304</v>
      </c>
      <c r="M41">
        <v>5.8</v>
      </c>
      <c r="N41">
        <v>-0.54903746341311499</v>
      </c>
      <c r="O41">
        <v>5.8436507936507898</v>
      </c>
      <c r="P41">
        <v>-4.3650793650793399E-2</v>
      </c>
      <c r="Q41">
        <v>-0.99166666666666603</v>
      </c>
      <c r="R41">
        <f t="shared" si="0"/>
        <v>0.99166666666666603</v>
      </c>
      <c r="S41">
        <v>-0.85079365079364999</v>
      </c>
      <c r="T41">
        <v>2.0532013752997398</v>
      </c>
      <c r="U41">
        <v>2.6022388387128501</v>
      </c>
      <c r="V41">
        <v>23831.983</v>
      </c>
      <c r="W41" s="6">
        <f t="shared" si="4"/>
        <v>5.402846241679895</v>
      </c>
      <c r="X41" s="6">
        <f t="shared" si="5"/>
        <v>5.4841328774864362</v>
      </c>
      <c r="Y41">
        <v>4.2916666666666599</v>
      </c>
      <c r="Z41">
        <v>-0.32500000000000001</v>
      </c>
      <c r="AA41">
        <v>2.1351635278444601</v>
      </c>
      <c r="AB41">
        <v>2.1015340864384902</v>
      </c>
      <c r="AC41">
        <v>-4.8332711138756097E-2</v>
      </c>
      <c r="AE41">
        <v>2008</v>
      </c>
      <c r="AF41">
        <v>4097792.24</v>
      </c>
      <c r="AG41" s="9">
        <v>299105719.36000001</v>
      </c>
      <c r="AH41" s="10">
        <f t="shared" si="6"/>
        <v>13.700146719922623</v>
      </c>
    </row>
    <row r="42" spans="1:34" x14ac:dyDescent="0.25">
      <c r="A42">
        <v>2009</v>
      </c>
      <c r="B42" t="s">
        <v>424</v>
      </c>
      <c r="C42">
        <v>10342.366666666599</v>
      </c>
      <c r="D42">
        <v>151175</v>
      </c>
      <c r="F42">
        <f t="shared" si="2"/>
        <v>151175</v>
      </c>
      <c r="H42">
        <f t="shared" si="3"/>
        <v>151175</v>
      </c>
      <c r="I42" s="9">
        <v>24801.760999999999</v>
      </c>
      <c r="J42">
        <v>7.55833333333333</v>
      </c>
      <c r="K42">
        <v>5.7027777777777704</v>
      </c>
      <c r="L42">
        <v>1.8555555555555501</v>
      </c>
      <c r="M42">
        <v>9.2833333333333297</v>
      </c>
      <c r="N42">
        <v>-4.3198815712215</v>
      </c>
      <c r="O42">
        <v>5.8436507936507898</v>
      </c>
      <c r="P42">
        <v>3.4396825396825399</v>
      </c>
      <c r="Q42">
        <v>-1.7249999999999901</v>
      </c>
      <c r="R42">
        <f t="shared" si="0"/>
        <v>1.7249999999999901</v>
      </c>
      <c r="S42">
        <v>-1.5841269841269801</v>
      </c>
      <c r="T42">
        <v>-2.8281286089547</v>
      </c>
      <c r="U42">
        <v>1.4917529622668</v>
      </c>
      <c r="V42">
        <v>24309.039000000001</v>
      </c>
      <c r="W42" s="6">
        <f t="shared" si="4"/>
        <v>6.095333311211248</v>
      </c>
      <c r="X42" s="6">
        <f t="shared" si="5"/>
        <v>6.095333311211248</v>
      </c>
      <c r="Y42">
        <v>4.80833333333333</v>
      </c>
      <c r="Z42">
        <v>-0.99166666666666603</v>
      </c>
      <c r="AA42">
        <v>2.6022388387128501</v>
      </c>
      <c r="AB42">
        <v>2.1015340864384902</v>
      </c>
      <c r="AC42">
        <v>-4.9296626953932003</v>
      </c>
      <c r="AE42">
        <v>2009</v>
      </c>
      <c r="AF42">
        <v>4087032.55</v>
      </c>
      <c r="AG42" s="9">
        <v>301482826.92000002</v>
      </c>
      <c r="AH42" s="10">
        <f t="shared" si="6"/>
        <v>13.556435674143769</v>
      </c>
    </row>
    <row r="43" spans="1:34" x14ac:dyDescent="0.25">
      <c r="A43">
        <v>2010</v>
      </c>
      <c r="B43" t="s">
        <v>424</v>
      </c>
      <c r="C43">
        <v>10375.625</v>
      </c>
      <c r="D43">
        <v>119300</v>
      </c>
      <c r="F43">
        <f t="shared" si="2"/>
        <v>119300</v>
      </c>
      <c r="H43">
        <f t="shared" si="3"/>
        <v>119300</v>
      </c>
      <c r="I43" s="9">
        <v>25242.679</v>
      </c>
      <c r="J43">
        <v>8.15</v>
      </c>
      <c r="K43">
        <v>5.7027777777777704</v>
      </c>
      <c r="L43">
        <v>2.4472222222222202</v>
      </c>
      <c r="M43">
        <v>9.6083333333333307</v>
      </c>
      <c r="N43">
        <v>-0.72441556512980998</v>
      </c>
      <c r="O43">
        <v>5.8436507936507898</v>
      </c>
      <c r="P43">
        <v>3.7646825396825401</v>
      </c>
      <c r="Q43">
        <v>-1.4583333333333299</v>
      </c>
      <c r="R43">
        <f t="shared" si="0"/>
        <v>1.4583333333333299</v>
      </c>
      <c r="S43">
        <v>-1.3174603174603099</v>
      </c>
      <c r="T43">
        <v>0.321573721037404</v>
      </c>
      <c r="U43">
        <v>1.04598928616721</v>
      </c>
      <c r="V43">
        <v>24801.760999999999</v>
      </c>
      <c r="W43" s="6">
        <f t="shared" si="4"/>
        <v>4.7261227700910826</v>
      </c>
      <c r="X43" s="6">
        <f t="shared" si="5"/>
        <v>4.7261227700910826</v>
      </c>
      <c r="Y43">
        <v>7.55833333333333</v>
      </c>
      <c r="Z43">
        <v>-1.7249999999999901</v>
      </c>
      <c r="AA43">
        <v>1.4917529622668</v>
      </c>
      <c r="AB43">
        <v>2.1015340864384902</v>
      </c>
      <c r="AC43">
        <v>-1.77996036540109</v>
      </c>
      <c r="AE43">
        <v>2010</v>
      </c>
      <c r="AF43">
        <v>3586898.02</v>
      </c>
      <c r="AG43" s="9">
        <v>304281697.83999997</v>
      </c>
      <c r="AH43" s="10">
        <f t="shared" si="6"/>
        <v>11.788083363088415</v>
      </c>
    </row>
    <row r="44" spans="1:34" x14ac:dyDescent="0.25">
      <c r="A44">
        <v>2011</v>
      </c>
      <c r="B44" t="s">
        <v>424</v>
      </c>
      <c r="C44">
        <v>10605.55</v>
      </c>
      <c r="D44">
        <v>117054</v>
      </c>
      <c r="F44">
        <f t="shared" si="2"/>
        <v>117054</v>
      </c>
      <c r="H44">
        <f t="shared" si="3"/>
        <v>117054</v>
      </c>
      <c r="I44" s="9">
        <v>25646.226999999999</v>
      </c>
      <c r="J44">
        <v>7.7583333333333302</v>
      </c>
      <c r="K44">
        <v>5.7027777777777704</v>
      </c>
      <c r="L44">
        <v>2.05555555555555</v>
      </c>
      <c r="M44">
        <v>8.93333333333333</v>
      </c>
      <c r="N44">
        <v>1.2045990060971501</v>
      </c>
      <c r="O44">
        <v>5.8436507936507898</v>
      </c>
      <c r="P44">
        <v>3.0896825396825398</v>
      </c>
      <c r="Q44">
        <v>-1.1749999999999901</v>
      </c>
      <c r="R44">
        <f t="shared" si="0"/>
        <v>1.1749999999999901</v>
      </c>
      <c r="S44">
        <v>-1.03412698412698</v>
      </c>
      <c r="T44">
        <v>2.2160110836696401</v>
      </c>
      <c r="U44">
        <v>1.01141207757249</v>
      </c>
      <c r="V44">
        <v>25242.679</v>
      </c>
      <c r="W44" s="6">
        <f t="shared" si="4"/>
        <v>4.5641801423655801</v>
      </c>
      <c r="X44" s="6">
        <f t="shared" si="5"/>
        <v>4.5641801423655801</v>
      </c>
      <c r="Y44">
        <v>8.15</v>
      </c>
      <c r="Z44">
        <v>-1.4583333333333299</v>
      </c>
      <c r="AA44">
        <v>1.04598928616721</v>
      </c>
      <c r="AB44">
        <v>2.1015340864384902</v>
      </c>
      <c r="AC44">
        <v>0.114476997231148</v>
      </c>
      <c r="AE44">
        <v>2011</v>
      </c>
      <c r="AF44">
        <v>3886323.36</v>
      </c>
      <c r="AG44" s="9">
        <v>306553211.04000002</v>
      </c>
      <c r="AH44" s="10">
        <f t="shared" si="6"/>
        <v>12.677483777825769</v>
      </c>
    </row>
    <row r="45" spans="1:34" x14ac:dyDescent="0.25">
      <c r="A45">
        <v>2012</v>
      </c>
      <c r="B45" t="s">
        <v>424</v>
      </c>
      <c r="C45">
        <v>10914.916666666601</v>
      </c>
      <c r="D45">
        <v>143712</v>
      </c>
      <c r="F45">
        <f t="shared" si="2"/>
        <v>143712</v>
      </c>
      <c r="H45">
        <f t="shared" si="3"/>
        <v>143712</v>
      </c>
      <c r="I45" s="9">
        <v>26089.62</v>
      </c>
      <c r="J45">
        <v>6.7249999999999996</v>
      </c>
      <c r="K45">
        <v>5.7027777777777704</v>
      </c>
      <c r="L45">
        <v>1.0222222222222199</v>
      </c>
      <c r="M45">
        <v>8.0749999999999993</v>
      </c>
      <c r="N45">
        <v>1.7003098822498</v>
      </c>
      <c r="O45">
        <v>5.8436507936507898</v>
      </c>
      <c r="P45">
        <v>2.2313492063492002</v>
      </c>
      <c r="Q45">
        <v>-1.3499999999999901</v>
      </c>
      <c r="R45">
        <f t="shared" si="0"/>
        <v>1.3499999999999901</v>
      </c>
      <c r="S45">
        <v>-1.2091269841269801</v>
      </c>
      <c r="T45">
        <v>2.9170261482588602</v>
      </c>
      <c r="U45">
        <v>1.21671626600905</v>
      </c>
      <c r="V45">
        <v>25646.226999999999</v>
      </c>
      <c r="W45" s="6">
        <f t="shared" si="4"/>
        <v>5.5083975926057951</v>
      </c>
      <c r="X45" s="6">
        <f t="shared" si="5"/>
        <v>5.5083975926057951</v>
      </c>
      <c r="Y45">
        <v>7.7583333333333302</v>
      </c>
      <c r="Z45">
        <v>-1.1749999999999901</v>
      </c>
      <c r="AA45">
        <v>1.01141207757249</v>
      </c>
      <c r="AB45">
        <v>2.1015340864384902</v>
      </c>
      <c r="AC45">
        <v>0.81549206182036404</v>
      </c>
      <c r="AE45">
        <v>2012</v>
      </c>
      <c r="AF45">
        <v>4040795.96</v>
      </c>
      <c r="AG45" s="9">
        <v>308827258.81</v>
      </c>
      <c r="AH45" s="10">
        <f t="shared" si="6"/>
        <v>13.08432414797303</v>
      </c>
    </row>
    <row r="46" spans="1:34" x14ac:dyDescent="0.25">
      <c r="A46">
        <v>2013</v>
      </c>
      <c r="B46" t="s">
        <v>424</v>
      </c>
      <c r="C46">
        <v>11241.174999999999</v>
      </c>
      <c r="D46">
        <v>108849</v>
      </c>
      <c r="F46">
        <f t="shared" si="2"/>
        <v>108849</v>
      </c>
      <c r="H46">
        <f t="shared" si="3"/>
        <v>108849</v>
      </c>
      <c r="I46" s="9">
        <v>26489.464</v>
      </c>
      <c r="J46">
        <v>6.2833333333333297</v>
      </c>
      <c r="K46">
        <v>5.7027777777777704</v>
      </c>
      <c r="L46">
        <v>0.58055555555555505</v>
      </c>
      <c r="M46">
        <v>7.3583333333333298</v>
      </c>
      <c r="N46">
        <v>1.6441825699132899</v>
      </c>
      <c r="O46">
        <v>5.8436507936507898</v>
      </c>
      <c r="P46">
        <v>1.5146825396825401</v>
      </c>
      <c r="Q46">
        <v>-1.075</v>
      </c>
      <c r="R46">
        <f t="shared" si="0"/>
        <v>1.075</v>
      </c>
      <c r="S46">
        <v>-0.93412698412698403</v>
      </c>
      <c r="T46">
        <v>2.98910512372212</v>
      </c>
      <c r="U46">
        <v>1.3449225538088201</v>
      </c>
      <c r="V46">
        <v>26089.62</v>
      </c>
      <c r="W46" s="6">
        <f t="shared" si="4"/>
        <v>4.1091431672607639</v>
      </c>
      <c r="X46" s="6">
        <f t="shared" si="5"/>
        <v>4.1091431672607639</v>
      </c>
      <c r="Y46">
        <v>6.7249999999999996</v>
      </c>
      <c r="Z46">
        <v>-1.3499999999999901</v>
      </c>
      <c r="AA46">
        <v>1.21671626600905</v>
      </c>
      <c r="AB46">
        <v>2.1015340864384902</v>
      </c>
      <c r="AC46">
        <v>0.88757103728362796</v>
      </c>
      <c r="AE46">
        <v>2013</v>
      </c>
      <c r="AF46">
        <v>3980231.58</v>
      </c>
      <c r="AG46" s="9">
        <v>311116170.11000001</v>
      </c>
      <c r="AH46" s="10">
        <f t="shared" si="6"/>
        <v>12.793393472903471</v>
      </c>
    </row>
    <row r="47" spans="1:34" x14ac:dyDescent="0.25">
      <c r="A47">
        <v>2014</v>
      </c>
      <c r="B47" t="s">
        <v>424</v>
      </c>
      <c r="C47">
        <v>11593.708333333299</v>
      </c>
      <c r="D47">
        <v>160926</v>
      </c>
      <c r="F47">
        <f t="shared" si="2"/>
        <v>160926</v>
      </c>
      <c r="H47">
        <f t="shared" si="3"/>
        <v>160926</v>
      </c>
      <c r="I47" s="9">
        <v>26977.142</v>
      </c>
      <c r="J47">
        <v>5.0999999999999996</v>
      </c>
      <c r="K47">
        <v>5.7027777777777704</v>
      </c>
      <c r="L47">
        <v>-0.60277777777777697</v>
      </c>
      <c r="M47">
        <v>6.1583333333333297</v>
      </c>
      <c r="N47">
        <v>1.8893737771710799</v>
      </c>
      <c r="O47">
        <v>5.8436507936507898</v>
      </c>
      <c r="P47">
        <v>0.31468253968253901</v>
      </c>
      <c r="Q47">
        <v>-1.05833333333333</v>
      </c>
      <c r="R47">
        <f t="shared" si="0"/>
        <v>1.05833333333333</v>
      </c>
      <c r="S47">
        <v>-0.91746031746031698</v>
      </c>
      <c r="T47">
        <v>3.1360897177860201</v>
      </c>
      <c r="U47">
        <v>1.24671594061493</v>
      </c>
      <c r="V47">
        <v>26489.464</v>
      </c>
      <c r="W47" s="6">
        <f t="shared" si="4"/>
        <v>5.9652723776299208</v>
      </c>
      <c r="X47" s="6">
        <f t="shared" si="5"/>
        <v>5.9652723776299208</v>
      </c>
      <c r="Y47">
        <v>6.2833333333333297</v>
      </c>
      <c r="Z47">
        <v>-1.075</v>
      </c>
      <c r="AA47">
        <v>1.3449225538088201</v>
      </c>
      <c r="AB47">
        <v>2.1015340864384902</v>
      </c>
      <c r="AC47">
        <v>1.0345556313475299</v>
      </c>
      <c r="AE47">
        <v>2014</v>
      </c>
      <c r="AF47">
        <v>3778145.3</v>
      </c>
      <c r="AG47" s="9">
        <v>313395421.82999998</v>
      </c>
      <c r="AH47" s="10">
        <f t="shared" si="6"/>
        <v>12.055521672711091</v>
      </c>
    </row>
    <row r="48" spans="1:34" x14ac:dyDescent="0.25">
      <c r="A48">
        <v>2015</v>
      </c>
      <c r="B48" t="s">
        <v>424</v>
      </c>
      <c r="C48">
        <v>11866.05</v>
      </c>
      <c r="D48">
        <v>172520</v>
      </c>
      <c r="F48">
        <f t="shared" si="2"/>
        <v>172520</v>
      </c>
      <c r="H48">
        <f t="shared" si="3"/>
        <v>172520</v>
      </c>
      <c r="I48" s="9">
        <v>27486.813999999998</v>
      </c>
      <c r="J48">
        <v>4.45</v>
      </c>
      <c r="K48">
        <v>5.7027777777777704</v>
      </c>
      <c r="L48">
        <v>-1.25277777777777</v>
      </c>
      <c r="M48">
        <v>5.2750000000000004</v>
      </c>
      <c r="N48">
        <v>2.0762880848218499</v>
      </c>
      <c r="O48">
        <v>5.8436507936507898</v>
      </c>
      <c r="P48">
        <v>-0.56865079365079296</v>
      </c>
      <c r="Q48">
        <v>-0.82499999999999996</v>
      </c>
      <c r="R48">
        <f t="shared" si="0"/>
        <v>0.82499999999999996</v>
      </c>
      <c r="S48">
        <v>-0.68412698412698403</v>
      </c>
      <c r="T48">
        <v>2.3490470765393501</v>
      </c>
      <c r="U48">
        <v>0.27275899171750301</v>
      </c>
      <c r="V48">
        <v>26977.142</v>
      </c>
      <c r="W48" s="6">
        <f t="shared" si="4"/>
        <v>6.2764640529091507</v>
      </c>
      <c r="X48" s="6">
        <f t="shared" si="5"/>
        <v>6.2764640529091507</v>
      </c>
      <c r="Y48">
        <v>5.0999999999999996</v>
      </c>
      <c r="Z48">
        <v>-1.05833333333333</v>
      </c>
      <c r="AA48">
        <v>1.24671594061493</v>
      </c>
      <c r="AB48">
        <v>2.1015340864384902</v>
      </c>
      <c r="AC48">
        <v>0.24751299010086</v>
      </c>
      <c r="AE48">
        <v>2015</v>
      </c>
      <c r="AF48">
        <v>3793242.8</v>
      </c>
      <c r="AG48" s="9">
        <v>316167948.58999997</v>
      </c>
      <c r="AH48" s="10">
        <f t="shared" si="6"/>
        <v>11.997556415558739</v>
      </c>
    </row>
    <row r="49" spans="1:34" x14ac:dyDescent="0.25">
      <c r="A49">
        <v>2016</v>
      </c>
      <c r="B49" t="s">
        <v>424</v>
      </c>
      <c r="C49">
        <v>12013.483333333301</v>
      </c>
      <c r="D49">
        <v>122969</v>
      </c>
      <c r="F49">
        <f t="shared" si="2"/>
        <v>122969</v>
      </c>
      <c r="H49">
        <f t="shared" si="3"/>
        <v>122969</v>
      </c>
      <c r="I49" s="9">
        <v>27937.491999999998</v>
      </c>
      <c r="J49">
        <v>4.6083333333333298</v>
      </c>
      <c r="K49">
        <v>5.7027777777777704</v>
      </c>
      <c r="L49">
        <v>-1.0944444444444399</v>
      </c>
      <c r="M49">
        <v>4.875</v>
      </c>
      <c r="N49">
        <v>1.7690323285649501</v>
      </c>
      <c r="O49">
        <v>5.8436507936507898</v>
      </c>
      <c r="P49">
        <v>-0.96865079365079299</v>
      </c>
      <c r="Q49">
        <v>-0.266666666666666</v>
      </c>
      <c r="R49">
        <f t="shared" si="0"/>
        <v>0.266666666666666</v>
      </c>
      <c r="S49">
        <v>-0.12579365079365001</v>
      </c>
      <c r="T49">
        <v>1.2424802974311899</v>
      </c>
      <c r="U49">
        <v>-0.52655203113376403</v>
      </c>
      <c r="V49">
        <v>27486.813999999998</v>
      </c>
      <c r="W49" s="6">
        <f t="shared" si="4"/>
        <v>4.4015762044781974</v>
      </c>
      <c r="X49" s="6">
        <f t="shared" si="5"/>
        <v>4.4015762044781974</v>
      </c>
      <c r="Y49">
        <v>4.45</v>
      </c>
      <c r="Z49">
        <v>-0.82499999999999996</v>
      </c>
      <c r="AA49">
        <v>0.27275899171750301</v>
      </c>
      <c r="AB49">
        <v>2.1015340864384902</v>
      </c>
      <c r="AC49">
        <v>-0.859053789007304</v>
      </c>
      <c r="AE49">
        <v>2016</v>
      </c>
      <c r="AF49">
        <v>3663455.96</v>
      </c>
      <c r="AG49" s="9">
        <v>318868490.05000001</v>
      </c>
      <c r="AH49" s="10">
        <f t="shared" si="6"/>
        <v>11.488924350679973</v>
      </c>
    </row>
    <row r="50" spans="1:34" x14ac:dyDescent="0.25">
      <c r="A50">
        <v>2017</v>
      </c>
      <c r="B50" t="s">
        <v>424</v>
      </c>
      <c r="C50">
        <v>12227.6916666666</v>
      </c>
      <c r="D50">
        <v>82801</v>
      </c>
      <c r="F50">
        <f t="shared" si="2"/>
        <v>82801</v>
      </c>
      <c r="H50">
        <f t="shared" si="3"/>
        <v>82801</v>
      </c>
      <c r="I50" s="9">
        <v>28322.717000000001</v>
      </c>
      <c r="J50">
        <v>4.3166666666666602</v>
      </c>
      <c r="K50">
        <v>5.7027777777777704</v>
      </c>
      <c r="L50">
        <v>-1.38611111111111</v>
      </c>
      <c r="M50">
        <v>4.3499999999999996</v>
      </c>
      <c r="N50">
        <v>1.57381129966722</v>
      </c>
      <c r="O50">
        <v>5.8436507936507898</v>
      </c>
      <c r="P50">
        <v>-1.4936507936507899</v>
      </c>
      <c r="Q50">
        <v>-3.3333333333333201E-2</v>
      </c>
      <c r="R50">
        <f t="shared" si="0"/>
        <v>3.3333333333333201E-2</v>
      </c>
      <c r="S50">
        <v>0.107539682539682</v>
      </c>
      <c r="T50">
        <v>1.7830659717067801</v>
      </c>
      <c r="U50">
        <v>0.20925467203956</v>
      </c>
      <c r="V50">
        <v>27937.491999999998</v>
      </c>
      <c r="W50" s="6">
        <f t="shared" si="4"/>
        <v>2.9234836474198431</v>
      </c>
      <c r="X50" s="6">
        <f t="shared" si="5"/>
        <v>2.9234836474198431</v>
      </c>
      <c r="Y50">
        <v>4.6083333333333298</v>
      </c>
      <c r="Z50">
        <v>-0.266666666666666</v>
      </c>
      <c r="AA50">
        <v>-0.52655203113376403</v>
      </c>
      <c r="AB50">
        <v>2.1015340864384902</v>
      </c>
      <c r="AC50">
        <v>-0.318468114731708</v>
      </c>
      <c r="AE50">
        <v>2017</v>
      </c>
      <c r="AF50">
        <v>4060833.97</v>
      </c>
      <c r="AG50" s="9">
        <v>320371997.00999999</v>
      </c>
      <c r="AH50" s="10">
        <f t="shared" si="6"/>
        <v>12.675371155716979</v>
      </c>
    </row>
    <row r="51" spans="1:34" x14ac:dyDescent="0.25">
      <c r="A51">
        <v>2018</v>
      </c>
      <c r="B51" t="s">
        <v>424</v>
      </c>
      <c r="C51">
        <v>12503.358333333301</v>
      </c>
      <c r="D51">
        <v>82569</v>
      </c>
      <c r="F51">
        <f t="shared" si="2"/>
        <v>82569</v>
      </c>
      <c r="H51">
        <f t="shared" si="3"/>
        <v>82569</v>
      </c>
      <c r="I51" s="9">
        <v>28701.845000000001</v>
      </c>
      <c r="J51">
        <v>3.8583333333333298</v>
      </c>
      <c r="K51">
        <v>5.7027777777777704</v>
      </c>
      <c r="L51">
        <v>-1.8444444444444399</v>
      </c>
      <c r="M51">
        <v>3.8916666666666599</v>
      </c>
      <c r="N51">
        <v>1.6709955725807</v>
      </c>
      <c r="O51">
        <v>5.8436507936507898</v>
      </c>
      <c r="P51">
        <v>-1.95198412698412</v>
      </c>
      <c r="Q51">
        <v>-3.3333333333333201E-2</v>
      </c>
      <c r="R51">
        <f t="shared" si="0"/>
        <v>3.3333333333333201E-2</v>
      </c>
      <c r="S51">
        <v>0.107539682539682</v>
      </c>
      <c r="T51">
        <v>2.2544456810122901</v>
      </c>
      <c r="U51">
        <v>0.58345010843159295</v>
      </c>
      <c r="V51">
        <v>28322.717000000001</v>
      </c>
      <c r="W51" s="6">
        <f t="shared" si="4"/>
        <v>2.8767837050196596</v>
      </c>
      <c r="X51" s="6">
        <f t="shared" si="5"/>
        <v>2.8767837050196596</v>
      </c>
      <c r="Y51">
        <v>4.3166666666666602</v>
      </c>
      <c r="Z51">
        <v>-3.3333333333333201E-2</v>
      </c>
      <c r="AA51">
        <v>0.20925467203956</v>
      </c>
      <c r="AB51">
        <v>2.1015340864384902</v>
      </c>
      <c r="AC51">
        <v>0.15291159457379899</v>
      </c>
      <c r="AE51">
        <v>2018</v>
      </c>
      <c r="AF51">
        <v>3435653.19</v>
      </c>
      <c r="AG51" s="9">
        <v>323156082.86000001</v>
      </c>
      <c r="AH51" s="10">
        <f t="shared" si="6"/>
        <v>10.631559708218205</v>
      </c>
    </row>
    <row r="52" spans="1:34" x14ac:dyDescent="0.25">
      <c r="A52">
        <v>2019</v>
      </c>
      <c r="B52" t="s">
        <v>424</v>
      </c>
      <c r="C52">
        <v>12720.1428571428</v>
      </c>
      <c r="D52" t="e">
        <v>#N/A</v>
      </c>
      <c r="F52" t="e">
        <f t="shared" si="2"/>
        <v>#N/A</v>
      </c>
      <c r="H52" t="e">
        <f t="shared" si="3"/>
        <v>#N/A</v>
      </c>
      <c r="I52" t="e">
        <v>#N/A</v>
      </c>
      <c r="J52">
        <v>3.5166666666666599</v>
      </c>
      <c r="K52">
        <v>5.7027777777777704</v>
      </c>
      <c r="L52">
        <v>-2.18611111111111</v>
      </c>
      <c r="M52">
        <v>3.7428571428571402</v>
      </c>
      <c r="N52">
        <v>0.93532010294965495</v>
      </c>
      <c r="O52">
        <v>5.8436507936507898</v>
      </c>
      <c r="P52">
        <v>-2.10079365079365</v>
      </c>
      <c r="Q52">
        <v>-0.226190476190476</v>
      </c>
      <c r="R52" t="e">
        <v>#N/A</v>
      </c>
      <c r="S52">
        <v>-8.5317460317460403E-2</v>
      </c>
      <c r="T52">
        <v>1.7338103734225201</v>
      </c>
      <c r="U52">
        <v>0.79849027047287302</v>
      </c>
      <c r="V52">
        <v>28701.845000000001</v>
      </c>
      <c r="W52" t="e">
        <v>#N/A</v>
      </c>
      <c r="X52" s="6" t="e">
        <f t="shared" si="5"/>
        <v>#N/A</v>
      </c>
      <c r="Y52">
        <v>3.8583333333333298</v>
      </c>
      <c r="Z52">
        <v>-3.3333333333333201E-2</v>
      </c>
      <c r="AA52">
        <v>0.58345010843159295</v>
      </c>
      <c r="AB52">
        <v>2.1015340864384902</v>
      </c>
      <c r="AC52">
        <v>-0.36772371301596701</v>
      </c>
      <c r="AE52">
        <v>2019</v>
      </c>
      <c r="AF52" t="e">
        <v>#N/A</v>
      </c>
      <c r="AG52" t="e">
        <v>#N/A</v>
      </c>
      <c r="AH52" t="e">
        <f t="shared" si="1"/>
        <v>#N/A</v>
      </c>
    </row>
    <row r="53" spans="1:34" x14ac:dyDescent="0.25">
      <c r="R53" t="s">
        <v>425</v>
      </c>
      <c r="X53" s="6"/>
    </row>
    <row r="54" spans="1:34" x14ac:dyDescent="0.25">
      <c r="C54" t="s">
        <v>426</v>
      </c>
      <c r="D54" s="9">
        <f>AVERAGE(D43:D51)</f>
        <v>123411.11111111111</v>
      </c>
      <c r="W54" s="11" t="s">
        <v>427</v>
      </c>
      <c r="X54" s="12" t="s">
        <v>427</v>
      </c>
    </row>
    <row r="55" spans="1:34" x14ac:dyDescent="0.25">
      <c r="C55" t="s">
        <v>428</v>
      </c>
      <c r="D55">
        <f>((90000/D54)-1)*100</f>
        <v>-27.073017016296031</v>
      </c>
      <c r="W55" s="13" t="s">
        <v>429</v>
      </c>
      <c r="X55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6"/>
  <sheetViews>
    <sheetView zoomScaleNormal="100" workbookViewId="0">
      <pane xSplit="3" ySplit="2" topLeftCell="D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x14ac:dyDescent="0.25"/>
  <cols>
    <col min="3" max="3" width="13.5703125" bestFit="1" customWidth="1"/>
    <col min="4" max="4" width="40.5703125" bestFit="1" customWidth="1"/>
    <col min="12" max="12" width="12.5703125" bestFit="1" customWidth="1"/>
    <col min="13" max="13" width="13.28515625" bestFit="1" customWidth="1"/>
  </cols>
  <sheetData>
    <row r="1" spans="1:14" x14ac:dyDescent="0.25">
      <c r="A1" t="s">
        <v>0</v>
      </c>
      <c r="B1" t="s">
        <v>1</v>
      </c>
      <c r="C1" s="1" t="s">
        <v>2</v>
      </c>
      <c r="D1" s="1" t="s">
        <v>430</v>
      </c>
      <c r="E1" s="1" t="s">
        <v>3</v>
      </c>
      <c r="F1" s="2" t="s">
        <v>4</v>
      </c>
      <c r="G1" s="2"/>
      <c r="H1" s="2"/>
      <c r="I1" s="2"/>
      <c r="J1" t="s">
        <v>5</v>
      </c>
      <c r="K1" t="s">
        <v>6</v>
      </c>
      <c r="L1" t="s">
        <v>7</v>
      </c>
      <c r="M1" t="s">
        <v>8</v>
      </c>
      <c r="N1" t="s">
        <v>9</v>
      </c>
    </row>
    <row r="2" spans="1:14" x14ac:dyDescent="0.25">
      <c r="C2" t="s">
        <v>10</v>
      </c>
      <c r="D2" t="s">
        <v>431</v>
      </c>
      <c r="E2" t="s">
        <v>11</v>
      </c>
      <c r="F2" t="s">
        <v>12</v>
      </c>
    </row>
    <row r="3" spans="1:14" x14ac:dyDescent="0.25">
      <c r="C3" t="s">
        <v>13</v>
      </c>
      <c r="D3" s="3">
        <v>6</v>
      </c>
      <c r="E3" s="3" t="e">
        <v>#N/A</v>
      </c>
      <c r="F3" s="3">
        <v>7.4</v>
      </c>
      <c r="G3" s="3"/>
      <c r="H3" s="3"/>
      <c r="I3" s="3"/>
    </row>
    <row r="4" spans="1:14" x14ac:dyDescent="0.25">
      <c r="C4" t="s">
        <v>14</v>
      </c>
      <c r="D4" s="3">
        <v>5.6</v>
      </c>
      <c r="E4" s="3" t="e">
        <v>#N/A</v>
      </c>
      <c r="F4" s="3">
        <v>7</v>
      </c>
      <c r="G4" s="3"/>
      <c r="H4" s="3"/>
      <c r="I4" s="3"/>
    </row>
    <row r="5" spans="1:14" x14ac:dyDescent="0.25">
      <c r="C5" t="s">
        <v>15</v>
      </c>
      <c r="D5" s="3">
        <v>5.2</v>
      </c>
      <c r="E5" s="3" t="e">
        <v>#N/A</v>
      </c>
      <c r="F5" s="3">
        <v>6.5</v>
      </c>
      <c r="G5" s="3"/>
      <c r="H5" s="3"/>
      <c r="I5" s="3"/>
    </row>
    <row r="6" spans="1:14" x14ac:dyDescent="0.25">
      <c r="C6" t="s">
        <v>16</v>
      </c>
      <c r="D6" s="3">
        <v>5.0999999999999996</v>
      </c>
      <c r="E6" s="3" t="e">
        <v>#N/A</v>
      </c>
      <c r="F6" s="3">
        <v>6.6</v>
      </c>
      <c r="G6" s="3"/>
      <c r="H6" s="3"/>
      <c r="I6" s="3"/>
    </row>
    <row r="7" spans="1:14" x14ac:dyDescent="0.25">
      <c r="C7" t="s">
        <v>17</v>
      </c>
      <c r="D7" s="3">
        <v>5</v>
      </c>
      <c r="E7" s="3" t="e">
        <v>#N/A</v>
      </c>
      <c r="F7" s="3">
        <v>6.4</v>
      </c>
      <c r="G7" s="3"/>
      <c r="H7" s="3"/>
      <c r="I7" s="3"/>
    </row>
    <row r="8" spans="1:14" x14ac:dyDescent="0.25">
      <c r="C8" t="s">
        <v>18</v>
      </c>
      <c r="D8" s="3">
        <v>5.5</v>
      </c>
      <c r="E8" s="3" t="e">
        <v>#N/A</v>
      </c>
      <c r="F8" s="3">
        <v>7.2</v>
      </c>
      <c r="G8" s="3"/>
      <c r="H8" s="3"/>
      <c r="I8" s="3"/>
    </row>
    <row r="9" spans="1:14" x14ac:dyDescent="0.25">
      <c r="C9" t="s">
        <v>19</v>
      </c>
      <c r="D9" s="3">
        <v>5.3</v>
      </c>
      <c r="E9" s="3" t="e">
        <v>#N/A</v>
      </c>
      <c r="F9" s="3">
        <v>6.9</v>
      </c>
      <c r="G9" s="3"/>
      <c r="H9" s="3"/>
      <c r="I9" s="3"/>
    </row>
    <row r="10" spans="1:14" x14ac:dyDescent="0.25">
      <c r="A10">
        <f>IF(AND(B10 &gt; 7, B10 &lt;13), _xlfn.NUMBERVALUE(LEFT(C10, 4)) + 1, _xlfn.NUMBERVALUE(LEFT(C10, 4)) )</f>
        <v>1990</v>
      </c>
      <c r="B10">
        <f>_xlfn.NUMBERVALUE( RIGHT(C10,2) )</f>
        <v>8</v>
      </c>
      <c r="C10" t="s">
        <v>20</v>
      </c>
      <c r="D10" s="3">
        <v>5.0999999999999996</v>
      </c>
      <c r="E10" s="3" t="e">
        <v>#N/A</v>
      </c>
      <c r="F10" s="3">
        <v>6.6</v>
      </c>
      <c r="G10" s="3"/>
      <c r="H10" s="3"/>
      <c r="I10" s="3"/>
    </row>
    <row r="11" spans="1:14" x14ac:dyDescent="0.25">
      <c r="A11">
        <f t="shared" ref="A11:A74" si="0">IF(AND(B11 &gt; 7, B11 &lt;13), _xlfn.NUMBERVALUE(LEFT(C11, 4)) + 1, _xlfn.NUMBERVALUE(LEFT(C11, 4)) )</f>
        <v>1990</v>
      </c>
      <c r="B11">
        <f t="shared" ref="B11:B74" si="1">_xlfn.NUMBERVALUE( RIGHT(C11,2) )</f>
        <v>9</v>
      </c>
      <c r="C11" t="s">
        <v>21</v>
      </c>
      <c r="D11" s="3">
        <v>5.0999999999999996</v>
      </c>
      <c r="E11" s="3" t="e">
        <v>#N/A</v>
      </c>
      <c r="F11" s="3">
        <v>6.6</v>
      </c>
      <c r="G11" s="3"/>
      <c r="H11" s="3"/>
      <c r="I11" s="3"/>
    </row>
    <row r="12" spans="1:14" x14ac:dyDescent="0.25">
      <c r="A12">
        <f t="shared" si="0"/>
        <v>1990</v>
      </c>
      <c r="B12">
        <f t="shared" si="1"/>
        <v>10</v>
      </c>
      <c r="C12" t="s">
        <v>22</v>
      </c>
      <c r="D12" s="3">
        <v>5</v>
      </c>
      <c r="E12" s="3" t="e">
        <v>#N/A</v>
      </c>
      <c r="F12" s="3">
        <v>6.2</v>
      </c>
      <c r="G12" s="3"/>
      <c r="H12" s="3"/>
      <c r="I12" s="3"/>
    </row>
    <row r="13" spans="1:14" x14ac:dyDescent="0.25">
      <c r="A13">
        <f t="shared" si="0"/>
        <v>1990</v>
      </c>
      <c r="B13">
        <f t="shared" si="1"/>
        <v>11</v>
      </c>
      <c r="C13" t="s">
        <v>23</v>
      </c>
      <c r="D13" s="3">
        <v>5.2</v>
      </c>
      <c r="E13" s="3" t="e">
        <v>#N/A</v>
      </c>
      <c r="F13" s="3">
        <v>6.5</v>
      </c>
      <c r="G13" s="3"/>
      <c r="H13" s="3"/>
      <c r="I13" s="3"/>
    </row>
    <row r="14" spans="1:14" x14ac:dyDescent="0.25">
      <c r="A14">
        <f t="shared" si="0"/>
        <v>1990</v>
      </c>
      <c r="B14">
        <f t="shared" si="1"/>
        <v>12</v>
      </c>
      <c r="C14" t="s">
        <v>24</v>
      </c>
      <c r="D14" s="3">
        <v>5.0999999999999996</v>
      </c>
      <c r="E14" s="3" t="e">
        <v>#N/A</v>
      </c>
      <c r="F14" s="3">
        <v>6</v>
      </c>
      <c r="G14" s="3"/>
      <c r="H14" s="3"/>
      <c r="I14" s="3"/>
    </row>
    <row r="15" spans="1:14" x14ac:dyDescent="0.25">
      <c r="A15">
        <f t="shared" si="0"/>
        <v>1990</v>
      </c>
      <c r="B15">
        <f t="shared" si="1"/>
        <v>1</v>
      </c>
      <c r="C15" t="s">
        <v>25</v>
      </c>
      <c r="D15" s="3">
        <v>6</v>
      </c>
      <c r="E15" s="3">
        <v>6.3</v>
      </c>
      <c r="F15" s="3">
        <v>6.6</v>
      </c>
      <c r="G15" s="3"/>
      <c r="H15" s="3"/>
      <c r="I15" s="3"/>
    </row>
    <row r="16" spans="1:14" x14ac:dyDescent="0.25">
      <c r="A16">
        <f t="shared" si="0"/>
        <v>1990</v>
      </c>
      <c r="B16">
        <f t="shared" si="1"/>
        <v>2</v>
      </c>
      <c r="C16" s="4" t="s">
        <v>26</v>
      </c>
      <c r="D16" s="5">
        <v>5.9</v>
      </c>
      <c r="E16" s="5">
        <v>6.3</v>
      </c>
      <c r="F16" s="3">
        <v>6.6</v>
      </c>
      <c r="G16" s="3"/>
      <c r="H16" s="3"/>
      <c r="I16" s="3"/>
    </row>
    <row r="17" spans="1:14" x14ac:dyDescent="0.25">
      <c r="A17">
        <f t="shared" si="0"/>
        <v>1990</v>
      </c>
      <c r="B17">
        <f t="shared" si="1"/>
        <v>3</v>
      </c>
      <c r="C17" t="s">
        <v>27</v>
      </c>
      <c r="D17" s="3">
        <v>5.5</v>
      </c>
      <c r="E17" s="3">
        <v>6.3</v>
      </c>
      <c r="F17" s="3">
        <v>6.2</v>
      </c>
      <c r="G17" s="3"/>
      <c r="H17" s="3"/>
      <c r="I17" s="3"/>
    </row>
    <row r="18" spans="1:14" x14ac:dyDescent="0.25">
      <c r="A18">
        <f t="shared" si="0"/>
        <v>1990</v>
      </c>
      <c r="B18">
        <f t="shared" si="1"/>
        <v>4</v>
      </c>
      <c r="C18" t="s">
        <v>28</v>
      </c>
      <c r="D18" s="3">
        <v>5.3</v>
      </c>
      <c r="E18" s="3">
        <v>6.2</v>
      </c>
      <c r="F18" s="3">
        <v>6.1</v>
      </c>
      <c r="G18" s="3"/>
      <c r="H18" s="3"/>
      <c r="I18" s="3"/>
    </row>
    <row r="19" spans="1:14" x14ac:dyDescent="0.25">
      <c r="A19">
        <f t="shared" si="0"/>
        <v>1990</v>
      </c>
      <c r="B19">
        <f t="shared" si="1"/>
        <v>5</v>
      </c>
      <c r="C19" t="s">
        <v>29</v>
      </c>
      <c r="D19" s="3">
        <v>5.2</v>
      </c>
      <c r="E19" s="3">
        <v>6.2</v>
      </c>
      <c r="F19" s="3">
        <v>6.2</v>
      </c>
      <c r="G19" s="3"/>
      <c r="H19" s="3"/>
      <c r="I19" s="3"/>
    </row>
    <row r="20" spans="1:14" x14ac:dyDescent="0.25">
      <c r="A20">
        <f t="shared" si="0"/>
        <v>1990</v>
      </c>
      <c r="B20">
        <f t="shared" si="1"/>
        <v>6</v>
      </c>
      <c r="C20" t="s">
        <v>30</v>
      </c>
      <c r="D20" s="3">
        <v>5.4</v>
      </c>
      <c r="E20" s="3">
        <v>6.3</v>
      </c>
      <c r="F20" s="3">
        <v>6.5</v>
      </c>
      <c r="G20" s="3"/>
      <c r="H20" s="3"/>
      <c r="I20" s="3"/>
    </row>
    <row r="21" spans="1:14" x14ac:dyDescent="0.25">
      <c r="A21">
        <f t="shared" si="0"/>
        <v>1990</v>
      </c>
      <c r="B21">
        <f t="shared" si="1"/>
        <v>7</v>
      </c>
      <c r="C21" t="s">
        <v>31</v>
      </c>
      <c r="D21" s="3">
        <v>5.6</v>
      </c>
      <c r="E21" s="3">
        <v>6.3</v>
      </c>
      <c r="F21" s="3">
        <v>6.5</v>
      </c>
      <c r="G21" s="3"/>
      <c r="H21" s="3"/>
      <c r="I21" s="3"/>
      <c r="J21">
        <f>IF(B21=7, A21, "FALSE")</f>
        <v>1990</v>
      </c>
      <c r="K21">
        <f>IF( $B21=7, AVERAGE(D10:D21), "FALSE")</f>
        <v>5.3666666666666663</v>
      </c>
      <c r="L21" s="3" t="e">
        <f>IF( $B21=7, AVERAGE(E10:E21), "FALSE")</f>
        <v>#N/A</v>
      </c>
      <c r="M21" s="3">
        <f>IF( $B21=7, AVERAGE(F10:F21), "FALSE")</f>
        <v>6.3833333333333337</v>
      </c>
      <c r="N21" s="3">
        <f>IF(B21=7, K21-M21, "FALSE")</f>
        <v>-1.0166666666666675</v>
      </c>
    </row>
    <row r="22" spans="1:14" x14ac:dyDescent="0.25">
      <c r="A22">
        <f t="shared" si="0"/>
        <v>1991</v>
      </c>
      <c r="B22">
        <f t="shared" si="1"/>
        <v>8</v>
      </c>
      <c r="C22" t="s">
        <v>32</v>
      </c>
      <c r="D22" s="3">
        <v>5.5</v>
      </c>
      <c r="E22" s="3">
        <v>6.3</v>
      </c>
      <c r="F22" s="3">
        <v>6.3</v>
      </c>
      <c r="G22" s="3"/>
      <c r="H22" s="3"/>
      <c r="I22" s="3"/>
      <c r="J22" t="str">
        <f t="shared" ref="J22:J85" si="2">IF(B22=7, A22, "FALSE")</f>
        <v>FALSE</v>
      </c>
      <c r="K22" t="str">
        <f t="shared" ref="K22:M85" si="3">IF( $B22=7, AVERAGE(D11:D22), "FALSE")</f>
        <v>FALSE</v>
      </c>
      <c r="L22" s="3" t="str">
        <f t="shared" si="3"/>
        <v>FALSE</v>
      </c>
      <c r="M22" s="3" t="str">
        <f t="shared" si="3"/>
        <v>FALSE</v>
      </c>
      <c r="N22" s="3" t="str">
        <f t="shared" ref="N22:N85" si="4">IF(B22=7, K22-M22, "FALSE")</f>
        <v>FALSE</v>
      </c>
    </row>
    <row r="23" spans="1:14" x14ac:dyDescent="0.25">
      <c r="A23">
        <f t="shared" si="0"/>
        <v>1991</v>
      </c>
      <c r="B23">
        <f t="shared" si="1"/>
        <v>9</v>
      </c>
      <c r="C23" t="s">
        <v>33</v>
      </c>
      <c r="D23" s="3">
        <v>5.6</v>
      </c>
      <c r="E23" s="3">
        <v>6.4</v>
      </c>
      <c r="F23" s="3">
        <v>6.4</v>
      </c>
      <c r="G23" s="3"/>
      <c r="H23" s="3"/>
      <c r="I23" s="3"/>
      <c r="J23" t="str">
        <f t="shared" si="2"/>
        <v>FALSE</v>
      </c>
      <c r="K23" t="str">
        <f t="shared" si="3"/>
        <v>FALSE</v>
      </c>
      <c r="L23" s="3" t="str">
        <f t="shared" si="3"/>
        <v>FALSE</v>
      </c>
      <c r="M23" s="3" t="str">
        <f t="shared" si="3"/>
        <v>FALSE</v>
      </c>
      <c r="N23" s="3" t="str">
        <f t="shared" si="4"/>
        <v>FALSE</v>
      </c>
    </row>
    <row r="24" spans="1:14" x14ac:dyDescent="0.25">
      <c r="A24">
        <f t="shared" si="0"/>
        <v>1991</v>
      </c>
      <c r="B24">
        <f t="shared" si="1"/>
        <v>10</v>
      </c>
      <c r="C24" t="s">
        <v>34</v>
      </c>
      <c r="D24" s="3">
        <v>5.5</v>
      </c>
      <c r="E24" s="3">
        <v>6.5</v>
      </c>
      <c r="F24" s="3">
        <v>5.9</v>
      </c>
      <c r="G24" s="3"/>
      <c r="H24" s="3"/>
      <c r="I24" s="3"/>
      <c r="J24" t="str">
        <f t="shared" si="2"/>
        <v>FALSE</v>
      </c>
      <c r="K24" t="str">
        <f t="shared" si="3"/>
        <v>FALSE</v>
      </c>
      <c r="L24" s="3" t="str">
        <f t="shared" si="3"/>
        <v>FALSE</v>
      </c>
      <c r="M24" s="3" t="str">
        <f t="shared" si="3"/>
        <v>FALSE</v>
      </c>
      <c r="N24" s="3" t="str">
        <f t="shared" si="4"/>
        <v>FALSE</v>
      </c>
    </row>
    <row r="25" spans="1:14" x14ac:dyDescent="0.25">
      <c r="A25">
        <f t="shared" si="0"/>
        <v>1991</v>
      </c>
      <c r="B25">
        <f t="shared" si="1"/>
        <v>11</v>
      </c>
      <c r="C25" t="s">
        <v>35</v>
      </c>
      <c r="D25" s="3">
        <v>5.9</v>
      </c>
      <c r="E25" s="3">
        <v>6.5</v>
      </c>
      <c r="F25" s="3">
        <v>6.4</v>
      </c>
      <c r="G25" s="3"/>
      <c r="H25" s="3"/>
      <c r="I25" s="3"/>
      <c r="J25" t="str">
        <f t="shared" si="2"/>
        <v>FALSE</v>
      </c>
      <c r="K25" t="str">
        <f t="shared" si="3"/>
        <v>FALSE</v>
      </c>
      <c r="L25" s="3" t="str">
        <f t="shared" si="3"/>
        <v>FALSE</v>
      </c>
      <c r="M25" s="3" t="str">
        <f t="shared" si="3"/>
        <v>FALSE</v>
      </c>
      <c r="N25" s="3" t="str">
        <f t="shared" si="4"/>
        <v>FALSE</v>
      </c>
    </row>
    <row r="26" spans="1:14" x14ac:dyDescent="0.25">
      <c r="A26">
        <f t="shared" si="0"/>
        <v>1991</v>
      </c>
      <c r="B26">
        <f t="shared" si="1"/>
        <v>12</v>
      </c>
      <c r="C26" t="s">
        <v>36</v>
      </c>
      <c r="D26" s="3">
        <v>6</v>
      </c>
      <c r="E26" s="3">
        <v>6.6</v>
      </c>
      <c r="F26" s="3">
        <v>6.3</v>
      </c>
      <c r="G26" s="3"/>
      <c r="H26" s="3"/>
      <c r="I26" s="3"/>
      <c r="J26" t="str">
        <f t="shared" si="2"/>
        <v>FALSE</v>
      </c>
      <c r="K26" t="str">
        <f t="shared" si="3"/>
        <v>FALSE</v>
      </c>
      <c r="L26" s="3" t="str">
        <f t="shared" si="3"/>
        <v>FALSE</v>
      </c>
      <c r="M26" s="3" t="str">
        <f t="shared" si="3"/>
        <v>FALSE</v>
      </c>
      <c r="N26" s="3" t="str">
        <f t="shared" si="4"/>
        <v>FALSE</v>
      </c>
    </row>
    <row r="27" spans="1:14" x14ac:dyDescent="0.25">
      <c r="A27">
        <f t="shared" si="0"/>
        <v>1991</v>
      </c>
      <c r="B27">
        <f t="shared" si="1"/>
        <v>1</v>
      </c>
      <c r="C27" t="s">
        <v>37</v>
      </c>
      <c r="D27" s="3">
        <v>7.1</v>
      </c>
      <c r="E27" s="3">
        <v>6.7</v>
      </c>
      <c r="F27" s="3">
        <v>6.9</v>
      </c>
      <c r="G27" s="3"/>
      <c r="H27" s="3"/>
      <c r="I27" s="3"/>
      <c r="J27" t="str">
        <f t="shared" si="2"/>
        <v>FALSE</v>
      </c>
      <c r="K27" t="str">
        <f t="shared" si="3"/>
        <v>FALSE</v>
      </c>
      <c r="L27" s="3" t="str">
        <f t="shared" si="3"/>
        <v>FALSE</v>
      </c>
      <c r="M27" s="3" t="str">
        <f t="shared" si="3"/>
        <v>FALSE</v>
      </c>
      <c r="N27" s="3" t="str">
        <f t="shared" si="4"/>
        <v>FALSE</v>
      </c>
    </row>
    <row r="28" spans="1:14" x14ac:dyDescent="0.25">
      <c r="A28">
        <f t="shared" si="0"/>
        <v>1991</v>
      </c>
      <c r="B28">
        <f t="shared" si="1"/>
        <v>2</v>
      </c>
      <c r="C28" t="s">
        <v>38</v>
      </c>
      <c r="D28" s="3">
        <v>7.3</v>
      </c>
      <c r="E28" s="3">
        <v>6.7</v>
      </c>
      <c r="F28" s="3">
        <v>7.1</v>
      </c>
      <c r="G28" s="3"/>
      <c r="H28" s="3"/>
      <c r="I28" s="3"/>
      <c r="J28" t="str">
        <f t="shared" si="2"/>
        <v>FALSE</v>
      </c>
      <c r="K28" t="str">
        <f t="shared" si="3"/>
        <v>FALSE</v>
      </c>
      <c r="L28" s="3" t="str">
        <f t="shared" si="3"/>
        <v>FALSE</v>
      </c>
      <c r="M28" s="3" t="str">
        <f t="shared" si="3"/>
        <v>FALSE</v>
      </c>
      <c r="N28" s="3" t="str">
        <f t="shared" si="4"/>
        <v>FALSE</v>
      </c>
    </row>
    <row r="29" spans="1:14" x14ac:dyDescent="0.25">
      <c r="A29">
        <f t="shared" si="0"/>
        <v>1991</v>
      </c>
      <c r="B29">
        <f t="shared" si="1"/>
        <v>3</v>
      </c>
      <c r="C29" t="s">
        <v>39</v>
      </c>
      <c r="D29" s="3">
        <v>7.2</v>
      </c>
      <c r="E29" s="3">
        <v>6.8</v>
      </c>
      <c r="F29" s="3">
        <v>6.9</v>
      </c>
      <c r="G29" s="3"/>
      <c r="H29" s="3"/>
      <c r="I29" s="3"/>
      <c r="J29" t="str">
        <f t="shared" si="2"/>
        <v>FALSE</v>
      </c>
      <c r="K29" t="str">
        <f t="shared" si="3"/>
        <v>FALSE</v>
      </c>
      <c r="L29" s="3" t="str">
        <f t="shared" si="3"/>
        <v>FALSE</v>
      </c>
      <c r="M29" s="3" t="str">
        <f t="shared" si="3"/>
        <v>FALSE</v>
      </c>
      <c r="N29" s="3" t="str">
        <f t="shared" si="4"/>
        <v>FALSE</v>
      </c>
    </row>
    <row r="30" spans="1:14" x14ac:dyDescent="0.25">
      <c r="A30">
        <f t="shared" si="0"/>
        <v>1991</v>
      </c>
      <c r="B30">
        <f t="shared" si="1"/>
        <v>4</v>
      </c>
      <c r="C30" t="s">
        <v>40</v>
      </c>
      <c r="D30" s="3">
        <v>6.5</v>
      </c>
      <c r="E30" s="3">
        <v>6.8</v>
      </c>
      <c r="F30" s="3">
        <v>6.5</v>
      </c>
      <c r="G30" s="3"/>
      <c r="H30" s="3"/>
      <c r="I30" s="3"/>
      <c r="J30" t="str">
        <f t="shared" si="2"/>
        <v>FALSE</v>
      </c>
      <c r="K30" t="str">
        <f t="shared" si="3"/>
        <v>FALSE</v>
      </c>
      <c r="L30" s="3" t="str">
        <f t="shared" si="3"/>
        <v>FALSE</v>
      </c>
      <c r="M30" s="3" t="str">
        <f t="shared" si="3"/>
        <v>FALSE</v>
      </c>
      <c r="N30" s="3" t="str">
        <f t="shared" si="4"/>
        <v>FALSE</v>
      </c>
    </row>
    <row r="31" spans="1:14" x14ac:dyDescent="0.25">
      <c r="A31">
        <f t="shared" si="0"/>
        <v>1991</v>
      </c>
      <c r="B31">
        <f t="shared" si="1"/>
        <v>5</v>
      </c>
      <c r="C31" t="s">
        <v>41</v>
      </c>
      <c r="D31" s="3">
        <v>6.7</v>
      </c>
      <c r="E31" s="3">
        <v>6.8</v>
      </c>
      <c r="F31" s="3">
        <v>6.8</v>
      </c>
      <c r="G31" s="3"/>
      <c r="H31" s="3"/>
      <c r="I31" s="3"/>
      <c r="J31" t="str">
        <f t="shared" si="2"/>
        <v>FALSE</v>
      </c>
      <c r="K31" t="str">
        <f t="shared" si="3"/>
        <v>FALSE</v>
      </c>
      <c r="L31" s="3" t="str">
        <f t="shared" si="3"/>
        <v>FALSE</v>
      </c>
      <c r="M31" s="3" t="str">
        <f t="shared" si="3"/>
        <v>FALSE</v>
      </c>
      <c r="N31" s="3" t="str">
        <f t="shared" si="4"/>
        <v>FALSE</v>
      </c>
    </row>
    <row r="32" spans="1:14" x14ac:dyDescent="0.25">
      <c r="A32">
        <f t="shared" si="0"/>
        <v>1991</v>
      </c>
      <c r="B32">
        <f t="shared" si="1"/>
        <v>6</v>
      </c>
      <c r="C32" t="s">
        <v>42</v>
      </c>
      <c r="D32" s="3">
        <v>7</v>
      </c>
      <c r="E32" s="3">
        <v>6.8</v>
      </c>
      <c r="F32" s="3">
        <v>7.3</v>
      </c>
      <c r="G32" s="3"/>
      <c r="H32" s="3"/>
      <c r="I32" s="3"/>
      <c r="J32" t="str">
        <f t="shared" si="2"/>
        <v>FALSE</v>
      </c>
      <c r="K32" t="str">
        <f t="shared" si="3"/>
        <v>FALSE</v>
      </c>
      <c r="L32" s="3" t="str">
        <f t="shared" si="3"/>
        <v>FALSE</v>
      </c>
      <c r="M32" s="3" t="str">
        <f t="shared" si="3"/>
        <v>FALSE</v>
      </c>
      <c r="N32" s="3" t="str">
        <f t="shared" si="4"/>
        <v>FALSE</v>
      </c>
    </row>
    <row r="33" spans="1:14" x14ac:dyDescent="0.25">
      <c r="A33">
        <f t="shared" si="0"/>
        <v>1991</v>
      </c>
      <c r="B33">
        <f t="shared" si="1"/>
        <v>7</v>
      </c>
      <c r="C33" t="s">
        <v>43</v>
      </c>
      <c r="D33" s="3">
        <v>6.8</v>
      </c>
      <c r="E33" s="3">
        <v>6.8</v>
      </c>
      <c r="F33" s="3">
        <v>7</v>
      </c>
      <c r="G33" s="3"/>
      <c r="H33" s="3"/>
      <c r="I33" s="3"/>
      <c r="J33">
        <f t="shared" si="2"/>
        <v>1991</v>
      </c>
      <c r="K33">
        <f t="shared" si="3"/>
        <v>6.4250000000000007</v>
      </c>
      <c r="L33" s="3">
        <f t="shared" si="3"/>
        <v>6.6416666666666657</v>
      </c>
      <c r="M33" s="3">
        <f t="shared" si="3"/>
        <v>6.6499999999999995</v>
      </c>
      <c r="N33" s="3">
        <f t="shared" si="4"/>
        <v>-0.22499999999999876</v>
      </c>
    </row>
    <row r="34" spans="1:14" x14ac:dyDescent="0.25">
      <c r="A34">
        <f t="shared" si="0"/>
        <v>1992</v>
      </c>
      <c r="B34">
        <f t="shared" si="1"/>
        <v>8</v>
      </c>
      <c r="C34" t="s">
        <v>44</v>
      </c>
      <c r="D34" s="3">
        <v>6.6</v>
      </c>
      <c r="E34" s="3">
        <v>6.9</v>
      </c>
      <c r="F34" s="3">
        <v>6.8</v>
      </c>
      <c r="G34" s="3"/>
      <c r="H34" s="3"/>
      <c r="I34" s="3"/>
      <c r="J34" t="str">
        <f t="shared" si="2"/>
        <v>FALSE</v>
      </c>
      <c r="K34" t="str">
        <f t="shared" si="3"/>
        <v>FALSE</v>
      </c>
      <c r="L34" s="3" t="str">
        <f t="shared" si="3"/>
        <v>FALSE</v>
      </c>
      <c r="M34" s="3" t="str">
        <f t="shared" si="3"/>
        <v>FALSE</v>
      </c>
      <c r="N34" s="3" t="str">
        <f t="shared" si="4"/>
        <v>FALSE</v>
      </c>
    </row>
    <row r="35" spans="1:14" x14ac:dyDescent="0.25">
      <c r="A35">
        <f t="shared" si="0"/>
        <v>1992</v>
      </c>
      <c r="B35">
        <f t="shared" si="1"/>
        <v>9</v>
      </c>
      <c r="C35" t="s">
        <v>45</v>
      </c>
      <c r="D35" s="3">
        <v>6.5</v>
      </c>
      <c r="E35" s="3">
        <v>7</v>
      </c>
      <c r="F35" s="3">
        <v>6.8</v>
      </c>
      <c r="G35" s="3"/>
      <c r="H35" s="3"/>
      <c r="I35" s="3"/>
      <c r="J35" t="str">
        <f t="shared" si="2"/>
        <v>FALSE</v>
      </c>
      <c r="K35" t="str">
        <f t="shared" si="3"/>
        <v>FALSE</v>
      </c>
      <c r="L35" s="3" t="str">
        <f t="shared" si="3"/>
        <v>FALSE</v>
      </c>
      <c r="M35" s="3" t="str">
        <f t="shared" si="3"/>
        <v>FALSE</v>
      </c>
      <c r="N35" s="3" t="str">
        <f t="shared" si="4"/>
        <v>FALSE</v>
      </c>
    </row>
    <row r="36" spans="1:14" x14ac:dyDescent="0.25">
      <c r="A36">
        <f t="shared" si="0"/>
        <v>1992</v>
      </c>
      <c r="B36">
        <f t="shared" si="1"/>
        <v>10</v>
      </c>
      <c r="C36" t="s">
        <v>46</v>
      </c>
      <c r="D36" s="3">
        <v>6.5</v>
      </c>
      <c r="E36" s="3">
        <v>7.1</v>
      </c>
      <c r="F36" s="3">
        <v>6.8</v>
      </c>
      <c r="G36" s="3"/>
      <c r="H36" s="3"/>
      <c r="I36" s="3"/>
      <c r="J36" t="str">
        <f t="shared" si="2"/>
        <v>FALSE</v>
      </c>
      <c r="K36" t="str">
        <f t="shared" si="3"/>
        <v>FALSE</v>
      </c>
      <c r="L36" s="3" t="str">
        <f t="shared" si="3"/>
        <v>FALSE</v>
      </c>
      <c r="M36" s="3" t="str">
        <f t="shared" si="3"/>
        <v>FALSE</v>
      </c>
      <c r="N36" s="3" t="str">
        <f t="shared" si="4"/>
        <v>FALSE</v>
      </c>
    </row>
    <row r="37" spans="1:14" x14ac:dyDescent="0.25">
      <c r="A37">
        <f t="shared" si="0"/>
        <v>1992</v>
      </c>
      <c r="B37">
        <f t="shared" si="1"/>
        <v>11</v>
      </c>
      <c r="C37" t="s">
        <v>47</v>
      </c>
      <c r="D37" s="3">
        <v>6.7</v>
      </c>
      <c r="E37" s="3">
        <v>7.3</v>
      </c>
      <c r="F37" s="3">
        <v>7</v>
      </c>
      <c r="G37" s="3"/>
      <c r="H37" s="3"/>
      <c r="I37" s="3"/>
      <c r="J37" t="str">
        <f t="shared" si="2"/>
        <v>FALSE</v>
      </c>
      <c r="K37" t="str">
        <f t="shared" si="3"/>
        <v>FALSE</v>
      </c>
      <c r="L37" s="3" t="str">
        <f t="shared" si="3"/>
        <v>FALSE</v>
      </c>
      <c r="M37" s="3" t="str">
        <f t="shared" si="3"/>
        <v>FALSE</v>
      </c>
      <c r="N37" s="3" t="str">
        <f t="shared" si="4"/>
        <v>FALSE</v>
      </c>
    </row>
    <row r="38" spans="1:14" x14ac:dyDescent="0.25">
      <c r="A38">
        <f t="shared" si="0"/>
        <v>1992</v>
      </c>
      <c r="B38">
        <f t="shared" si="1"/>
        <v>12</v>
      </c>
      <c r="C38" t="s">
        <v>48</v>
      </c>
      <c r="D38" s="3">
        <v>6.9</v>
      </c>
      <c r="E38" s="3">
        <v>7.4</v>
      </c>
      <c r="F38" s="3">
        <v>7</v>
      </c>
      <c r="G38" s="3"/>
      <c r="H38" s="3"/>
      <c r="I38" s="3"/>
      <c r="J38" t="str">
        <f t="shared" si="2"/>
        <v>FALSE</v>
      </c>
      <c r="K38" t="str">
        <f t="shared" si="3"/>
        <v>FALSE</v>
      </c>
      <c r="L38" s="3" t="str">
        <f t="shared" si="3"/>
        <v>FALSE</v>
      </c>
      <c r="M38" s="3" t="str">
        <f t="shared" si="3"/>
        <v>FALSE</v>
      </c>
      <c r="N38" s="3" t="str">
        <f t="shared" si="4"/>
        <v>FALSE</v>
      </c>
    </row>
    <row r="39" spans="1:14" x14ac:dyDescent="0.25">
      <c r="A39">
        <f t="shared" si="0"/>
        <v>1992</v>
      </c>
      <c r="B39">
        <f t="shared" si="1"/>
        <v>1</v>
      </c>
      <c r="C39" t="s">
        <v>49</v>
      </c>
      <c r="D39" s="3">
        <v>8.1</v>
      </c>
      <c r="E39" s="3">
        <v>7.5</v>
      </c>
      <c r="F39" s="3">
        <v>8.1</v>
      </c>
      <c r="G39" s="3"/>
      <c r="H39" s="3"/>
      <c r="I39" s="3"/>
      <c r="J39" t="str">
        <f t="shared" si="2"/>
        <v>FALSE</v>
      </c>
      <c r="K39" t="str">
        <f t="shared" si="3"/>
        <v>FALSE</v>
      </c>
      <c r="L39" s="3" t="str">
        <f t="shared" si="3"/>
        <v>FALSE</v>
      </c>
      <c r="M39" s="3" t="str">
        <f t="shared" si="3"/>
        <v>FALSE</v>
      </c>
      <c r="N39" s="3" t="str">
        <f t="shared" si="4"/>
        <v>FALSE</v>
      </c>
    </row>
    <row r="40" spans="1:14" x14ac:dyDescent="0.25">
      <c r="A40">
        <f t="shared" si="0"/>
        <v>1992</v>
      </c>
      <c r="B40">
        <f t="shared" si="1"/>
        <v>2</v>
      </c>
      <c r="C40" t="s">
        <v>50</v>
      </c>
      <c r="D40" s="3">
        <v>8.1999999999999993</v>
      </c>
      <c r="E40" s="3">
        <v>7.6</v>
      </c>
      <c r="F40" s="3">
        <v>8.1</v>
      </c>
      <c r="G40" s="3"/>
      <c r="H40" s="3"/>
      <c r="I40" s="3"/>
      <c r="J40" t="str">
        <f t="shared" si="2"/>
        <v>FALSE</v>
      </c>
      <c r="K40" t="str">
        <f t="shared" si="3"/>
        <v>FALSE</v>
      </c>
      <c r="L40" s="3" t="str">
        <f t="shared" si="3"/>
        <v>FALSE</v>
      </c>
      <c r="M40" s="3" t="str">
        <f t="shared" si="3"/>
        <v>FALSE</v>
      </c>
      <c r="N40" s="3" t="str">
        <f t="shared" si="4"/>
        <v>FALSE</v>
      </c>
    </row>
    <row r="41" spans="1:14" x14ac:dyDescent="0.25">
      <c r="A41">
        <f t="shared" si="0"/>
        <v>1992</v>
      </c>
      <c r="B41">
        <f t="shared" si="1"/>
        <v>3</v>
      </c>
      <c r="C41" t="s">
        <v>51</v>
      </c>
      <c r="D41" s="3">
        <v>7.8</v>
      </c>
      <c r="E41" s="3">
        <v>7.7</v>
      </c>
      <c r="F41" s="3">
        <v>7.6</v>
      </c>
      <c r="G41" s="3"/>
      <c r="H41" s="3"/>
      <c r="I41" s="3"/>
      <c r="J41" t="str">
        <f t="shared" si="2"/>
        <v>FALSE</v>
      </c>
      <c r="K41" t="str">
        <f t="shared" si="3"/>
        <v>FALSE</v>
      </c>
      <c r="L41" s="3" t="str">
        <f t="shared" si="3"/>
        <v>FALSE</v>
      </c>
      <c r="M41" s="3" t="str">
        <f t="shared" si="3"/>
        <v>FALSE</v>
      </c>
      <c r="N41" s="3" t="str">
        <f t="shared" si="4"/>
        <v>FALSE</v>
      </c>
    </row>
    <row r="42" spans="1:14" x14ac:dyDescent="0.25">
      <c r="A42">
        <f t="shared" si="0"/>
        <v>1992</v>
      </c>
      <c r="B42">
        <f t="shared" si="1"/>
        <v>4</v>
      </c>
      <c r="C42" t="s">
        <v>52</v>
      </c>
      <c r="D42" s="3">
        <v>7.2</v>
      </c>
      <c r="E42" s="3">
        <v>7.7</v>
      </c>
      <c r="F42" s="3">
        <v>7.2</v>
      </c>
      <c r="G42" s="3"/>
      <c r="H42" s="3"/>
      <c r="I42" s="3"/>
      <c r="J42" t="str">
        <f t="shared" si="2"/>
        <v>FALSE</v>
      </c>
      <c r="K42" t="str">
        <f t="shared" si="3"/>
        <v>FALSE</v>
      </c>
      <c r="L42" s="3" t="str">
        <f t="shared" si="3"/>
        <v>FALSE</v>
      </c>
      <c r="M42" s="3" t="str">
        <f t="shared" si="3"/>
        <v>FALSE</v>
      </c>
      <c r="N42" s="3" t="str">
        <f t="shared" si="4"/>
        <v>FALSE</v>
      </c>
    </row>
    <row r="43" spans="1:14" x14ac:dyDescent="0.25">
      <c r="A43">
        <f t="shared" si="0"/>
        <v>1992</v>
      </c>
      <c r="B43">
        <f t="shared" si="1"/>
        <v>5</v>
      </c>
      <c r="C43" t="s">
        <v>53</v>
      </c>
      <c r="D43" s="3">
        <v>7.3</v>
      </c>
      <c r="E43" s="3">
        <v>7.7</v>
      </c>
      <c r="F43" s="3">
        <v>7.5</v>
      </c>
      <c r="G43" s="3"/>
      <c r="H43" s="3"/>
      <c r="I43" s="3"/>
      <c r="J43" t="str">
        <f t="shared" si="2"/>
        <v>FALSE</v>
      </c>
      <c r="K43" t="str">
        <f t="shared" si="3"/>
        <v>FALSE</v>
      </c>
      <c r="L43" s="3" t="str">
        <f t="shared" si="3"/>
        <v>FALSE</v>
      </c>
      <c r="M43" s="3" t="str">
        <f t="shared" si="3"/>
        <v>FALSE</v>
      </c>
      <c r="N43" s="3" t="str">
        <f t="shared" si="4"/>
        <v>FALSE</v>
      </c>
    </row>
    <row r="44" spans="1:14" x14ac:dyDescent="0.25">
      <c r="A44">
        <f t="shared" si="0"/>
        <v>1992</v>
      </c>
      <c r="B44">
        <f t="shared" si="1"/>
        <v>6</v>
      </c>
      <c r="C44" t="s">
        <v>54</v>
      </c>
      <c r="D44" s="3">
        <v>8</v>
      </c>
      <c r="E44" s="3">
        <v>7.7</v>
      </c>
      <c r="F44" s="3">
        <v>8.4</v>
      </c>
      <c r="G44" s="3"/>
      <c r="H44" s="3"/>
      <c r="I44" s="3"/>
      <c r="J44" t="str">
        <f t="shared" si="2"/>
        <v>FALSE</v>
      </c>
      <c r="K44" t="str">
        <f t="shared" si="3"/>
        <v>FALSE</v>
      </c>
      <c r="L44" s="3" t="str">
        <f t="shared" si="3"/>
        <v>FALSE</v>
      </c>
      <c r="M44" s="3" t="str">
        <f t="shared" si="3"/>
        <v>FALSE</v>
      </c>
      <c r="N44" s="3" t="str">
        <f t="shared" si="4"/>
        <v>FALSE</v>
      </c>
    </row>
    <row r="45" spans="1:14" x14ac:dyDescent="0.25">
      <c r="A45">
        <f t="shared" si="0"/>
        <v>1992</v>
      </c>
      <c r="B45">
        <f t="shared" si="1"/>
        <v>7</v>
      </c>
      <c r="C45" t="s">
        <v>55</v>
      </c>
      <c r="D45" s="3">
        <v>7.7</v>
      </c>
      <c r="E45" s="3">
        <v>7.7</v>
      </c>
      <c r="F45" s="3">
        <v>7.9</v>
      </c>
      <c r="G45" s="3"/>
      <c r="H45" s="3"/>
      <c r="I45" s="3"/>
      <c r="J45">
        <f t="shared" si="2"/>
        <v>1992</v>
      </c>
      <c r="K45">
        <f t="shared" si="3"/>
        <v>7.291666666666667</v>
      </c>
      <c r="L45" s="3">
        <f t="shared" si="3"/>
        <v>7.4416666666666673</v>
      </c>
      <c r="M45" s="3">
        <f t="shared" si="3"/>
        <v>7.4333333333333345</v>
      </c>
      <c r="N45" s="3">
        <f t="shared" si="4"/>
        <v>-0.1416666666666675</v>
      </c>
    </row>
    <row r="46" spans="1:14" x14ac:dyDescent="0.25">
      <c r="A46">
        <f t="shared" si="0"/>
        <v>1993</v>
      </c>
      <c r="B46">
        <f t="shared" si="1"/>
        <v>8</v>
      </c>
      <c r="C46" t="s">
        <v>56</v>
      </c>
      <c r="D46" s="3">
        <v>7.4</v>
      </c>
      <c r="E46" s="3">
        <v>7.6</v>
      </c>
      <c r="F46" s="3">
        <v>7.6</v>
      </c>
      <c r="G46" s="3"/>
      <c r="H46" s="3"/>
      <c r="I46" s="3"/>
      <c r="J46" t="str">
        <f t="shared" si="2"/>
        <v>FALSE</v>
      </c>
      <c r="K46" t="str">
        <f t="shared" si="3"/>
        <v>FALSE</v>
      </c>
      <c r="L46" s="3" t="str">
        <f t="shared" si="3"/>
        <v>FALSE</v>
      </c>
      <c r="M46" s="3" t="str">
        <f t="shared" si="3"/>
        <v>FALSE</v>
      </c>
      <c r="N46" s="3" t="str">
        <f t="shared" si="4"/>
        <v>FALSE</v>
      </c>
    </row>
    <row r="47" spans="1:14" x14ac:dyDescent="0.25">
      <c r="A47">
        <f t="shared" si="0"/>
        <v>1993</v>
      </c>
      <c r="B47">
        <f t="shared" si="1"/>
        <v>9</v>
      </c>
      <c r="C47" t="s">
        <v>57</v>
      </c>
      <c r="D47" s="3">
        <v>7.3</v>
      </c>
      <c r="E47" s="3">
        <v>7.6</v>
      </c>
      <c r="F47" s="3">
        <v>7.5</v>
      </c>
      <c r="G47" s="3"/>
      <c r="H47" s="3"/>
      <c r="I47" s="3"/>
      <c r="J47" t="str">
        <f t="shared" si="2"/>
        <v>FALSE</v>
      </c>
      <c r="K47" t="str">
        <f t="shared" si="3"/>
        <v>FALSE</v>
      </c>
      <c r="L47" s="3" t="str">
        <f t="shared" si="3"/>
        <v>FALSE</v>
      </c>
      <c r="M47" s="3" t="str">
        <f t="shared" si="3"/>
        <v>FALSE</v>
      </c>
      <c r="N47" s="3" t="str">
        <f t="shared" si="4"/>
        <v>FALSE</v>
      </c>
    </row>
    <row r="48" spans="1:14" x14ac:dyDescent="0.25">
      <c r="A48">
        <f t="shared" si="0"/>
        <v>1993</v>
      </c>
      <c r="B48">
        <f t="shared" si="1"/>
        <v>10</v>
      </c>
      <c r="C48" t="s">
        <v>58</v>
      </c>
      <c r="D48" s="3">
        <v>6.9</v>
      </c>
      <c r="E48" s="3">
        <v>7.6</v>
      </c>
      <c r="F48" s="3">
        <v>7.1</v>
      </c>
      <c r="G48" s="3"/>
      <c r="H48" s="3"/>
      <c r="I48" s="3"/>
      <c r="J48" t="str">
        <f t="shared" si="2"/>
        <v>FALSE</v>
      </c>
      <c r="K48" t="str">
        <f t="shared" si="3"/>
        <v>FALSE</v>
      </c>
      <c r="L48" s="3" t="str">
        <f t="shared" si="3"/>
        <v>FALSE</v>
      </c>
      <c r="M48" s="3" t="str">
        <f t="shared" si="3"/>
        <v>FALSE</v>
      </c>
      <c r="N48" s="3" t="str">
        <f t="shared" si="4"/>
        <v>FALSE</v>
      </c>
    </row>
    <row r="49" spans="1:14" x14ac:dyDescent="0.25">
      <c r="A49">
        <f t="shared" si="0"/>
        <v>1993</v>
      </c>
      <c r="B49">
        <f t="shared" si="1"/>
        <v>11</v>
      </c>
      <c r="C49" t="s">
        <v>59</v>
      </c>
      <c r="D49" s="3">
        <v>7.1</v>
      </c>
      <c r="E49" s="3">
        <v>7.6</v>
      </c>
      <c r="F49" s="3">
        <v>7.4</v>
      </c>
      <c r="G49" s="3"/>
      <c r="H49" s="3"/>
      <c r="I49" s="3"/>
      <c r="J49" t="str">
        <f t="shared" si="2"/>
        <v>FALSE</v>
      </c>
      <c r="K49" t="str">
        <f t="shared" si="3"/>
        <v>FALSE</v>
      </c>
      <c r="L49" s="3" t="str">
        <f t="shared" si="3"/>
        <v>FALSE</v>
      </c>
      <c r="M49" s="3" t="str">
        <f t="shared" si="3"/>
        <v>FALSE</v>
      </c>
      <c r="N49" s="3" t="str">
        <f t="shared" si="4"/>
        <v>FALSE</v>
      </c>
    </row>
    <row r="50" spans="1:14" x14ac:dyDescent="0.25">
      <c r="A50">
        <f t="shared" si="0"/>
        <v>1993</v>
      </c>
      <c r="B50">
        <f t="shared" si="1"/>
        <v>12</v>
      </c>
      <c r="C50" t="s">
        <v>60</v>
      </c>
      <c r="D50" s="3">
        <v>7.1</v>
      </c>
      <c r="E50" s="3">
        <v>7.5</v>
      </c>
      <c r="F50" s="3">
        <v>7.2</v>
      </c>
      <c r="G50" s="3"/>
      <c r="H50" s="3"/>
      <c r="I50" s="3"/>
      <c r="J50" t="str">
        <f t="shared" si="2"/>
        <v>FALSE</v>
      </c>
      <c r="K50" t="str">
        <f t="shared" si="3"/>
        <v>FALSE</v>
      </c>
      <c r="L50" s="3" t="str">
        <f t="shared" si="3"/>
        <v>FALSE</v>
      </c>
      <c r="M50" s="3" t="str">
        <f t="shared" si="3"/>
        <v>FALSE</v>
      </c>
      <c r="N50" s="3" t="str">
        <f t="shared" si="4"/>
        <v>FALSE</v>
      </c>
    </row>
    <row r="51" spans="1:14" x14ac:dyDescent="0.25">
      <c r="A51">
        <f t="shared" si="0"/>
        <v>1993</v>
      </c>
      <c r="B51">
        <f t="shared" si="1"/>
        <v>1</v>
      </c>
      <c r="C51" t="s">
        <v>61</v>
      </c>
      <c r="D51" s="3">
        <v>8</v>
      </c>
      <c r="E51" s="3">
        <v>7.5</v>
      </c>
      <c r="F51" s="3">
        <v>8.1</v>
      </c>
      <c r="G51" s="3"/>
      <c r="H51" s="3"/>
      <c r="I51" s="3"/>
      <c r="J51" t="str">
        <f t="shared" si="2"/>
        <v>FALSE</v>
      </c>
      <c r="K51" t="str">
        <f t="shared" si="3"/>
        <v>FALSE</v>
      </c>
      <c r="L51" s="3" t="str">
        <f t="shared" si="3"/>
        <v>FALSE</v>
      </c>
      <c r="M51" s="3" t="str">
        <f t="shared" si="3"/>
        <v>FALSE</v>
      </c>
      <c r="N51" s="3" t="str">
        <f t="shared" si="4"/>
        <v>FALSE</v>
      </c>
    </row>
    <row r="52" spans="1:14" x14ac:dyDescent="0.25">
      <c r="A52">
        <f t="shared" si="0"/>
        <v>1993</v>
      </c>
      <c r="B52">
        <f t="shared" si="1"/>
        <v>2</v>
      </c>
      <c r="C52" t="s">
        <v>62</v>
      </c>
      <c r="D52" s="3">
        <v>7.8</v>
      </c>
      <c r="E52" s="3">
        <v>7.4</v>
      </c>
      <c r="F52" s="3">
        <v>7.8</v>
      </c>
      <c r="G52" s="3"/>
      <c r="H52" s="3"/>
      <c r="I52" s="3"/>
      <c r="J52" t="str">
        <f t="shared" si="2"/>
        <v>FALSE</v>
      </c>
      <c r="K52" t="str">
        <f t="shared" si="3"/>
        <v>FALSE</v>
      </c>
      <c r="L52" s="3" t="str">
        <f t="shared" si="3"/>
        <v>FALSE</v>
      </c>
      <c r="M52" s="3" t="str">
        <f t="shared" si="3"/>
        <v>FALSE</v>
      </c>
      <c r="N52" s="3" t="str">
        <f t="shared" si="4"/>
        <v>FALSE</v>
      </c>
    </row>
    <row r="53" spans="1:14" x14ac:dyDescent="0.25">
      <c r="A53">
        <f t="shared" si="0"/>
        <v>1993</v>
      </c>
      <c r="B53">
        <f t="shared" si="1"/>
        <v>3</v>
      </c>
      <c r="C53" t="s">
        <v>63</v>
      </c>
      <c r="D53" s="3">
        <v>7.4</v>
      </c>
      <c r="E53" s="3">
        <v>7.3</v>
      </c>
      <c r="F53" s="3">
        <v>7.3</v>
      </c>
      <c r="G53" s="3"/>
      <c r="H53" s="3"/>
      <c r="I53" s="3"/>
      <c r="J53" t="str">
        <f t="shared" si="2"/>
        <v>FALSE</v>
      </c>
      <c r="K53" t="str">
        <f t="shared" si="3"/>
        <v>FALSE</v>
      </c>
      <c r="L53" s="3" t="str">
        <f t="shared" si="3"/>
        <v>FALSE</v>
      </c>
      <c r="M53" s="3" t="str">
        <f t="shared" si="3"/>
        <v>FALSE</v>
      </c>
      <c r="N53" s="3" t="str">
        <f t="shared" si="4"/>
        <v>FALSE</v>
      </c>
    </row>
    <row r="54" spans="1:14" x14ac:dyDescent="0.25">
      <c r="A54">
        <f t="shared" si="0"/>
        <v>1993</v>
      </c>
      <c r="B54">
        <f t="shared" si="1"/>
        <v>4</v>
      </c>
      <c r="C54" t="s">
        <v>64</v>
      </c>
      <c r="D54" s="3">
        <v>6.9</v>
      </c>
      <c r="E54" s="3">
        <v>7.2</v>
      </c>
      <c r="F54" s="3">
        <v>6.9</v>
      </c>
      <c r="G54" s="3"/>
      <c r="H54" s="3"/>
      <c r="I54" s="3"/>
      <c r="J54" t="str">
        <f t="shared" si="2"/>
        <v>FALSE</v>
      </c>
      <c r="K54" t="str">
        <f t="shared" si="3"/>
        <v>FALSE</v>
      </c>
      <c r="L54" s="3" t="str">
        <f t="shared" si="3"/>
        <v>FALSE</v>
      </c>
      <c r="M54" s="3" t="str">
        <f t="shared" si="3"/>
        <v>FALSE</v>
      </c>
      <c r="N54" s="3" t="str">
        <f t="shared" si="4"/>
        <v>FALSE</v>
      </c>
    </row>
    <row r="55" spans="1:14" x14ac:dyDescent="0.25">
      <c r="A55">
        <f t="shared" si="0"/>
        <v>1993</v>
      </c>
      <c r="B55">
        <f t="shared" si="1"/>
        <v>5</v>
      </c>
      <c r="C55" t="s">
        <v>65</v>
      </c>
      <c r="D55" s="3">
        <v>6.8</v>
      </c>
      <c r="E55" s="3">
        <v>7.2</v>
      </c>
      <c r="F55" s="3">
        <v>6.9</v>
      </c>
      <c r="G55" s="3"/>
      <c r="H55" s="3"/>
      <c r="I55" s="3"/>
      <c r="J55" t="str">
        <f t="shared" si="2"/>
        <v>FALSE</v>
      </c>
      <c r="K55" t="str">
        <f t="shared" si="3"/>
        <v>FALSE</v>
      </c>
      <c r="L55" s="3" t="str">
        <f t="shared" si="3"/>
        <v>FALSE</v>
      </c>
      <c r="M55" s="3" t="str">
        <f t="shared" si="3"/>
        <v>FALSE</v>
      </c>
      <c r="N55" s="3" t="str">
        <f t="shared" si="4"/>
        <v>FALSE</v>
      </c>
    </row>
    <row r="56" spans="1:14" x14ac:dyDescent="0.25">
      <c r="A56">
        <f t="shared" si="0"/>
        <v>1993</v>
      </c>
      <c r="B56">
        <f t="shared" si="1"/>
        <v>6</v>
      </c>
      <c r="C56" t="s">
        <v>66</v>
      </c>
      <c r="D56" s="3">
        <v>7.2</v>
      </c>
      <c r="E56" s="3">
        <v>7.1</v>
      </c>
      <c r="F56" s="3">
        <v>7.7</v>
      </c>
      <c r="G56" s="3"/>
      <c r="H56" s="3"/>
      <c r="I56" s="3"/>
      <c r="J56" t="str">
        <f t="shared" si="2"/>
        <v>FALSE</v>
      </c>
      <c r="K56" t="str">
        <f t="shared" si="3"/>
        <v>FALSE</v>
      </c>
      <c r="L56" s="3" t="str">
        <f t="shared" si="3"/>
        <v>FALSE</v>
      </c>
      <c r="M56" s="3" t="str">
        <f t="shared" si="3"/>
        <v>FALSE</v>
      </c>
      <c r="N56" s="3" t="str">
        <f t="shared" si="4"/>
        <v>FALSE</v>
      </c>
    </row>
    <row r="57" spans="1:14" x14ac:dyDescent="0.25">
      <c r="A57">
        <f t="shared" si="0"/>
        <v>1993</v>
      </c>
      <c r="B57">
        <f t="shared" si="1"/>
        <v>7</v>
      </c>
      <c r="C57" t="s">
        <v>67</v>
      </c>
      <c r="D57" s="3">
        <v>7</v>
      </c>
      <c r="E57" s="3">
        <v>7.1</v>
      </c>
      <c r="F57" s="3">
        <v>7.4</v>
      </c>
      <c r="G57" s="3"/>
      <c r="H57" s="3"/>
      <c r="I57" s="3"/>
      <c r="J57">
        <f t="shared" si="2"/>
        <v>1993</v>
      </c>
      <c r="K57">
        <f t="shared" si="3"/>
        <v>7.2416666666666671</v>
      </c>
      <c r="L57" s="3">
        <f t="shared" si="3"/>
        <v>7.3916666666666657</v>
      </c>
      <c r="M57" s="3">
        <f t="shared" si="3"/>
        <v>7.408333333333335</v>
      </c>
      <c r="N57" s="3">
        <f t="shared" si="4"/>
        <v>-0.16666666666666785</v>
      </c>
    </row>
    <row r="58" spans="1:14" x14ac:dyDescent="0.25">
      <c r="A58">
        <f t="shared" si="0"/>
        <v>1994</v>
      </c>
      <c r="B58">
        <f t="shared" si="1"/>
        <v>8</v>
      </c>
      <c r="C58" t="s">
        <v>68</v>
      </c>
      <c r="D58" s="3">
        <v>6.6</v>
      </c>
      <c r="E58" s="3">
        <v>7.1</v>
      </c>
      <c r="F58" s="3">
        <v>7</v>
      </c>
      <c r="G58" s="3"/>
      <c r="H58" s="3"/>
      <c r="I58" s="3"/>
      <c r="J58" t="str">
        <f t="shared" si="2"/>
        <v>FALSE</v>
      </c>
      <c r="K58" t="str">
        <f t="shared" si="3"/>
        <v>FALSE</v>
      </c>
      <c r="L58" s="3" t="str">
        <f t="shared" si="3"/>
        <v>FALSE</v>
      </c>
      <c r="M58" s="3" t="str">
        <f t="shared" si="3"/>
        <v>FALSE</v>
      </c>
      <c r="N58" s="3" t="str">
        <f t="shared" si="4"/>
        <v>FALSE</v>
      </c>
    </row>
    <row r="59" spans="1:14" x14ac:dyDescent="0.25">
      <c r="A59">
        <f t="shared" si="0"/>
        <v>1994</v>
      </c>
      <c r="B59">
        <f t="shared" si="1"/>
        <v>9</v>
      </c>
      <c r="C59" t="s">
        <v>69</v>
      </c>
      <c r="D59" s="3">
        <v>6.4</v>
      </c>
      <c r="E59" s="3">
        <v>7</v>
      </c>
      <c r="F59" s="3">
        <v>6.9</v>
      </c>
      <c r="G59" s="3"/>
      <c r="H59" s="3"/>
      <c r="I59" s="3"/>
      <c r="J59" t="str">
        <f t="shared" si="2"/>
        <v>FALSE</v>
      </c>
      <c r="K59" t="str">
        <f t="shared" si="3"/>
        <v>FALSE</v>
      </c>
      <c r="L59" s="3" t="str">
        <f t="shared" si="3"/>
        <v>FALSE</v>
      </c>
      <c r="M59" s="3" t="str">
        <f t="shared" si="3"/>
        <v>FALSE</v>
      </c>
      <c r="N59" s="3" t="str">
        <f t="shared" si="4"/>
        <v>FALSE</v>
      </c>
    </row>
    <row r="60" spans="1:14" x14ac:dyDescent="0.25">
      <c r="A60">
        <f t="shared" si="0"/>
        <v>1994</v>
      </c>
      <c r="B60">
        <f t="shared" si="1"/>
        <v>10</v>
      </c>
      <c r="C60" t="s">
        <v>70</v>
      </c>
      <c r="D60" s="3">
        <v>6.4</v>
      </c>
      <c r="E60" s="3">
        <v>7</v>
      </c>
      <c r="F60" s="3">
        <v>6.8</v>
      </c>
      <c r="G60" s="3"/>
      <c r="H60" s="3"/>
      <c r="I60" s="3"/>
      <c r="J60" t="str">
        <f t="shared" si="2"/>
        <v>FALSE</v>
      </c>
      <c r="K60" t="str">
        <f t="shared" si="3"/>
        <v>FALSE</v>
      </c>
      <c r="L60" s="3" t="str">
        <f t="shared" si="3"/>
        <v>FALSE</v>
      </c>
      <c r="M60" s="3" t="str">
        <f t="shared" si="3"/>
        <v>FALSE</v>
      </c>
      <c r="N60" s="3" t="str">
        <f t="shared" si="4"/>
        <v>FALSE</v>
      </c>
    </row>
    <row r="61" spans="1:14" x14ac:dyDescent="0.25">
      <c r="A61">
        <f t="shared" si="0"/>
        <v>1994</v>
      </c>
      <c r="B61">
        <f t="shared" si="1"/>
        <v>11</v>
      </c>
      <c r="C61" t="s">
        <v>71</v>
      </c>
      <c r="D61" s="3">
        <v>6.2</v>
      </c>
      <c r="E61" s="3">
        <v>7</v>
      </c>
      <c r="F61" s="3">
        <v>6.7</v>
      </c>
      <c r="G61" s="3"/>
      <c r="H61" s="3"/>
      <c r="I61" s="3"/>
      <c r="J61" t="str">
        <f t="shared" si="2"/>
        <v>FALSE</v>
      </c>
      <c r="K61" t="str">
        <f t="shared" si="3"/>
        <v>FALSE</v>
      </c>
      <c r="L61" s="3" t="str">
        <f t="shared" si="3"/>
        <v>FALSE</v>
      </c>
      <c r="M61" s="3" t="str">
        <f t="shared" si="3"/>
        <v>FALSE</v>
      </c>
      <c r="N61" s="3" t="str">
        <f t="shared" si="4"/>
        <v>FALSE</v>
      </c>
    </row>
    <row r="62" spans="1:14" x14ac:dyDescent="0.25">
      <c r="A62">
        <f t="shared" si="0"/>
        <v>1994</v>
      </c>
      <c r="B62">
        <f t="shared" si="1"/>
        <v>12</v>
      </c>
      <c r="C62" t="s">
        <v>72</v>
      </c>
      <c r="D62" s="3">
        <v>6.1</v>
      </c>
      <c r="E62" s="3">
        <v>7</v>
      </c>
      <c r="F62" s="3">
        <v>6.4</v>
      </c>
      <c r="G62" s="3"/>
      <c r="H62" s="3"/>
      <c r="I62" s="3"/>
      <c r="J62" t="str">
        <f t="shared" si="2"/>
        <v>FALSE</v>
      </c>
      <c r="K62" t="str">
        <f t="shared" si="3"/>
        <v>FALSE</v>
      </c>
      <c r="L62" s="3" t="str">
        <f t="shared" si="3"/>
        <v>FALSE</v>
      </c>
      <c r="M62" s="3" t="str">
        <f t="shared" si="3"/>
        <v>FALSE</v>
      </c>
      <c r="N62" s="3" t="str">
        <f t="shared" si="4"/>
        <v>FALSE</v>
      </c>
    </row>
    <row r="63" spans="1:14" x14ac:dyDescent="0.25">
      <c r="A63">
        <f t="shared" si="0"/>
        <v>1994</v>
      </c>
      <c r="B63">
        <f t="shared" si="1"/>
        <v>1</v>
      </c>
      <c r="C63" t="s">
        <v>73</v>
      </c>
      <c r="D63" s="3">
        <v>7.3</v>
      </c>
      <c r="E63" s="3">
        <v>6.9</v>
      </c>
      <c r="F63" s="3">
        <v>7.5</v>
      </c>
      <c r="G63" s="3"/>
      <c r="H63" s="3"/>
      <c r="I63" s="3"/>
      <c r="J63" t="str">
        <f t="shared" si="2"/>
        <v>FALSE</v>
      </c>
      <c r="K63" t="str">
        <f t="shared" si="3"/>
        <v>FALSE</v>
      </c>
      <c r="L63" s="3" t="str">
        <f t="shared" si="3"/>
        <v>FALSE</v>
      </c>
      <c r="M63" s="3" t="str">
        <f t="shared" si="3"/>
        <v>FALSE</v>
      </c>
      <c r="N63" s="3" t="str">
        <f t="shared" si="4"/>
        <v>FALSE</v>
      </c>
    </row>
    <row r="64" spans="1:14" x14ac:dyDescent="0.25">
      <c r="A64">
        <f t="shared" si="0"/>
        <v>1994</v>
      </c>
      <c r="B64">
        <f t="shared" si="1"/>
        <v>2</v>
      </c>
      <c r="C64" t="s">
        <v>74</v>
      </c>
      <c r="D64" s="3">
        <v>7.1</v>
      </c>
      <c r="E64" s="3">
        <v>6.9</v>
      </c>
      <c r="F64" s="3">
        <v>7.3</v>
      </c>
      <c r="G64" s="3"/>
      <c r="H64" s="3"/>
      <c r="I64" s="3"/>
      <c r="J64" t="str">
        <f t="shared" si="2"/>
        <v>FALSE</v>
      </c>
      <c r="K64" t="str">
        <f t="shared" si="3"/>
        <v>FALSE</v>
      </c>
      <c r="L64" s="3" t="str">
        <f t="shared" si="3"/>
        <v>FALSE</v>
      </c>
      <c r="M64" s="3" t="str">
        <f t="shared" si="3"/>
        <v>FALSE</v>
      </c>
      <c r="N64" s="3" t="str">
        <f t="shared" si="4"/>
        <v>FALSE</v>
      </c>
    </row>
    <row r="65" spans="1:14" x14ac:dyDescent="0.25">
      <c r="A65">
        <f t="shared" si="0"/>
        <v>1994</v>
      </c>
      <c r="B65">
        <f t="shared" si="1"/>
        <v>3</v>
      </c>
      <c r="C65" t="s">
        <v>75</v>
      </c>
      <c r="D65" s="3">
        <v>6.8</v>
      </c>
      <c r="E65" s="3">
        <v>6.8</v>
      </c>
      <c r="F65" s="3">
        <v>6.9</v>
      </c>
      <c r="G65" s="3"/>
      <c r="H65" s="3"/>
      <c r="I65" s="3"/>
      <c r="J65" t="str">
        <f t="shared" si="2"/>
        <v>FALSE</v>
      </c>
      <c r="K65" t="str">
        <f t="shared" si="3"/>
        <v>FALSE</v>
      </c>
      <c r="L65" s="3" t="str">
        <f t="shared" si="3"/>
        <v>FALSE</v>
      </c>
      <c r="M65" s="3" t="str">
        <f t="shared" si="3"/>
        <v>FALSE</v>
      </c>
      <c r="N65" s="3" t="str">
        <f t="shared" si="4"/>
        <v>FALSE</v>
      </c>
    </row>
    <row r="66" spans="1:14" x14ac:dyDescent="0.25">
      <c r="A66">
        <f t="shared" si="0"/>
        <v>1994</v>
      </c>
      <c r="B66">
        <f t="shared" si="1"/>
        <v>4</v>
      </c>
      <c r="C66" t="s">
        <v>76</v>
      </c>
      <c r="D66" s="3">
        <v>6.2</v>
      </c>
      <c r="E66" s="3">
        <v>6.7</v>
      </c>
      <c r="F66" s="3">
        <v>6.5</v>
      </c>
      <c r="G66" s="3"/>
      <c r="H66" s="3"/>
      <c r="I66" s="3"/>
      <c r="J66" t="str">
        <f t="shared" si="2"/>
        <v>FALSE</v>
      </c>
      <c r="K66" t="str">
        <f t="shared" si="3"/>
        <v>FALSE</v>
      </c>
      <c r="L66" s="3" t="str">
        <f t="shared" si="3"/>
        <v>FALSE</v>
      </c>
      <c r="M66" s="3" t="str">
        <f t="shared" si="3"/>
        <v>FALSE</v>
      </c>
      <c r="N66" s="3" t="str">
        <f t="shared" si="4"/>
        <v>FALSE</v>
      </c>
    </row>
    <row r="67" spans="1:14" x14ac:dyDescent="0.25">
      <c r="A67">
        <f t="shared" si="0"/>
        <v>1994</v>
      </c>
      <c r="B67">
        <f t="shared" si="1"/>
        <v>5</v>
      </c>
      <c r="C67" t="s">
        <v>77</v>
      </c>
      <c r="D67" s="3">
        <v>5.9</v>
      </c>
      <c r="E67" s="3">
        <v>6.7</v>
      </c>
      <c r="F67" s="3">
        <v>6.3</v>
      </c>
      <c r="G67" s="3"/>
      <c r="H67" s="3"/>
      <c r="I67" s="3"/>
      <c r="J67" t="str">
        <f t="shared" si="2"/>
        <v>FALSE</v>
      </c>
      <c r="K67" t="str">
        <f t="shared" si="3"/>
        <v>FALSE</v>
      </c>
      <c r="L67" s="3" t="str">
        <f t="shared" si="3"/>
        <v>FALSE</v>
      </c>
      <c r="M67" s="3" t="str">
        <f t="shared" si="3"/>
        <v>FALSE</v>
      </c>
      <c r="N67" s="3" t="str">
        <f t="shared" si="4"/>
        <v>FALSE</v>
      </c>
    </row>
    <row r="68" spans="1:14" x14ac:dyDescent="0.25">
      <c r="A68">
        <f t="shared" si="0"/>
        <v>1994</v>
      </c>
      <c r="B68">
        <f t="shared" si="1"/>
        <v>6</v>
      </c>
      <c r="C68" t="s">
        <v>78</v>
      </c>
      <c r="D68" s="3">
        <v>6.2</v>
      </c>
      <c r="E68" s="3">
        <v>6.6</v>
      </c>
      <c r="F68" s="3">
        <v>7</v>
      </c>
      <c r="G68" s="3"/>
      <c r="H68" s="3"/>
      <c r="I68" s="3"/>
      <c r="J68" t="str">
        <f t="shared" si="2"/>
        <v>FALSE</v>
      </c>
      <c r="K68" t="str">
        <f t="shared" si="3"/>
        <v>FALSE</v>
      </c>
      <c r="L68" s="3" t="str">
        <f t="shared" si="3"/>
        <v>FALSE</v>
      </c>
      <c r="M68" s="3" t="str">
        <f t="shared" si="3"/>
        <v>FALSE</v>
      </c>
      <c r="N68" s="3" t="str">
        <f t="shared" si="4"/>
        <v>FALSE</v>
      </c>
    </row>
    <row r="69" spans="1:14" x14ac:dyDescent="0.25">
      <c r="A69">
        <f t="shared" si="0"/>
        <v>1994</v>
      </c>
      <c r="B69">
        <f t="shared" si="1"/>
        <v>7</v>
      </c>
      <c r="C69" t="s">
        <v>79</v>
      </c>
      <c r="D69" s="3">
        <v>6.2</v>
      </c>
      <c r="E69" s="3">
        <v>6.5</v>
      </c>
      <c r="F69" s="3">
        <v>6.8</v>
      </c>
      <c r="G69" s="3"/>
      <c r="H69" s="3"/>
      <c r="I69" s="3"/>
      <c r="J69">
        <f t="shared" si="2"/>
        <v>1994</v>
      </c>
      <c r="K69">
        <f t="shared" si="3"/>
        <v>6.45</v>
      </c>
      <c r="L69" s="3">
        <f t="shared" si="3"/>
        <v>6.8499999999999988</v>
      </c>
      <c r="M69" s="3">
        <f t="shared" si="3"/>
        <v>6.8416666666666659</v>
      </c>
      <c r="N69" s="3">
        <f t="shared" si="4"/>
        <v>-0.39166666666666572</v>
      </c>
    </row>
    <row r="70" spans="1:14" x14ac:dyDescent="0.25">
      <c r="A70">
        <f t="shared" si="0"/>
        <v>1995</v>
      </c>
      <c r="B70">
        <f t="shared" si="1"/>
        <v>8</v>
      </c>
      <c r="C70" t="s">
        <v>80</v>
      </c>
      <c r="D70" s="3">
        <v>5.9</v>
      </c>
      <c r="E70" s="3">
        <v>6.4</v>
      </c>
      <c r="F70" s="3">
        <v>6.5</v>
      </c>
      <c r="G70" s="3"/>
      <c r="H70" s="3"/>
      <c r="I70" s="3"/>
      <c r="J70" t="str">
        <f t="shared" si="2"/>
        <v>FALSE</v>
      </c>
      <c r="K70" t="str">
        <f t="shared" si="3"/>
        <v>FALSE</v>
      </c>
      <c r="L70" s="3" t="str">
        <f t="shared" si="3"/>
        <v>FALSE</v>
      </c>
      <c r="M70" s="3" t="str">
        <f t="shared" si="3"/>
        <v>FALSE</v>
      </c>
      <c r="N70" s="3" t="str">
        <f t="shared" si="4"/>
        <v>FALSE</v>
      </c>
    </row>
    <row r="71" spans="1:14" x14ac:dyDescent="0.25">
      <c r="A71">
        <f t="shared" si="0"/>
        <v>1995</v>
      </c>
      <c r="B71">
        <f t="shared" si="1"/>
        <v>9</v>
      </c>
      <c r="C71" t="s">
        <v>81</v>
      </c>
      <c r="D71" s="3">
        <v>5.6</v>
      </c>
      <c r="E71" s="3">
        <v>6.2</v>
      </c>
      <c r="F71" s="3">
        <v>6.2</v>
      </c>
      <c r="G71" s="3"/>
      <c r="H71" s="3"/>
      <c r="I71" s="3"/>
      <c r="J71" t="str">
        <f t="shared" si="2"/>
        <v>FALSE</v>
      </c>
      <c r="K71" t="str">
        <f t="shared" si="3"/>
        <v>FALSE</v>
      </c>
      <c r="L71" s="3" t="str">
        <f t="shared" si="3"/>
        <v>FALSE</v>
      </c>
      <c r="M71" s="3" t="str">
        <f t="shared" si="3"/>
        <v>FALSE</v>
      </c>
      <c r="N71" s="3" t="str">
        <f t="shared" si="4"/>
        <v>FALSE</v>
      </c>
    </row>
    <row r="72" spans="1:14" x14ac:dyDescent="0.25">
      <c r="A72">
        <f t="shared" si="0"/>
        <v>1995</v>
      </c>
      <c r="B72">
        <f t="shared" si="1"/>
        <v>10</v>
      </c>
      <c r="C72" t="s">
        <v>82</v>
      </c>
      <c r="D72" s="3">
        <v>5.4</v>
      </c>
      <c r="E72" s="3">
        <v>6.1</v>
      </c>
      <c r="F72" s="3">
        <v>5.8</v>
      </c>
      <c r="G72" s="3"/>
      <c r="H72" s="3"/>
      <c r="I72" s="3"/>
      <c r="J72" t="str">
        <f t="shared" si="2"/>
        <v>FALSE</v>
      </c>
      <c r="K72" t="str">
        <f t="shared" si="3"/>
        <v>FALSE</v>
      </c>
      <c r="L72" s="3" t="str">
        <f t="shared" si="3"/>
        <v>FALSE</v>
      </c>
      <c r="M72" s="3" t="str">
        <f t="shared" si="3"/>
        <v>FALSE</v>
      </c>
      <c r="N72" s="3" t="str">
        <f t="shared" si="4"/>
        <v>FALSE</v>
      </c>
    </row>
    <row r="73" spans="1:14" x14ac:dyDescent="0.25">
      <c r="A73">
        <f t="shared" si="0"/>
        <v>1995</v>
      </c>
      <c r="B73">
        <f t="shared" si="1"/>
        <v>11</v>
      </c>
      <c r="C73" t="s">
        <v>83</v>
      </c>
      <c r="D73" s="3">
        <v>5.3</v>
      </c>
      <c r="E73" s="3">
        <v>6</v>
      </c>
      <c r="F73" s="3">
        <v>5.7</v>
      </c>
      <c r="G73" s="3"/>
      <c r="H73" s="3"/>
      <c r="I73" s="3"/>
      <c r="J73" t="str">
        <f t="shared" si="2"/>
        <v>FALSE</v>
      </c>
      <c r="K73" t="str">
        <f t="shared" si="3"/>
        <v>FALSE</v>
      </c>
      <c r="L73" s="3" t="str">
        <f t="shared" si="3"/>
        <v>FALSE</v>
      </c>
      <c r="M73" s="3" t="str">
        <f t="shared" si="3"/>
        <v>FALSE</v>
      </c>
      <c r="N73" s="3" t="str">
        <f t="shared" si="4"/>
        <v>FALSE</v>
      </c>
    </row>
    <row r="74" spans="1:14" x14ac:dyDescent="0.25">
      <c r="A74">
        <f t="shared" si="0"/>
        <v>1995</v>
      </c>
      <c r="B74">
        <f t="shared" si="1"/>
        <v>12</v>
      </c>
      <c r="C74" t="s">
        <v>84</v>
      </c>
      <c r="D74" s="3">
        <v>5.0999999999999996</v>
      </c>
      <c r="E74" s="3">
        <v>5.9</v>
      </c>
      <c r="F74" s="3">
        <v>5.4</v>
      </c>
      <c r="G74" s="3"/>
      <c r="H74" s="3"/>
      <c r="I74" s="3"/>
      <c r="J74" t="str">
        <f t="shared" si="2"/>
        <v>FALSE</v>
      </c>
      <c r="K74" t="str">
        <f t="shared" si="3"/>
        <v>FALSE</v>
      </c>
      <c r="L74" s="3" t="str">
        <f t="shared" si="3"/>
        <v>FALSE</v>
      </c>
      <c r="M74" s="3" t="str">
        <f t="shared" si="3"/>
        <v>FALSE</v>
      </c>
      <c r="N74" s="3" t="str">
        <f t="shared" si="4"/>
        <v>FALSE</v>
      </c>
    </row>
    <row r="75" spans="1:14" x14ac:dyDescent="0.25">
      <c r="A75">
        <f t="shared" ref="A75:A138" si="5">IF(AND(B75 &gt; 7, B75 &lt;13), _xlfn.NUMBERVALUE(LEFT(C75, 4)) + 1, _xlfn.NUMBERVALUE(LEFT(C75, 4)) )</f>
        <v>1995</v>
      </c>
      <c r="B75">
        <f t="shared" ref="B75:B138" si="6">_xlfn.NUMBERVALUE( RIGHT(C75,2) )</f>
        <v>1</v>
      </c>
      <c r="C75" t="s">
        <v>85</v>
      </c>
      <c r="D75" s="3">
        <v>6.2</v>
      </c>
      <c r="E75" s="3">
        <v>5.8</v>
      </c>
      <c r="F75" s="3">
        <v>6.4</v>
      </c>
      <c r="G75" s="3"/>
      <c r="H75" s="3"/>
      <c r="I75" s="3"/>
      <c r="J75" t="str">
        <f t="shared" si="2"/>
        <v>FALSE</v>
      </c>
      <c r="K75" t="str">
        <f t="shared" si="3"/>
        <v>FALSE</v>
      </c>
      <c r="L75" s="3" t="str">
        <f t="shared" si="3"/>
        <v>FALSE</v>
      </c>
      <c r="M75" s="3" t="str">
        <f t="shared" si="3"/>
        <v>FALSE</v>
      </c>
      <c r="N75" s="3" t="str">
        <f t="shared" si="4"/>
        <v>FALSE</v>
      </c>
    </row>
    <row r="76" spans="1:14" x14ac:dyDescent="0.25">
      <c r="A76">
        <f t="shared" si="5"/>
        <v>1995</v>
      </c>
      <c r="B76">
        <f t="shared" si="6"/>
        <v>2</v>
      </c>
      <c r="C76" t="s">
        <v>86</v>
      </c>
      <c r="D76" s="3">
        <v>5.9</v>
      </c>
      <c r="E76" s="3">
        <v>5.8</v>
      </c>
      <c r="F76" s="3">
        <v>5.9</v>
      </c>
      <c r="G76" s="3"/>
      <c r="H76" s="3"/>
      <c r="I76" s="3"/>
      <c r="J76" t="str">
        <f t="shared" si="2"/>
        <v>FALSE</v>
      </c>
      <c r="K76" t="str">
        <f t="shared" si="3"/>
        <v>FALSE</v>
      </c>
      <c r="L76" s="3" t="str">
        <f t="shared" si="3"/>
        <v>FALSE</v>
      </c>
      <c r="M76" s="3" t="str">
        <f t="shared" si="3"/>
        <v>FALSE</v>
      </c>
      <c r="N76" s="3" t="str">
        <f t="shared" si="4"/>
        <v>FALSE</v>
      </c>
    </row>
    <row r="77" spans="1:14" x14ac:dyDescent="0.25">
      <c r="A77">
        <f t="shared" si="5"/>
        <v>1995</v>
      </c>
      <c r="B77">
        <f t="shared" si="6"/>
        <v>3</v>
      </c>
      <c r="C77" t="s">
        <v>87</v>
      </c>
      <c r="D77" s="3">
        <v>5.7</v>
      </c>
      <c r="E77" s="3">
        <v>5.9</v>
      </c>
      <c r="F77" s="3">
        <v>5.7</v>
      </c>
      <c r="G77" s="3"/>
      <c r="H77" s="3"/>
      <c r="I77" s="3"/>
      <c r="J77" t="str">
        <f t="shared" si="2"/>
        <v>FALSE</v>
      </c>
      <c r="K77" t="str">
        <f t="shared" si="3"/>
        <v>FALSE</v>
      </c>
      <c r="L77" s="3" t="str">
        <f t="shared" si="3"/>
        <v>FALSE</v>
      </c>
      <c r="M77" s="3" t="str">
        <f t="shared" si="3"/>
        <v>FALSE</v>
      </c>
      <c r="N77" s="3" t="str">
        <f t="shared" si="4"/>
        <v>FALSE</v>
      </c>
    </row>
    <row r="78" spans="1:14" x14ac:dyDescent="0.25">
      <c r="A78">
        <f t="shared" si="5"/>
        <v>1995</v>
      </c>
      <c r="B78">
        <f t="shared" si="6"/>
        <v>4</v>
      </c>
      <c r="C78" t="s">
        <v>88</v>
      </c>
      <c r="D78" s="3">
        <v>5.6</v>
      </c>
      <c r="E78" s="3">
        <v>6</v>
      </c>
      <c r="F78" s="3">
        <v>5.9</v>
      </c>
      <c r="G78" s="3"/>
      <c r="H78" s="3"/>
      <c r="I78" s="3"/>
      <c r="J78" t="str">
        <f t="shared" si="2"/>
        <v>FALSE</v>
      </c>
      <c r="K78" t="str">
        <f t="shared" si="3"/>
        <v>FALSE</v>
      </c>
      <c r="L78" s="3" t="str">
        <f t="shared" si="3"/>
        <v>FALSE</v>
      </c>
      <c r="M78" s="3" t="str">
        <f t="shared" si="3"/>
        <v>FALSE</v>
      </c>
      <c r="N78" s="3" t="str">
        <f t="shared" si="4"/>
        <v>FALSE</v>
      </c>
    </row>
    <row r="79" spans="1:14" x14ac:dyDescent="0.25">
      <c r="A79">
        <f t="shared" si="5"/>
        <v>1995</v>
      </c>
      <c r="B79">
        <f t="shared" si="6"/>
        <v>5</v>
      </c>
      <c r="C79" t="s">
        <v>89</v>
      </c>
      <c r="D79" s="3">
        <v>5.5</v>
      </c>
      <c r="E79" s="3">
        <v>6</v>
      </c>
      <c r="F79" s="3">
        <v>5.8</v>
      </c>
      <c r="G79" s="3"/>
      <c r="H79" s="3"/>
      <c r="I79" s="3"/>
      <c r="J79" t="str">
        <f t="shared" si="2"/>
        <v>FALSE</v>
      </c>
      <c r="K79" t="str">
        <f t="shared" si="3"/>
        <v>FALSE</v>
      </c>
      <c r="L79" s="3" t="str">
        <f t="shared" si="3"/>
        <v>FALSE</v>
      </c>
      <c r="M79" s="3" t="str">
        <f t="shared" si="3"/>
        <v>FALSE</v>
      </c>
      <c r="N79" s="3" t="str">
        <f t="shared" si="4"/>
        <v>FALSE</v>
      </c>
    </row>
    <row r="80" spans="1:14" x14ac:dyDescent="0.25">
      <c r="A80">
        <f t="shared" si="5"/>
        <v>1995</v>
      </c>
      <c r="B80">
        <f t="shared" si="6"/>
        <v>6</v>
      </c>
      <c r="C80" t="s">
        <v>90</v>
      </c>
      <c r="D80" s="3">
        <v>5.8</v>
      </c>
      <c r="E80" s="3">
        <v>6.1</v>
      </c>
      <c r="F80" s="3">
        <v>6.5</v>
      </c>
      <c r="G80" s="3"/>
      <c r="H80" s="3"/>
      <c r="I80" s="3"/>
      <c r="J80" t="str">
        <f t="shared" si="2"/>
        <v>FALSE</v>
      </c>
      <c r="K80" t="str">
        <f t="shared" si="3"/>
        <v>FALSE</v>
      </c>
      <c r="L80" s="3" t="str">
        <f t="shared" si="3"/>
        <v>FALSE</v>
      </c>
      <c r="M80" s="3" t="str">
        <f t="shared" si="3"/>
        <v>FALSE</v>
      </c>
      <c r="N80" s="3" t="str">
        <f t="shared" si="4"/>
        <v>FALSE</v>
      </c>
    </row>
    <row r="81" spans="1:14" x14ac:dyDescent="0.25">
      <c r="A81">
        <f t="shared" si="5"/>
        <v>1995</v>
      </c>
      <c r="B81">
        <f t="shared" si="6"/>
        <v>7</v>
      </c>
      <c r="C81" t="s">
        <v>91</v>
      </c>
      <c r="D81" s="3">
        <v>5.9</v>
      </c>
      <c r="E81" s="3">
        <v>6.2</v>
      </c>
      <c r="F81" s="3">
        <v>6.5</v>
      </c>
      <c r="G81" s="3"/>
      <c r="H81" s="3"/>
      <c r="I81" s="3"/>
      <c r="J81">
        <f t="shared" si="2"/>
        <v>1995</v>
      </c>
      <c r="K81">
        <f t="shared" si="3"/>
        <v>5.6583333333333341</v>
      </c>
      <c r="L81" s="3">
        <f t="shared" si="3"/>
        <v>6.0333333333333323</v>
      </c>
      <c r="M81" s="3">
        <f t="shared" si="3"/>
        <v>6.0249999999999995</v>
      </c>
      <c r="N81" s="3">
        <f t="shared" si="4"/>
        <v>-0.36666666666666536</v>
      </c>
    </row>
    <row r="82" spans="1:14" x14ac:dyDescent="0.25">
      <c r="A82">
        <f t="shared" si="5"/>
        <v>1996</v>
      </c>
      <c r="B82">
        <f t="shared" si="6"/>
        <v>8</v>
      </c>
      <c r="C82" t="s">
        <v>92</v>
      </c>
      <c r="D82" s="3">
        <v>5.6</v>
      </c>
      <c r="E82" s="3">
        <v>6.2</v>
      </c>
      <c r="F82" s="3">
        <v>6.3</v>
      </c>
      <c r="G82" s="3"/>
      <c r="H82" s="3"/>
      <c r="I82" s="3"/>
      <c r="J82" t="str">
        <f t="shared" si="2"/>
        <v>FALSE</v>
      </c>
      <c r="K82" t="str">
        <f t="shared" si="3"/>
        <v>FALSE</v>
      </c>
      <c r="L82" s="3" t="str">
        <f t="shared" si="3"/>
        <v>FALSE</v>
      </c>
      <c r="M82" s="3" t="str">
        <f t="shared" si="3"/>
        <v>FALSE</v>
      </c>
      <c r="N82" s="3" t="str">
        <f t="shared" si="4"/>
        <v>FALSE</v>
      </c>
    </row>
    <row r="83" spans="1:14" x14ac:dyDescent="0.25">
      <c r="A83">
        <f t="shared" si="5"/>
        <v>1996</v>
      </c>
      <c r="B83">
        <f t="shared" si="6"/>
        <v>9</v>
      </c>
      <c r="C83" t="s">
        <v>93</v>
      </c>
      <c r="D83" s="3">
        <v>5.4</v>
      </c>
      <c r="E83" s="3">
        <v>6.2</v>
      </c>
      <c r="F83" s="3">
        <v>6.2</v>
      </c>
      <c r="G83" s="3"/>
      <c r="H83" s="3"/>
      <c r="I83" s="3"/>
      <c r="J83" t="str">
        <f t="shared" si="2"/>
        <v>FALSE</v>
      </c>
      <c r="K83" t="str">
        <f t="shared" si="3"/>
        <v>FALSE</v>
      </c>
      <c r="L83" s="3" t="str">
        <f t="shared" si="3"/>
        <v>FALSE</v>
      </c>
      <c r="M83" s="3" t="str">
        <f t="shared" si="3"/>
        <v>FALSE</v>
      </c>
      <c r="N83" s="3" t="str">
        <f t="shared" si="4"/>
        <v>FALSE</v>
      </c>
    </row>
    <row r="84" spans="1:14" x14ac:dyDescent="0.25">
      <c r="A84">
        <f t="shared" si="5"/>
        <v>1996</v>
      </c>
      <c r="B84">
        <f t="shared" si="6"/>
        <v>10</v>
      </c>
      <c r="C84" t="s">
        <v>94</v>
      </c>
      <c r="D84" s="3">
        <v>5.2</v>
      </c>
      <c r="E84" s="3">
        <v>6.2</v>
      </c>
      <c r="F84" s="3">
        <v>5.9</v>
      </c>
      <c r="G84" s="3"/>
      <c r="H84" s="3"/>
      <c r="I84" s="3"/>
      <c r="J84" t="str">
        <f t="shared" si="2"/>
        <v>FALSE</v>
      </c>
      <c r="K84" t="str">
        <f t="shared" si="3"/>
        <v>FALSE</v>
      </c>
      <c r="L84" s="3" t="str">
        <f t="shared" si="3"/>
        <v>FALSE</v>
      </c>
      <c r="M84" s="3" t="str">
        <f t="shared" si="3"/>
        <v>FALSE</v>
      </c>
      <c r="N84" s="3" t="str">
        <f t="shared" si="4"/>
        <v>FALSE</v>
      </c>
    </row>
    <row r="85" spans="1:14" x14ac:dyDescent="0.25">
      <c r="A85">
        <f t="shared" si="5"/>
        <v>1996</v>
      </c>
      <c r="B85">
        <f t="shared" si="6"/>
        <v>11</v>
      </c>
      <c r="C85" t="s">
        <v>95</v>
      </c>
      <c r="D85" s="3">
        <v>5.3</v>
      </c>
      <c r="E85" s="3">
        <v>6.1</v>
      </c>
      <c r="F85" s="3">
        <v>6</v>
      </c>
      <c r="G85" s="3"/>
      <c r="H85" s="3"/>
      <c r="I85" s="3"/>
      <c r="J85" t="str">
        <f t="shared" si="2"/>
        <v>FALSE</v>
      </c>
      <c r="K85" t="str">
        <f t="shared" si="3"/>
        <v>FALSE</v>
      </c>
      <c r="L85" s="3" t="str">
        <f t="shared" si="3"/>
        <v>FALSE</v>
      </c>
      <c r="M85" s="3" t="str">
        <f t="shared" si="3"/>
        <v>FALSE</v>
      </c>
      <c r="N85" s="3" t="str">
        <f t="shared" si="4"/>
        <v>FALSE</v>
      </c>
    </row>
    <row r="86" spans="1:14" x14ac:dyDescent="0.25">
      <c r="A86">
        <f t="shared" si="5"/>
        <v>1996</v>
      </c>
      <c r="B86">
        <f t="shared" si="6"/>
        <v>12</v>
      </c>
      <c r="C86" t="s">
        <v>96</v>
      </c>
      <c r="D86" s="3">
        <v>5.2</v>
      </c>
      <c r="E86" s="3">
        <v>6.1</v>
      </c>
      <c r="F86" s="3">
        <v>5.7</v>
      </c>
      <c r="G86" s="3"/>
      <c r="H86" s="3"/>
      <c r="I86" s="3"/>
      <c r="J86" t="str">
        <f t="shared" ref="J86:J149" si="7">IF(B86=7, A86, "FALSE")</f>
        <v>FALSE</v>
      </c>
      <c r="K86" t="str">
        <f t="shared" ref="K86:M149" si="8">IF( $B86=7, AVERAGE(D75:D86), "FALSE")</f>
        <v>FALSE</v>
      </c>
      <c r="L86" s="3" t="str">
        <f t="shared" si="8"/>
        <v>FALSE</v>
      </c>
      <c r="M86" s="3" t="str">
        <f t="shared" si="8"/>
        <v>FALSE</v>
      </c>
      <c r="N86" s="3" t="str">
        <f t="shared" ref="N86:N149" si="9">IF(B86=7, K86-M86, "FALSE")</f>
        <v>FALSE</v>
      </c>
    </row>
    <row r="87" spans="1:14" x14ac:dyDescent="0.25">
      <c r="A87">
        <f t="shared" si="5"/>
        <v>1996</v>
      </c>
      <c r="B87">
        <f t="shared" si="6"/>
        <v>1</v>
      </c>
      <c r="C87" t="s">
        <v>97</v>
      </c>
      <c r="D87" s="3">
        <v>6.3</v>
      </c>
      <c r="E87" s="3">
        <v>6</v>
      </c>
      <c r="F87" s="3">
        <v>6.6</v>
      </c>
      <c r="G87" s="3"/>
      <c r="H87" s="3"/>
      <c r="I87" s="3"/>
      <c r="J87" t="str">
        <f t="shared" si="7"/>
        <v>FALSE</v>
      </c>
      <c r="K87" t="str">
        <f t="shared" si="8"/>
        <v>FALSE</v>
      </c>
      <c r="L87" s="3" t="str">
        <f t="shared" si="8"/>
        <v>FALSE</v>
      </c>
      <c r="M87" s="3" t="str">
        <f t="shared" si="8"/>
        <v>FALSE</v>
      </c>
      <c r="N87" s="3" t="str">
        <f t="shared" si="9"/>
        <v>FALSE</v>
      </c>
    </row>
    <row r="88" spans="1:14" x14ac:dyDescent="0.25">
      <c r="A88">
        <f t="shared" si="5"/>
        <v>1996</v>
      </c>
      <c r="B88">
        <f t="shared" si="6"/>
        <v>2</v>
      </c>
      <c r="C88" t="s">
        <v>98</v>
      </c>
      <c r="D88" s="3">
        <v>6</v>
      </c>
      <c r="E88" s="3">
        <v>6</v>
      </c>
      <c r="F88" s="3">
        <v>6.1</v>
      </c>
      <c r="G88" s="3"/>
      <c r="H88" s="3"/>
      <c r="I88" s="3"/>
      <c r="J88" t="str">
        <f t="shared" si="7"/>
        <v>FALSE</v>
      </c>
      <c r="K88" t="str">
        <f t="shared" si="8"/>
        <v>FALSE</v>
      </c>
      <c r="L88" s="3" t="str">
        <f t="shared" si="8"/>
        <v>FALSE</v>
      </c>
      <c r="M88" s="3" t="str">
        <f t="shared" si="8"/>
        <v>FALSE</v>
      </c>
      <c r="N88" s="3" t="str">
        <f t="shared" si="9"/>
        <v>FALSE</v>
      </c>
    </row>
    <row r="89" spans="1:14" x14ac:dyDescent="0.25">
      <c r="A89">
        <f t="shared" si="5"/>
        <v>1996</v>
      </c>
      <c r="B89">
        <f t="shared" si="6"/>
        <v>3</v>
      </c>
      <c r="C89" t="s">
        <v>99</v>
      </c>
      <c r="D89" s="3">
        <v>5.8</v>
      </c>
      <c r="E89" s="3">
        <v>5.9</v>
      </c>
      <c r="F89" s="3">
        <v>5.9</v>
      </c>
      <c r="G89" s="3"/>
      <c r="H89" s="3"/>
      <c r="I89" s="3"/>
      <c r="J89" t="str">
        <f t="shared" si="7"/>
        <v>FALSE</v>
      </c>
      <c r="K89" t="str">
        <f t="shared" si="8"/>
        <v>FALSE</v>
      </c>
      <c r="L89" s="3" t="str">
        <f t="shared" si="8"/>
        <v>FALSE</v>
      </c>
      <c r="M89" s="3" t="str">
        <f t="shared" si="8"/>
        <v>FALSE</v>
      </c>
      <c r="N89" s="3" t="str">
        <f t="shared" si="9"/>
        <v>FALSE</v>
      </c>
    </row>
    <row r="90" spans="1:14" x14ac:dyDescent="0.25">
      <c r="A90">
        <f t="shared" si="5"/>
        <v>1996</v>
      </c>
      <c r="B90">
        <f t="shared" si="6"/>
        <v>4</v>
      </c>
      <c r="C90" t="s">
        <v>100</v>
      </c>
      <c r="D90" s="3">
        <v>5.4</v>
      </c>
      <c r="E90" s="3">
        <v>5.8</v>
      </c>
      <c r="F90" s="3">
        <v>5.6</v>
      </c>
      <c r="G90" s="3"/>
      <c r="H90" s="3"/>
      <c r="I90" s="3"/>
      <c r="J90" t="str">
        <f t="shared" si="7"/>
        <v>FALSE</v>
      </c>
      <c r="K90" t="str">
        <f t="shared" si="8"/>
        <v>FALSE</v>
      </c>
      <c r="L90" s="3" t="str">
        <f t="shared" si="8"/>
        <v>FALSE</v>
      </c>
      <c r="M90" s="3" t="str">
        <f t="shared" si="8"/>
        <v>FALSE</v>
      </c>
      <c r="N90" s="3" t="str">
        <f t="shared" si="9"/>
        <v>FALSE</v>
      </c>
    </row>
    <row r="91" spans="1:14" x14ac:dyDescent="0.25">
      <c r="A91">
        <f t="shared" si="5"/>
        <v>1996</v>
      </c>
      <c r="B91">
        <f t="shared" si="6"/>
        <v>5</v>
      </c>
      <c r="C91" t="s">
        <v>101</v>
      </c>
      <c r="D91" s="3">
        <v>5.4</v>
      </c>
      <c r="E91" s="3">
        <v>5.7</v>
      </c>
      <c r="F91" s="3">
        <v>5.6</v>
      </c>
      <c r="G91" s="3"/>
      <c r="H91" s="3"/>
      <c r="I91" s="3"/>
      <c r="J91" t="str">
        <f t="shared" si="7"/>
        <v>FALSE</v>
      </c>
      <c r="K91" t="str">
        <f t="shared" si="8"/>
        <v>FALSE</v>
      </c>
      <c r="L91" s="3" t="str">
        <f t="shared" si="8"/>
        <v>FALSE</v>
      </c>
      <c r="M91" s="3" t="str">
        <f t="shared" si="8"/>
        <v>FALSE</v>
      </c>
      <c r="N91" s="3" t="str">
        <f t="shared" si="9"/>
        <v>FALSE</v>
      </c>
    </row>
    <row r="92" spans="1:14" x14ac:dyDescent="0.25">
      <c r="A92">
        <f t="shared" si="5"/>
        <v>1996</v>
      </c>
      <c r="B92">
        <f t="shared" si="6"/>
        <v>6</v>
      </c>
      <c r="C92" t="s">
        <v>102</v>
      </c>
      <c r="D92" s="3">
        <v>5.5</v>
      </c>
      <c r="E92" s="3">
        <v>5.6</v>
      </c>
      <c r="F92" s="3">
        <v>6</v>
      </c>
      <c r="G92" s="3"/>
      <c r="H92" s="3"/>
      <c r="I92" s="3"/>
      <c r="J92" t="str">
        <f t="shared" si="7"/>
        <v>FALSE</v>
      </c>
      <c r="K92" t="str">
        <f t="shared" si="8"/>
        <v>FALSE</v>
      </c>
      <c r="L92" s="3" t="str">
        <f t="shared" si="8"/>
        <v>FALSE</v>
      </c>
      <c r="M92" s="3" t="str">
        <f t="shared" si="8"/>
        <v>FALSE</v>
      </c>
      <c r="N92" s="3" t="str">
        <f t="shared" si="9"/>
        <v>FALSE</v>
      </c>
    </row>
    <row r="93" spans="1:14" x14ac:dyDescent="0.25">
      <c r="A93">
        <f t="shared" si="5"/>
        <v>1996</v>
      </c>
      <c r="B93">
        <f t="shared" si="6"/>
        <v>7</v>
      </c>
      <c r="C93" t="s">
        <v>103</v>
      </c>
      <c r="D93" s="3">
        <v>5.6</v>
      </c>
      <c r="E93" s="3">
        <v>5.5</v>
      </c>
      <c r="F93" s="3">
        <v>6</v>
      </c>
      <c r="G93" s="3"/>
      <c r="H93" s="3"/>
      <c r="I93" s="3"/>
      <c r="J93">
        <f t="shared" si="7"/>
        <v>1996</v>
      </c>
      <c r="K93">
        <f t="shared" si="8"/>
        <v>5.5583333333333327</v>
      </c>
      <c r="L93" s="3">
        <f t="shared" si="8"/>
        <v>5.9416666666666664</v>
      </c>
      <c r="M93" s="3">
        <f t="shared" si="8"/>
        <v>5.9916666666666671</v>
      </c>
      <c r="N93" s="3">
        <f t="shared" si="9"/>
        <v>-0.43333333333333446</v>
      </c>
    </row>
    <row r="94" spans="1:14" x14ac:dyDescent="0.25">
      <c r="A94">
        <f t="shared" si="5"/>
        <v>1997</v>
      </c>
      <c r="B94">
        <f t="shared" si="6"/>
        <v>8</v>
      </c>
      <c r="C94" t="s">
        <v>104</v>
      </c>
      <c r="D94" s="3">
        <v>5.0999999999999996</v>
      </c>
      <c r="E94" s="3">
        <v>5.5</v>
      </c>
      <c r="F94" s="3">
        <v>5.4</v>
      </c>
      <c r="G94" s="3"/>
      <c r="H94" s="3"/>
      <c r="I94" s="3"/>
      <c r="J94" t="str">
        <f t="shared" si="7"/>
        <v>FALSE</v>
      </c>
      <c r="K94" t="str">
        <f t="shared" si="8"/>
        <v>FALSE</v>
      </c>
      <c r="L94" s="3" t="str">
        <f t="shared" si="8"/>
        <v>FALSE</v>
      </c>
      <c r="M94" s="3" t="str">
        <f t="shared" si="8"/>
        <v>FALSE</v>
      </c>
      <c r="N94" s="3" t="str">
        <f t="shared" si="9"/>
        <v>FALSE</v>
      </c>
    </row>
    <row r="95" spans="1:14" x14ac:dyDescent="0.25">
      <c r="A95">
        <f t="shared" si="5"/>
        <v>1997</v>
      </c>
      <c r="B95">
        <f t="shared" si="6"/>
        <v>9</v>
      </c>
      <c r="C95" t="s">
        <v>105</v>
      </c>
      <c r="D95" s="3">
        <v>5</v>
      </c>
      <c r="E95" s="3">
        <v>5.5</v>
      </c>
      <c r="F95" s="3">
        <v>5.4</v>
      </c>
      <c r="G95" s="3"/>
      <c r="H95" s="3"/>
      <c r="I95" s="3"/>
      <c r="J95" t="str">
        <f t="shared" si="7"/>
        <v>FALSE</v>
      </c>
      <c r="K95" t="str">
        <f t="shared" si="8"/>
        <v>FALSE</v>
      </c>
      <c r="L95" s="3" t="str">
        <f t="shared" si="8"/>
        <v>FALSE</v>
      </c>
      <c r="M95" s="3" t="str">
        <f t="shared" si="8"/>
        <v>FALSE</v>
      </c>
      <c r="N95" s="3" t="str">
        <f t="shared" si="9"/>
        <v>FALSE</v>
      </c>
    </row>
    <row r="96" spans="1:14" x14ac:dyDescent="0.25">
      <c r="A96">
        <f t="shared" si="5"/>
        <v>1997</v>
      </c>
      <c r="B96">
        <f t="shared" si="6"/>
        <v>10</v>
      </c>
      <c r="C96" t="s">
        <v>106</v>
      </c>
      <c r="D96" s="3">
        <v>4.9000000000000004</v>
      </c>
      <c r="E96" s="3">
        <v>5.5</v>
      </c>
      <c r="F96" s="3">
        <v>5.2</v>
      </c>
      <c r="G96" s="3"/>
      <c r="H96" s="3"/>
      <c r="I96" s="3"/>
      <c r="J96" t="str">
        <f t="shared" si="7"/>
        <v>FALSE</v>
      </c>
      <c r="K96" t="str">
        <f t="shared" si="8"/>
        <v>FALSE</v>
      </c>
      <c r="L96" s="3" t="str">
        <f t="shared" si="8"/>
        <v>FALSE</v>
      </c>
      <c r="M96" s="3" t="str">
        <f t="shared" si="8"/>
        <v>FALSE</v>
      </c>
      <c r="N96" s="3" t="str">
        <f t="shared" si="9"/>
        <v>FALSE</v>
      </c>
    </row>
    <row r="97" spans="1:14" x14ac:dyDescent="0.25">
      <c r="A97">
        <f t="shared" si="5"/>
        <v>1997</v>
      </c>
      <c r="B97">
        <f t="shared" si="6"/>
        <v>11</v>
      </c>
      <c r="C97" t="s">
        <v>107</v>
      </c>
      <c r="D97" s="3">
        <v>5</v>
      </c>
      <c r="E97" s="3">
        <v>5.6</v>
      </c>
      <c r="F97" s="3">
        <v>5.5</v>
      </c>
      <c r="G97" s="3"/>
      <c r="H97" s="3"/>
      <c r="I97" s="3"/>
      <c r="J97" t="str">
        <f t="shared" si="7"/>
        <v>FALSE</v>
      </c>
      <c r="K97" t="str">
        <f t="shared" si="8"/>
        <v>FALSE</v>
      </c>
      <c r="L97" s="3" t="str">
        <f t="shared" si="8"/>
        <v>FALSE</v>
      </c>
      <c r="M97" s="3" t="str">
        <f t="shared" si="8"/>
        <v>FALSE</v>
      </c>
      <c r="N97" s="3" t="str">
        <f t="shared" si="9"/>
        <v>FALSE</v>
      </c>
    </row>
    <row r="98" spans="1:14" x14ac:dyDescent="0.25">
      <c r="A98">
        <f t="shared" si="5"/>
        <v>1997</v>
      </c>
      <c r="B98">
        <f t="shared" si="6"/>
        <v>12</v>
      </c>
      <c r="C98" t="s">
        <v>108</v>
      </c>
      <c r="D98" s="3">
        <v>5</v>
      </c>
      <c r="E98" s="3">
        <v>5.6</v>
      </c>
      <c r="F98" s="3">
        <v>5.2</v>
      </c>
      <c r="G98" s="3"/>
      <c r="H98" s="3"/>
      <c r="I98" s="3"/>
      <c r="J98" t="str">
        <f t="shared" si="7"/>
        <v>FALSE</v>
      </c>
      <c r="K98" t="str">
        <f t="shared" si="8"/>
        <v>FALSE</v>
      </c>
      <c r="L98" s="3" t="str">
        <f t="shared" si="8"/>
        <v>FALSE</v>
      </c>
      <c r="M98" s="3" t="str">
        <f t="shared" si="8"/>
        <v>FALSE</v>
      </c>
      <c r="N98" s="3" t="str">
        <f t="shared" si="9"/>
        <v>FALSE</v>
      </c>
    </row>
    <row r="99" spans="1:14" x14ac:dyDescent="0.25">
      <c r="A99">
        <f t="shared" si="5"/>
        <v>1997</v>
      </c>
      <c r="B99">
        <f t="shared" si="6"/>
        <v>1</v>
      </c>
      <c r="C99" t="s">
        <v>109</v>
      </c>
      <c r="D99" s="3">
        <v>5.9</v>
      </c>
      <c r="E99" s="3">
        <v>5.7</v>
      </c>
      <c r="F99" s="3">
        <v>6</v>
      </c>
      <c r="G99" s="3"/>
      <c r="H99" s="3"/>
      <c r="I99" s="3"/>
      <c r="J99" t="str">
        <f t="shared" si="7"/>
        <v>FALSE</v>
      </c>
      <c r="K99" t="str">
        <f t="shared" si="8"/>
        <v>FALSE</v>
      </c>
      <c r="L99" s="3" t="str">
        <f t="shared" si="8"/>
        <v>FALSE</v>
      </c>
      <c r="M99" s="3" t="str">
        <f t="shared" si="8"/>
        <v>FALSE</v>
      </c>
      <c r="N99" s="3" t="str">
        <f t="shared" si="9"/>
        <v>FALSE</v>
      </c>
    </row>
    <row r="100" spans="1:14" x14ac:dyDescent="0.25">
      <c r="A100">
        <f t="shared" si="5"/>
        <v>1997</v>
      </c>
      <c r="B100">
        <f t="shared" si="6"/>
        <v>2</v>
      </c>
      <c r="C100" t="s">
        <v>110</v>
      </c>
      <c r="D100" s="3">
        <v>5.7</v>
      </c>
      <c r="E100" s="3">
        <v>5.6</v>
      </c>
      <c r="F100" s="3">
        <v>5.9</v>
      </c>
      <c r="G100" s="3"/>
      <c r="H100" s="3"/>
      <c r="I100" s="3"/>
      <c r="J100" t="str">
        <f t="shared" si="7"/>
        <v>FALSE</v>
      </c>
      <c r="K100" t="str">
        <f t="shared" si="8"/>
        <v>FALSE</v>
      </c>
      <c r="L100" s="3" t="str">
        <f t="shared" si="8"/>
        <v>FALSE</v>
      </c>
      <c r="M100" s="3" t="str">
        <f t="shared" si="8"/>
        <v>FALSE</v>
      </c>
      <c r="N100" s="3" t="str">
        <f t="shared" si="9"/>
        <v>FALSE</v>
      </c>
    </row>
    <row r="101" spans="1:14" x14ac:dyDescent="0.25">
      <c r="A101">
        <f t="shared" si="5"/>
        <v>1997</v>
      </c>
      <c r="B101">
        <f t="shared" si="6"/>
        <v>3</v>
      </c>
      <c r="C101" t="s">
        <v>111</v>
      </c>
      <c r="D101" s="3">
        <v>5.5</v>
      </c>
      <c r="E101" s="3">
        <v>5.6</v>
      </c>
      <c r="F101" s="3">
        <v>5.7</v>
      </c>
      <c r="G101" s="3"/>
      <c r="H101" s="3"/>
      <c r="I101" s="3"/>
      <c r="J101" t="str">
        <f t="shared" si="7"/>
        <v>FALSE</v>
      </c>
      <c r="K101" t="str">
        <f t="shared" si="8"/>
        <v>FALSE</v>
      </c>
      <c r="L101" s="3" t="str">
        <f t="shared" si="8"/>
        <v>FALSE</v>
      </c>
      <c r="M101" s="3" t="str">
        <f t="shared" si="8"/>
        <v>FALSE</v>
      </c>
      <c r="N101" s="3" t="str">
        <f t="shared" si="9"/>
        <v>FALSE</v>
      </c>
    </row>
    <row r="102" spans="1:14" x14ac:dyDescent="0.25">
      <c r="A102">
        <f t="shared" si="5"/>
        <v>1997</v>
      </c>
      <c r="B102">
        <f t="shared" si="6"/>
        <v>4</v>
      </c>
      <c r="C102" t="s">
        <v>112</v>
      </c>
      <c r="D102" s="3">
        <v>4.8</v>
      </c>
      <c r="E102" s="3">
        <v>5.5</v>
      </c>
      <c r="F102" s="3">
        <v>5.0999999999999996</v>
      </c>
      <c r="G102" s="3"/>
      <c r="H102" s="3"/>
      <c r="I102" s="3"/>
      <c r="J102" t="str">
        <f t="shared" si="7"/>
        <v>FALSE</v>
      </c>
      <c r="K102" t="str">
        <f t="shared" si="8"/>
        <v>FALSE</v>
      </c>
      <c r="L102" s="3" t="str">
        <f t="shared" si="8"/>
        <v>FALSE</v>
      </c>
      <c r="M102" s="3" t="str">
        <f t="shared" si="8"/>
        <v>FALSE</v>
      </c>
      <c r="N102" s="3" t="str">
        <f t="shared" si="9"/>
        <v>FALSE</v>
      </c>
    </row>
    <row r="103" spans="1:14" x14ac:dyDescent="0.25">
      <c r="A103">
        <f t="shared" si="5"/>
        <v>1997</v>
      </c>
      <c r="B103">
        <f t="shared" si="6"/>
        <v>5</v>
      </c>
      <c r="C103" t="s">
        <v>113</v>
      </c>
      <c r="D103" s="3">
        <v>4.7</v>
      </c>
      <c r="E103" s="3">
        <v>5.4</v>
      </c>
      <c r="F103" s="3">
        <v>5.0999999999999996</v>
      </c>
      <c r="G103" s="3"/>
      <c r="H103" s="3"/>
      <c r="I103" s="3"/>
      <c r="J103" t="str">
        <f t="shared" si="7"/>
        <v>FALSE</v>
      </c>
      <c r="K103" t="str">
        <f t="shared" si="8"/>
        <v>FALSE</v>
      </c>
      <c r="L103" s="3" t="str">
        <f t="shared" si="8"/>
        <v>FALSE</v>
      </c>
      <c r="M103" s="3" t="str">
        <f t="shared" si="8"/>
        <v>FALSE</v>
      </c>
      <c r="N103" s="3" t="str">
        <f t="shared" si="9"/>
        <v>FALSE</v>
      </c>
    </row>
    <row r="104" spans="1:14" x14ac:dyDescent="0.25">
      <c r="A104">
        <f t="shared" si="5"/>
        <v>1997</v>
      </c>
      <c r="B104">
        <f t="shared" si="6"/>
        <v>6</v>
      </c>
      <c r="C104" t="s">
        <v>114</v>
      </c>
      <c r="D104" s="3">
        <v>5.2</v>
      </c>
      <c r="E104" s="3">
        <v>5.3</v>
      </c>
      <c r="F104" s="3">
        <v>5.9</v>
      </c>
      <c r="G104" s="3"/>
      <c r="H104" s="3"/>
      <c r="I104" s="3"/>
      <c r="J104" t="str">
        <f t="shared" si="7"/>
        <v>FALSE</v>
      </c>
      <c r="K104" t="str">
        <f t="shared" si="8"/>
        <v>FALSE</v>
      </c>
      <c r="L104" s="3" t="str">
        <f t="shared" si="8"/>
        <v>FALSE</v>
      </c>
      <c r="M104" s="3" t="str">
        <f t="shared" si="8"/>
        <v>FALSE</v>
      </c>
      <c r="N104" s="3" t="str">
        <f t="shared" si="9"/>
        <v>FALSE</v>
      </c>
    </row>
    <row r="105" spans="1:14" x14ac:dyDescent="0.25">
      <c r="A105">
        <f t="shared" si="5"/>
        <v>1997</v>
      </c>
      <c r="B105">
        <f t="shared" si="6"/>
        <v>7</v>
      </c>
      <c r="C105" t="s">
        <v>115</v>
      </c>
      <c r="D105" s="3">
        <v>5</v>
      </c>
      <c r="E105" s="3">
        <v>5.3</v>
      </c>
      <c r="F105" s="3">
        <v>5.6</v>
      </c>
      <c r="G105" s="3"/>
      <c r="H105" s="3"/>
      <c r="I105" s="3"/>
      <c r="J105">
        <f t="shared" si="7"/>
        <v>1997</v>
      </c>
      <c r="K105">
        <f t="shared" si="8"/>
        <v>5.15</v>
      </c>
      <c r="L105" s="3">
        <f t="shared" si="8"/>
        <v>5.5083333333333337</v>
      </c>
      <c r="M105" s="3">
        <f t="shared" si="8"/>
        <v>5.5</v>
      </c>
      <c r="N105" s="3">
        <f t="shared" si="9"/>
        <v>-0.34999999999999964</v>
      </c>
    </row>
    <row r="106" spans="1:14" x14ac:dyDescent="0.25">
      <c r="A106">
        <f t="shared" si="5"/>
        <v>1998</v>
      </c>
      <c r="B106">
        <f t="shared" si="6"/>
        <v>8</v>
      </c>
      <c r="C106" t="s">
        <v>116</v>
      </c>
      <c r="D106" s="3">
        <v>4.8</v>
      </c>
      <c r="E106" s="3">
        <v>5.2</v>
      </c>
      <c r="F106" s="3">
        <v>5.3</v>
      </c>
      <c r="G106" s="3"/>
      <c r="H106" s="3"/>
      <c r="I106" s="3"/>
      <c r="J106" t="str">
        <f t="shared" si="7"/>
        <v>FALSE</v>
      </c>
      <c r="K106" t="str">
        <f t="shared" si="8"/>
        <v>FALSE</v>
      </c>
      <c r="L106" s="3" t="str">
        <f t="shared" si="8"/>
        <v>FALSE</v>
      </c>
      <c r="M106" s="3" t="str">
        <f t="shared" si="8"/>
        <v>FALSE</v>
      </c>
      <c r="N106" s="3" t="str">
        <f t="shared" si="9"/>
        <v>FALSE</v>
      </c>
    </row>
    <row r="107" spans="1:14" x14ac:dyDescent="0.25">
      <c r="A107">
        <f t="shared" si="5"/>
        <v>1998</v>
      </c>
      <c r="B107">
        <f t="shared" si="6"/>
        <v>9</v>
      </c>
      <c r="C107" t="s">
        <v>117</v>
      </c>
      <c r="D107" s="3">
        <v>4.7</v>
      </c>
      <c r="E107" s="3">
        <v>5.0999999999999996</v>
      </c>
      <c r="F107" s="3">
        <v>5.2</v>
      </c>
      <c r="G107" s="3"/>
      <c r="H107" s="3"/>
      <c r="I107" s="3"/>
      <c r="J107" t="str">
        <f t="shared" si="7"/>
        <v>FALSE</v>
      </c>
      <c r="K107" t="str">
        <f t="shared" si="8"/>
        <v>FALSE</v>
      </c>
      <c r="L107" s="3" t="str">
        <f t="shared" si="8"/>
        <v>FALSE</v>
      </c>
      <c r="M107" s="3" t="str">
        <f t="shared" si="8"/>
        <v>FALSE</v>
      </c>
      <c r="N107" s="3" t="str">
        <f t="shared" si="9"/>
        <v>FALSE</v>
      </c>
    </row>
    <row r="108" spans="1:14" x14ac:dyDescent="0.25">
      <c r="A108">
        <f t="shared" si="5"/>
        <v>1998</v>
      </c>
      <c r="B108">
        <f t="shared" si="6"/>
        <v>10</v>
      </c>
      <c r="C108" t="s">
        <v>118</v>
      </c>
      <c r="D108" s="3">
        <v>4.4000000000000004</v>
      </c>
      <c r="E108" s="3">
        <v>5</v>
      </c>
      <c r="F108" s="3">
        <v>4.8</v>
      </c>
      <c r="G108" s="3"/>
      <c r="H108" s="3"/>
      <c r="I108" s="3"/>
      <c r="J108" t="str">
        <f t="shared" si="7"/>
        <v>FALSE</v>
      </c>
      <c r="K108" t="str">
        <f t="shared" si="8"/>
        <v>FALSE</v>
      </c>
      <c r="L108" s="3" t="str">
        <f t="shared" si="8"/>
        <v>FALSE</v>
      </c>
      <c r="M108" s="3" t="str">
        <f t="shared" si="8"/>
        <v>FALSE</v>
      </c>
      <c r="N108" s="3" t="str">
        <f t="shared" si="9"/>
        <v>FALSE</v>
      </c>
    </row>
    <row r="109" spans="1:14" x14ac:dyDescent="0.25">
      <c r="A109">
        <f t="shared" si="5"/>
        <v>1998</v>
      </c>
      <c r="B109">
        <f t="shared" si="6"/>
        <v>11</v>
      </c>
      <c r="C109" t="s">
        <v>119</v>
      </c>
      <c r="D109" s="3">
        <v>4.3</v>
      </c>
      <c r="E109" s="3">
        <v>5</v>
      </c>
      <c r="F109" s="3">
        <v>4.5999999999999996</v>
      </c>
      <c r="G109" s="3"/>
      <c r="H109" s="3"/>
      <c r="I109" s="3"/>
      <c r="J109" t="str">
        <f t="shared" si="7"/>
        <v>FALSE</v>
      </c>
      <c r="K109" t="str">
        <f t="shared" si="8"/>
        <v>FALSE</v>
      </c>
      <c r="L109" s="3" t="str">
        <f t="shared" si="8"/>
        <v>FALSE</v>
      </c>
      <c r="M109" s="3" t="str">
        <f t="shared" si="8"/>
        <v>FALSE</v>
      </c>
      <c r="N109" s="3" t="str">
        <f t="shared" si="9"/>
        <v>FALSE</v>
      </c>
    </row>
    <row r="110" spans="1:14" x14ac:dyDescent="0.25">
      <c r="A110">
        <f t="shared" si="5"/>
        <v>1998</v>
      </c>
      <c r="B110">
        <f t="shared" si="6"/>
        <v>12</v>
      </c>
      <c r="C110" t="s">
        <v>120</v>
      </c>
      <c r="D110" s="3">
        <v>4.4000000000000004</v>
      </c>
      <c r="E110" s="3">
        <v>4.9000000000000004</v>
      </c>
      <c r="F110" s="3">
        <v>4.5</v>
      </c>
      <c r="G110" s="3"/>
      <c r="H110" s="3"/>
      <c r="I110" s="3"/>
      <c r="J110" t="str">
        <f t="shared" si="7"/>
        <v>FALSE</v>
      </c>
      <c r="K110" t="str">
        <f t="shared" si="8"/>
        <v>FALSE</v>
      </c>
      <c r="L110" s="3" t="str">
        <f t="shared" si="8"/>
        <v>FALSE</v>
      </c>
      <c r="M110" s="3" t="str">
        <f t="shared" si="8"/>
        <v>FALSE</v>
      </c>
      <c r="N110" s="3" t="str">
        <f t="shared" si="9"/>
        <v>FALSE</v>
      </c>
    </row>
    <row r="111" spans="1:14" x14ac:dyDescent="0.25">
      <c r="A111">
        <f t="shared" si="5"/>
        <v>1998</v>
      </c>
      <c r="B111">
        <f t="shared" si="6"/>
        <v>1</v>
      </c>
      <c r="C111" t="s">
        <v>121</v>
      </c>
      <c r="D111" s="3">
        <v>5.2</v>
      </c>
      <c r="E111" s="3">
        <v>4.9000000000000004</v>
      </c>
      <c r="F111" s="3">
        <v>5.2</v>
      </c>
      <c r="G111" s="3"/>
      <c r="H111" s="3"/>
      <c r="I111" s="3"/>
      <c r="J111" t="str">
        <f t="shared" si="7"/>
        <v>FALSE</v>
      </c>
      <c r="K111" t="str">
        <f t="shared" si="8"/>
        <v>FALSE</v>
      </c>
      <c r="L111" s="3" t="str">
        <f t="shared" si="8"/>
        <v>FALSE</v>
      </c>
      <c r="M111" s="3" t="str">
        <f t="shared" si="8"/>
        <v>FALSE</v>
      </c>
      <c r="N111" s="3" t="str">
        <f t="shared" si="9"/>
        <v>FALSE</v>
      </c>
    </row>
    <row r="112" spans="1:14" x14ac:dyDescent="0.25">
      <c r="A112">
        <f t="shared" si="5"/>
        <v>1998</v>
      </c>
      <c r="B112">
        <f t="shared" si="6"/>
        <v>2</v>
      </c>
      <c r="C112" t="s">
        <v>122</v>
      </c>
      <c r="D112" s="3">
        <v>5</v>
      </c>
      <c r="E112" s="3">
        <v>4.8</v>
      </c>
      <c r="F112" s="3">
        <v>4.9000000000000004</v>
      </c>
      <c r="G112" s="3"/>
      <c r="H112" s="3"/>
      <c r="I112" s="3"/>
      <c r="J112" t="str">
        <f t="shared" si="7"/>
        <v>FALSE</v>
      </c>
      <c r="K112" t="str">
        <f t="shared" si="8"/>
        <v>FALSE</v>
      </c>
      <c r="L112" s="3" t="str">
        <f t="shared" si="8"/>
        <v>FALSE</v>
      </c>
      <c r="M112" s="3" t="str">
        <f t="shared" si="8"/>
        <v>FALSE</v>
      </c>
      <c r="N112" s="3" t="str">
        <f t="shared" si="9"/>
        <v>FALSE</v>
      </c>
    </row>
    <row r="113" spans="1:14" x14ac:dyDescent="0.25">
      <c r="A113">
        <f t="shared" si="5"/>
        <v>1998</v>
      </c>
      <c r="B113">
        <f t="shared" si="6"/>
        <v>3</v>
      </c>
      <c r="C113" t="s">
        <v>123</v>
      </c>
      <c r="D113" s="3">
        <v>5</v>
      </c>
      <c r="E113" s="3">
        <v>4.8</v>
      </c>
      <c r="F113" s="3">
        <v>5</v>
      </c>
      <c r="G113" s="3"/>
      <c r="H113" s="3"/>
      <c r="I113" s="3"/>
      <c r="J113" t="str">
        <f t="shared" si="7"/>
        <v>FALSE</v>
      </c>
      <c r="K113" t="str">
        <f t="shared" si="8"/>
        <v>FALSE</v>
      </c>
      <c r="L113" s="3" t="str">
        <f t="shared" si="8"/>
        <v>FALSE</v>
      </c>
      <c r="M113" s="3" t="str">
        <f t="shared" si="8"/>
        <v>FALSE</v>
      </c>
      <c r="N113" s="3" t="str">
        <f t="shared" si="9"/>
        <v>FALSE</v>
      </c>
    </row>
    <row r="114" spans="1:14" x14ac:dyDescent="0.25">
      <c r="A114">
        <f t="shared" si="5"/>
        <v>1998</v>
      </c>
      <c r="B114">
        <f t="shared" si="6"/>
        <v>4</v>
      </c>
      <c r="C114" t="s">
        <v>124</v>
      </c>
      <c r="D114" s="3">
        <v>4.0999999999999996</v>
      </c>
      <c r="E114" s="3">
        <v>4.8</v>
      </c>
      <c r="F114" s="3">
        <v>4.4000000000000004</v>
      </c>
      <c r="G114" s="3"/>
      <c r="H114" s="3"/>
      <c r="I114" s="3"/>
      <c r="J114" t="str">
        <f t="shared" si="7"/>
        <v>FALSE</v>
      </c>
      <c r="K114" t="str">
        <f t="shared" si="8"/>
        <v>FALSE</v>
      </c>
      <c r="L114" s="3" t="str">
        <f t="shared" si="8"/>
        <v>FALSE</v>
      </c>
      <c r="M114" s="3" t="str">
        <f t="shared" si="8"/>
        <v>FALSE</v>
      </c>
      <c r="N114" s="3" t="str">
        <f t="shared" si="9"/>
        <v>FALSE</v>
      </c>
    </row>
    <row r="115" spans="1:14" x14ac:dyDescent="0.25">
      <c r="A115">
        <f t="shared" si="5"/>
        <v>1998</v>
      </c>
      <c r="B115">
        <f t="shared" si="6"/>
        <v>5</v>
      </c>
      <c r="C115" t="s">
        <v>125</v>
      </c>
      <c r="D115" s="3">
        <v>4.2</v>
      </c>
      <c r="E115" s="3">
        <v>4.9000000000000004</v>
      </c>
      <c r="F115" s="3">
        <v>4.5999999999999996</v>
      </c>
      <c r="G115" s="3"/>
      <c r="H115" s="3"/>
      <c r="I115" s="3"/>
      <c r="J115" t="str">
        <f t="shared" si="7"/>
        <v>FALSE</v>
      </c>
      <c r="K115" t="str">
        <f t="shared" si="8"/>
        <v>FALSE</v>
      </c>
      <c r="L115" s="3" t="str">
        <f t="shared" si="8"/>
        <v>FALSE</v>
      </c>
      <c r="M115" s="3" t="str">
        <f t="shared" si="8"/>
        <v>FALSE</v>
      </c>
      <c r="N115" s="3" t="str">
        <f t="shared" si="9"/>
        <v>FALSE</v>
      </c>
    </row>
    <row r="116" spans="1:14" x14ac:dyDescent="0.25">
      <c r="A116">
        <f t="shared" si="5"/>
        <v>1998</v>
      </c>
      <c r="B116">
        <f t="shared" si="6"/>
        <v>6</v>
      </c>
      <c r="C116" t="s">
        <v>126</v>
      </c>
      <c r="D116" s="3">
        <v>4.7</v>
      </c>
      <c r="E116" s="3">
        <v>4.9000000000000004</v>
      </c>
      <c r="F116" s="3">
        <v>5.5</v>
      </c>
      <c r="G116" s="3"/>
      <c r="H116" s="3"/>
      <c r="I116" s="3"/>
      <c r="J116" t="str">
        <f t="shared" si="7"/>
        <v>FALSE</v>
      </c>
      <c r="K116" t="str">
        <f t="shared" si="8"/>
        <v>FALSE</v>
      </c>
      <c r="L116" s="3" t="str">
        <f t="shared" si="8"/>
        <v>FALSE</v>
      </c>
      <c r="M116" s="3" t="str">
        <f t="shared" si="8"/>
        <v>FALSE</v>
      </c>
      <c r="N116" s="3" t="str">
        <f t="shared" si="9"/>
        <v>FALSE</v>
      </c>
    </row>
    <row r="117" spans="1:14" x14ac:dyDescent="0.25">
      <c r="A117">
        <f t="shared" si="5"/>
        <v>1998</v>
      </c>
      <c r="B117">
        <f t="shared" si="6"/>
        <v>7</v>
      </c>
      <c r="C117" t="s">
        <v>127</v>
      </c>
      <c r="D117" s="3">
        <v>4.7</v>
      </c>
      <c r="E117" s="3">
        <v>4.9000000000000004</v>
      </c>
      <c r="F117" s="3">
        <v>5.3</v>
      </c>
      <c r="G117" s="3"/>
      <c r="H117" s="3"/>
      <c r="I117" s="3"/>
      <c r="J117">
        <f t="shared" si="7"/>
        <v>1998</v>
      </c>
      <c r="K117">
        <f t="shared" si="8"/>
        <v>4.6250000000000009</v>
      </c>
      <c r="L117" s="3">
        <f t="shared" si="8"/>
        <v>4.9333333333333327</v>
      </c>
      <c r="M117" s="3">
        <f t="shared" si="8"/>
        <v>4.9416666666666664</v>
      </c>
      <c r="N117" s="3">
        <f t="shared" si="9"/>
        <v>-0.31666666666666554</v>
      </c>
    </row>
    <row r="118" spans="1:14" x14ac:dyDescent="0.25">
      <c r="A118">
        <f t="shared" si="5"/>
        <v>1999</v>
      </c>
      <c r="B118">
        <f t="shared" si="6"/>
        <v>8</v>
      </c>
      <c r="C118" t="s">
        <v>128</v>
      </c>
      <c r="D118" s="3">
        <v>4.5</v>
      </c>
      <c r="E118" s="3">
        <v>4.9000000000000004</v>
      </c>
      <c r="F118" s="3">
        <v>5.0999999999999996</v>
      </c>
      <c r="G118" s="3"/>
      <c r="H118" s="3"/>
      <c r="I118" s="3"/>
      <c r="J118" t="str">
        <f t="shared" si="7"/>
        <v>FALSE</v>
      </c>
      <c r="K118" t="str">
        <f t="shared" si="8"/>
        <v>FALSE</v>
      </c>
      <c r="L118" s="3" t="str">
        <f t="shared" si="8"/>
        <v>FALSE</v>
      </c>
      <c r="M118" s="3" t="str">
        <f t="shared" si="8"/>
        <v>FALSE</v>
      </c>
      <c r="N118" s="3" t="str">
        <f t="shared" si="9"/>
        <v>FALSE</v>
      </c>
    </row>
    <row r="119" spans="1:14" x14ac:dyDescent="0.25">
      <c r="A119">
        <f t="shared" si="5"/>
        <v>1999</v>
      </c>
      <c r="B119">
        <f t="shared" si="6"/>
        <v>9</v>
      </c>
      <c r="C119" t="s">
        <v>129</v>
      </c>
      <c r="D119" s="3">
        <v>4.4000000000000004</v>
      </c>
      <c r="E119" s="3">
        <v>4.9000000000000004</v>
      </c>
      <c r="F119" s="3">
        <v>5.0999999999999996</v>
      </c>
      <c r="G119" s="3"/>
      <c r="H119" s="3"/>
      <c r="I119" s="3"/>
      <c r="J119" t="str">
        <f t="shared" si="7"/>
        <v>FALSE</v>
      </c>
      <c r="K119" t="str">
        <f t="shared" si="8"/>
        <v>FALSE</v>
      </c>
      <c r="L119" s="3" t="str">
        <f t="shared" si="8"/>
        <v>FALSE</v>
      </c>
      <c r="M119" s="3" t="str">
        <f t="shared" si="8"/>
        <v>FALSE</v>
      </c>
      <c r="N119" s="3" t="str">
        <f t="shared" si="9"/>
        <v>FALSE</v>
      </c>
    </row>
    <row r="120" spans="1:14" x14ac:dyDescent="0.25">
      <c r="A120">
        <f t="shared" si="5"/>
        <v>1999</v>
      </c>
      <c r="B120">
        <f t="shared" si="6"/>
        <v>10</v>
      </c>
      <c r="C120" t="s">
        <v>130</v>
      </c>
      <c r="D120" s="3">
        <v>4.2</v>
      </c>
      <c r="E120" s="3">
        <v>4.8</v>
      </c>
      <c r="F120" s="3">
        <v>4.7</v>
      </c>
      <c r="G120" s="3"/>
      <c r="H120" s="3"/>
      <c r="I120" s="3"/>
      <c r="J120" t="str">
        <f t="shared" si="7"/>
        <v>FALSE</v>
      </c>
      <c r="K120" t="str">
        <f t="shared" si="8"/>
        <v>FALSE</v>
      </c>
      <c r="L120" s="3" t="str">
        <f t="shared" si="8"/>
        <v>FALSE</v>
      </c>
      <c r="M120" s="3" t="str">
        <f t="shared" si="8"/>
        <v>FALSE</v>
      </c>
      <c r="N120" s="3" t="str">
        <f t="shared" si="9"/>
        <v>FALSE</v>
      </c>
    </row>
    <row r="121" spans="1:14" x14ac:dyDescent="0.25">
      <c r="A121">
        <f t="shared" si="5"/>
        <v>1999</v>
      </c>
      <c r="B121">
        <f t="shared" si="6"/>
        <v>11</v>
      </c>
      <c r="C121" t="s">
        <v>131</v>
      </c>
      <c r="D121" s="3">
        <v>4.0999999999999996</v>
      </c>
      <c r="E121" s="3">
        <v>4.8</v>
      </c>
      <c r="F121" s="3">
        <v>4.5</v>
      </c>
      <c r="G121" s="3"/>
      <c r="H121" s="3"/>
      <c r="I121" s="3"/>
      <c r="J121" t="str">
        <f t="shared" si="7"/>
        <v>FALSE</v>
      </c>
      <c r="K121" t="str">
        <f t="shared" si="8"/>
        <v>FALSE</v>
      </c>
      <c r="L121" s="3" t="str">
        <f t="shared" si="8"/>
        <v>FALSE</v>
      </c>
      <c r="M121" s="3" t="str">
        <f t="shared" si="8"/>
        <v>FALSE</v>
      </c>
      <c r="N121" s="3" t="str">
        <f t="shared" si="9"/>
        <v>FALSE</v>
      </c>
    </row>
    <row r="122" spans="1:14" x14ac:dyDescent="0.25">
      <c r="A122">
        <f t="shared" si="5"/>
        <v>1999</v>
      </c>
      <c r="B122">
        <f t="shared" si="6"/>
        <v>12</v>
      </c>
      <c r="C122" t="s">
        <v>132</v>
      </c>
      <c r="D122" s="3">
        <v>4</v>
      </c>
      <c r="E122" s="3">
        <v>4.7</v>
      </c>
      <c r="F122" s="3">
        <v>4.3</v>
      </c>
      <c r="G122" s="3"/>
      <c r="H122" s="3"/>
      <c r="I122" s="3"/>
      <c r="J122" t="str">
        <f t="shared" si="7"/>
        <v>FALSE</v>
      </c>
      <c r="K122" t="str">
        <f t="shared" si="8"/>
        <v>FALSE</v>
      </c>
      <c r="L122" s="3" t="str">
        <f t="shared" si="8"/>
        <v>FALSE</v>
      </c>
      <c r="M122" s="3" t="str">
        <f t="shared" si="8"/>
        <v>FALSE</v>
      </c>
      <c r="N122" s="3" t="str">
        <f t="shared" si="9"/>
        <v>FALSE</v>
      </c>
    </row>
    <row r="123" spans="1:14" x14ac:dyDescent="0.25">
      <c r="A123">
        <f t="shared" si="5"/>
        <v>1999</v>
      </c>
      <c r="B123">
        <f t="shared" si="6"/>
        <v>1</v>
      </c>
      <c r="C123" t="s">
        <v>133</v>
      </c>
      <c r="D123" s="3">
        <v>4.8</v>
      </c>
      <c r="E123" s="3">
        <v>4.5999999999999996</v>
      </c>
      <c r="F123" s="3">
        <v>4.9000000000000004</v>
      </c>
      <c r="G123" s="3"/>
      <c r="H123" s="3"/>
      <c r="I123" s="3"/>
      <c r="J123" t="str">
        <f t="shared" si="7"/>
        <v>FALSE</v>
      </c>
      <c r="K123" t="str">
        <f t="shared" si="8"/>
        <v>FALSE</v>
      </c>
      <c r="L123" s="3" t="str">
        <f t="shared" si="8"/>
        <v>FALSE</v>
      </c>
      <c r="M123" s="3" t="str">
        <f t="shared" si="8"/>
        <v>FALSE</v>
      </c>
      <c r="N123" s="3" t="str">
        <f t="shared" si="9"/>
        <v>FALSE</v>
      </c>
    </row>
    <row r="124" spans="1:14" x14ac:dyDescent="0.25">
      <c r="A124">
        <f t="shared" si="5"/>
        <v>1999</v>
      </c>
      <c r="B124">
        <f t="shared" si="6"/>
        <v>2</v>
      </c>
      <c r="C124" t="s">
        <v>134</v>
      </c>
      <c r="D124" s="3">
        <v>4.7</v>
      </c>
      <c r="E124" s="3">
        <v>4.5999999999999996</v>
      </c>
      <c r="F124" s="3">
        <v>4.8</v>
      </c>
      <c r="G124" s="3"/>
      <c r="H124" s="3"/>
      <c r="I124" s="3"/>
      <c r="J124" t="str">
        <f t="shared" si="7"/>
        <v>FALSE</v>
      </c>
      <c r="K124" t="str">
        <f t="shared" si="8"/>
        <v>FALSE</v>
      </c>
      <c r="L124" s="3" t="str">
        <f t="shared" si="8"/>
        <v>FALSE</v>
      </c>
      <c r="M124" s="3" t="str">
        <f t="shared" si="8"/>
        <v>FALSE</v>
      </c>
      <c r="N124" s="3" t="str">
        <f t="shared" si="9"/>
        <v>FALSE</v>
      </c>
    </row>
    <row r="125" spans="1:14" x14ac:dyDescent="0.25">
      <c r="A125">
        <f t="shared" si="5"/>
        <v>1999</v>
      </c>
      <c r="B125">
        <f t="shared" si="6"/>
        <v>3</v>
      </c>
      <c r="C125" t="s">
        <v>135</v>
      </c>
      <c r="D125" s="3">
        <v>4.4000000000000004</v>
      </c>
      <c r="E125" s="3">
        <v>4.5999999999999996</v>
      </c>
      <c r="F125" s="3">
        <v>4.4000000000000004</v>
      </c>
      <c r="G125" s="3"/>
      <c r="H125" s="3"/>
      <c r="I125" s="3"/>
      <c r="J125" t="str">
        <f t="shared" si="7"/>
        <v>FALSE</v>
      </c>
      <c r="K125" t="str">
        <f t="shared" si="8"/>
        <v>FALSE</v>
      </c>
      <c r="L125" s="3" t="str">
        <f t="shared" si="8"/>
        <v>FALSE</v>
      </c>
      <c r="M125" s="3" t="str">
        <f t="shared" si="8"/>
        <v>FALSE</v>
      </c>
      <c r="N125" s="3" t="str">
        <f t="shared" si="9"/>
        <v>FALSE</v>
      </c>
    </row>
    <row r="126" spans="1:14" x14ac:dyDescent="0.25">
      <c r="A126">
        <f t="shared" si="5"/>
        <v>1999</v>
      </c>
      <c r="B126">
        <f t="shared" si="6"/>
        <v>4</v>
      </c>
      <c r="C126" t="s">
        <v>136</v>
      </c>
      <c r="D126" s="3">
        <v>4.0999999999999996</v>
      </c>
      <c r="E126" s="3">
        <v>4.5999999999999996</v>
      </c>
      <c r="F126" s="3">
        <v>4.4000000000000004</v>
      </c>
      <c r="G126" s="3"/>
      <c r="H126" s="3"/>
      <c r="I126" s="3"/>
      <c r="J126" t="str">
        <f t="shared" si="7"/>
        <v>FALSE</v>
      </c>
      <c r="K126" t="str">
        <f t="shared" si="8"/>
        <v>FALSE</v>
      </c>
      <c r="L126" s="3" t="str">
        <f t="shared" si="8"/>
        <v>FALSE</v>
      </c>
      <c r="M126" s="3" t="str">
        <f t="shared" si="8"/>
        <v>FALSE</v>
      </c>
      <c r="N126" s="3" t="str">
        <f t="shared" si="9"/>
        <v>FALSE</v>
      </c>
    </row>
    <row r="127" spans="1:14" x14ac:dyDescent="0.25">
      <c r="A127">
        <f t="shared" si="5"/>
        <v>1999</v>
      </c>
      <c r="B127">
        <f t="shared" si="6"/>
        <v>5</v>
      </c>
      <c r="C127" t="s">
        <v>137</v>
      </c>
      <c r="D127" s="3">
        <v>4</v>
      </c>
      <c r="E127" s="3">
        <v>4.7</v>
      </c>
      <c r="F127" s="3">
        <v>4.5</v>
      </c>
      <c r="G127" s="3"/>
      <c r="H127" s="3"/>
      <c r="I127" s="3"/>
      <c r="J127" t="str">
        <f t="shared" si="7"/>
        <v>FALSE</v>
      </c>
      <c r="K127" t="str">
        <f t="shared" si="8"/>
        <v>FALSE</v>
      </c>
      <c r="L127" s="3" t="str">
        <f t="shared" si="8"/>
        <v>FALSE</v>
      </c>
      <c r="M127" s="3" t="str">
        <f t="shared" si="8"/>
        <v>FALSE</v>
      </c>
      <c r="N127" s="3" t="str">
        <f t="shared" si="9"/>
        <v>FALSE</v>
      </c>
    </row>
    <row r="128" spans="1:14" x14ac:dyDescent="0.25">
      <c r="A128">
        <f t="shared" si="5"/>
        <v>1999</v>
      </c>
      <c r="B128">
        <f t="shared" si="6"/>
        <v>6</v>
      </c>
      <c r="C128" t="s">
        <v>138</v>
      </c>
      <c r="D128" s="3">
        <v>4.5</v>
      </c>
      <c r="E128" s="3">
        <v>4.7</v>
      </c>
      <c r="F128" s="3">
        <v>5.2</v>
      </c>
      <c r="G128" s="3"/>
      <c r="H128" s="3"/>
      <c r="I128" s="3"/>
      <c r="J128" t="str">
        <f t="shared" si="7"/>
        <v>FALSE</v>
      </c>
      <c r="K128" t="str">
        <f t="shared" si="8"/>
        <v>FALSE</v>
      </c>
      <c r="L128" s="3" t="str">
        <f t="shared" si="8"/>
        <v>FALSE</v>
      </c>
      <c r="M128" s="3" t="str">
        <f t="shared" si="8"/>
        <v>FALSE</v>
      </c>
      <c r="N128" s="3" t="str">
        <f t="shared" si="9"/>
        <v>FALSE</v>
      </c>
    </row>
    <row r="129" spans="1:14" x14ac:dyDescent="0.25">
      <c r="A129">
        <f t="shared" si="5"/>
        <v>1999</v>
      </c>
      <c r="B129">
        <f t="shared" si="6"/>
        <v>7</v>
      </c>
      <c r="C129" t="s">
        <v>139</v>
      </c>
      <c r="D129" s="3">
        <v>4.5</v>
      </c>
      <c r="E129" s="3">
        <v>4.7</v>
      </c>
      <c r="F129" s="3">
        <v>5.0999999999999996</v>
      </c>
      <c r="G129" s="3"/>
      <c r="H129" s="3"/>
      <c r="I129" s="3"/>
      <c r="J129">
        <f t="shared" si="7"/>
        <v>1999</v>
      </c>
      <c r="K129">
        <f t="shared" si="8"/>
        <v>4.3500000000000005</v>
      </c>
      <c r="L129" s="3">
        <f t="shared" si="8"/>
        <v>4.7166666666666677</v>
      </c>
      <c r="M129" s="3">
        <f t="shared" si="8"/>
        <v>4.75</v>
      </c>
      <c r="N129" s="3">
        <f t="shared" si="9"/>
        <v>-0.39999999999999947</v>
      </c>
    </row>
    <row r="130" spans="1:14" x14ac:dyDescent="0.25">
      <c r="A130">
        <f t="shared" si="5"/>
        <v>2000</v>
      </c>
      <c r="B130">
        <f t="shared" si="6"/>
        <v>8</v>
      </c>
      <c r="C130" t="s">
        <v>140</v>
      </c>
      <c r="D130" s="3">
        <v>4.2</v>
      </c>
      <c r="E130" s="3">
        <v>4.7</v>
      </c>
      <c r="F130" s="3">
        <v>4.7</v>
      </c>
      <c r="G130" s="3"/>
      <c r="H130" s="3"/>
      <c r="I130" s="3"/>
      <c r="J130" t="str">
        <f t="shared" si="7"/>
        <v>FALSE</v>
      </c>
      <c r="K130" t="str">
        <f t="shared" si="8"/>
        <v>FALSE</v>
      </c>
      <c r="L130" s="3" t="str">
        <f t="shared" si="8"/>
        <v>FALSE</v>
      </c>
      <c r="M130" s="3" t="str">
        <f t="shared" si="8"/>
        <v>FALSE</v>
      </c>
      <c r="N130" s="3" t="str">
        <f t="shared" si="9"/>
        <v>FALSE</v>
      </c>
    </row>
    <row r="131" spans="1:14" x14ac:dyDescent="0.25">
      <c r="A131">
        <f t="shared" si="5"/>
        <v>2000</v>
      </c>
      <c r="B131">
        <f t="shared" si="6"/>
        <v>9</v>
      </c>
      <c r="C131" t="s">
        <v>141</v>
      </c>
      <c r="D131" s="3">
        <v>4.0999999999999996</v>
      </c>
      <c r="E131" s="3">
        <v>4.7</v>
      </c>
      <c r="F131" s="3">
        <v>4.8</v>
      </c>
      <c r="G131" s="3"/>
      <c r="H131" s="3"/>
      <c r="I131" s="3"/>
      <c r="J131" t="str">
        <f t="shared" si="7"/>
        <v>FALSE</v>
      </c>
      <c r="K131" t="str">
        <f t="shared" si="8"/>
        <v>FALSE</v>
      </c>
      <c r="L131" s="3" t="str">
        <f t="shared" si="8"/>
        <v>FALSE</v>
      </c>
      <c r="M131" s="3" t="str">
        <f t="shared" si="8"/>
        <v>FALSE</v>
      </c>
      <c r="N131" s="3" t="str">
        <f t="shared" si="9"/>
        <v>FALSE</v>
      </c>
    </row>
    <row r="132" spans="1:14" x14ac:dyDescent="0.25">
      <c r="A132">
        <f t="shared" si="5"/>
        <v>2000</v>
      </c>
      <c r="B132">
        <f t="shared" si="6"/>
        <v>10</v>
      </c>
      <c r="C132" t="s">
        <v>142</v>
      </c>
      <c r="D132" s="3">
        <v>3.8</v>
      </c>
      <c r="E132" s="3">
        <v>4.7</v>
      </c>
      <c r="F132" s="3">
        <v>4.5</v>
      </c>
      <c r="G132" s="3"/>
      <c r="H132" s="3"/>
      <c r="I132" s="3"/>
      <c r="J132" t="str">
        <f t="shared" si="7"/>
        <v>FALSE</v>
      </c>
      <c r="K132" t="str">
        <f t="shared" si="8"/>
        <v>FALSE</v>
      </c>
      <c r="L132" s="3" t="str">
        <f t="shared" si="8"/>
        <v>FALSE</v>
      </c>
      <c r="M132" s="3" t="str">
        <f t="shared" si="8"/>
        <v>FALSE</v>
      </c>
      <c r="N132" s="3" t="str">
        <f t="shared" si="9"/>
        <v>FALSE</v>
      </c>
    </row>
    <row r="133" spans="1:14" x14ac:dyDescent="0.25">
      <c r="A133">
        <f t="shared" si="5"/>
        <v>2000</v>
      </c>
      <c r="B133">
        <f t="shared" si="6"/>
        <v>11</v>
      </c>
      <c r="C133" t="s">
        <v>143</v>
      </c>
      <c r="D133" s="3">
        <v>3.8</v>
      </c>
      <c r="E133" s="3">
        <v>4.7</v>
      </c>
      <c r="F133" s="3">
        <v>4.5</v>
      </c>
      <c r="G133" s="3"/>
      <c r="H133" s="3"/>
      <c r="I133" s="3"/>
      <c r="J133" t="str">
        <f t="shared" si="7"/>
        <v>FALSE</v>
      </c>
      <c r="K133" t="str">
        <f t="shared" si="8"/>
        <v>FALSE</v>
      </c>
      <c r="L133" s="3" t="str">
        <f t="shared" si="8"/>
        <v>FALSE</v>
      </c>
      <c r="M133" s="3" t="str">
        <f t="shared" si="8"/>
        <v>FALSE</v>
      </c>
      <c r="N133" s="3" t="str">
        <f t="shared" si="9"/>
        <v>FALSE</v>
      </c>
    </row>
    <row r="134" spans="1:14" x14ac:dyDescent="0.25">
      <c r="A134">
        <f t="shared" si="5"/>
        <v>2000</v>
      </c>
      <c r="B134">
        <f t="shared" si="6"/>
        <v>12</v>
      </c>
      <c r="C134" t="s">
        <v>144</v>
      </c>
      <c r="D134" s="3">
        <v>3.7</v>
      </c>
      <c r="E134" s="3">
        <v>4.7</v>
      </c>
      <c r="F134" s="3">
        <v>4.2</v>
      </c>
      <c r="G134" s="3"/>
      <c r="H134" s="3"/>
      <c r="I134" s="3"/>
      <c r="J134" t="str">
        <f t="shared" si="7"/>
        <v>FALSE</v>
      </c>
      <c r="K134" t="str">
        <f t="shared" si="8"/>
        <v>FALSE</v>
      </c>
      <c r="L134" s="3" t="str">
        <f t="shared" si="8"/>
        <v>FALSE</v>
      </c>
      <c r="M134" s="3" t="str">
        <f t="shared" si="8"/>
        <v>FALSE</v>
      </c>
      <c r="N134" s="3" t="str">
        <f t="shared" si="9"/>
        <v>FALSE</v>
      </c>
    </row>
    <row r="135" spans="1:14" x14ac:dyDescent="0.25">
      <c r="A135">
        <f t="shared" si="5"/>
        <v>2000</v>
      </c>
      <c r="B135">
        <f t="shared" si="6"/>
        <v>1</v>
      </c>
      <c r="C135" t="s">
        <v>145</v>
      </c>
      <c r="D135" s="3">
        <v>4.5</v>
      </c>
      <c r="E135" s="3">
        <v>4.5999999999999996</v>
      </c>
      <c r="F135" s="3">
        <v>4.8</v>
      </c>
      <c r="G135" s="3"/>
      <c r="H135" s="3"/>
      <c r="I135" s="3"/>
      <c r="J135" t="str">
        <f t="shared" si="7"/>
        <v>FALSE</v>
      </c>
      <c r="K135" t="str">
        <f t="shared" si="8"/>
        <v>FALSE</v>
      </c>
      <c r="L135" s="3" t="str">
        <f t="shared" si="8"/>
        <v>FALSE</v>
      </c>
      <c r="M135" s="3" t="str">
        <f t="shared" si="8"/>
        <v>FALSE</v>
      </c>
      <c r="N135" s="3" t="str">
        <f t="shared" si="9"/>
        <v>FALSE</v>
      </c>
    </row>
    <row r="136" spans="1:14" x14ac:dyDescent="0.25">
      <c r="A136">
        <f t="shared" si="5"/>
        <v>2000</v>
      </c>
      <c r="B136">
        <f t="shared" si="6"/>
        <v>2</v>
      </c>
      <c r="C136" t="s">
        <v>146</v>
      </c>
      <c r="D136" s="3">
        <v>4.4000000000000004</v>
      </c>
      <c r="E136" s="3">
        <v>4.5999999999999996</v>
      </c>
      <c r="F136" s="3">
        <v>4.7</v>
      </c>
      <c r="G136" s="3"/>
      <c r="H136" s="3"/>
      <c r="I136" s="3"/>
      <c r="J136" t="str">
        <f t="shared" si="7"/>
        <v>FALSE</v>
      </c>
      <c r="K136" t="str">
        <f t="shared" si="8"/>
        <v>FALSE</v>
      </c>
      <c r="L136" s="3" t="str">
        <f t="shared" si="8"/>
        <v>FALSE</v>
      </c>
      <c r="M136" s="3" t="str">
        <f t="shared" si="8"/>
        <v>FALSE</v>
      </c>
      <c r="N136" s="3" t="str">
        <f t="shared" si="9"/>
        <v>FALSE</v>
      </c>
    </row>
    <row r="137" spans="1:14" x14ac:dyDescent="0.25">
      <c r="A137">
        <f t="shared" si="5"/>
        <v>2000</v>
      </c>
      <c r="B137">
        <f t="shared" si="6"/>
        <v>3</v>
      </c>
      <c r="C137" t="s">
        <v>147</v>
      </c>
      <c r="D137" s="3">
        <v>4.3</v>
      </c>
      <c r="E137" s="3">
        <v>4.5</v>
      </c>
      <c r="F137" s="3">
        <v>4.5999999999999996</v>
      </c>
      <c r="G137" s="3"/>
      <c r="H137" s="3"/>
      <c r="I137" s="3"/>
      <c r="J137" t="str">
        <f t="shared" si="7"/>
        <v>FALSE</v>
      </c>
      <c r="K137" t="str">
        <f t="shared" si="8"/>
        <v>FALSE</v>
      </c>
      <c r="L137" s="3" t="str">
        <f t="shared" si="8"/>
        <v>FALSE</v>
      </c>
      <c r="M137" s="3" t="str">
        <f t="shared" si="8"/>
        <v>FALSE</v>
      </c>
      <c r="N137" s="3" t="str">
        <f t="shared" si="9"/>
        <v>FALSE</v>
      </c>
    </row>
    <row r="138" spans="1:14" x14ac:dyDescent="0.25">
      <c r="A138">
        <f t="shared" si="5"/>
        <v>2000</v>
      </c>
      <c r="B138">
        <f t="shared" si="6"/>
        <v>4</v>
      </c>
      <c r="C138" t="s">
        <v>148</v>
      </c>
      <c r="D138" s="3">
        <v>3.7</v>
      </c>
      <c r="E138" s="3">
        <v>4.4000000000000004</v>
      </c>
      <c r="F138" s="3">
        <v>4</v>
      </c>
      <c r="G138" s="3"/>
      <c r="H138" s="3"/>
      <c r="I138" s="3"/>
      <c r="J138" t="str">
        <f t="shared" si="7"/>
        <v>FALSE</v>
      </c>
      <c r="K138" t="str">
        <f t="shared" si="8"/>
        <v>FALSE</v>
      </c>
      <c r="L138" s="3" t="str">
        <f t="shared" si="8"/>
        <v>FALSE</v>
      </c>
      <c r="M138" s="3" t="str">
        <f t="shared" si="8"/>
        <v>FALSE</v>
      </c>
      <c r="N138" s="3" t="str">
        <f t="shared" si="9"/>
        <v>FALSE</v>
      </c>
    </row>
    <row r="139" spans="1:14" x14ac:dyDescent="0.25">
      <c r="A139">
        <f t="shared" ref="A139:A202" si="10">IF(AND(B139 &gt; 7, B139 &lt;13), _xlfn.NUMBERVALUE(LEFT(C139, 4)) + 1, _xlfn.NUMBERVALUE(LEFT(C139, 4)) )</f>
        <v>2000</v>
      </c>
      <c r="B139">
        <f t="shared" ref="B139:B202" si="11">_xlfn.NUMBERVALUE( RIGHT(C139,2) )</f>
        <v>5</v>
      </c>
      <c r="C139" t="s">
        <v>149</v>
      </c>
      <c r="D139" s="3">
        <v>3.8</v>
      </c>
      <c r="E139" s="3">
        <v>4.3</v>
      </c>
      <c r="F139" s="3">
        <v>4.3</v>
      </c>
      <c r="G139" s="3"/>
      <c r="H139" s="3"/>
      <c r="I139" s="3"/>
      <c r="J139" t="str">
        <f t="shared" si="7"/>
        <v>FALSE</v>
      </c>
      <c r="K139" t="str">
        <f t="shared" si="8"/>
        <v>FALSE</v>
      </c>
      <c r="L139" s="3" t="str">
        <f t="shared" si="8"/>
        <v>FALSE</v>
      </c>
      <c r="M139" s="3" t="str">
        <f t="shared" si="8"/>
        <v>FALSE</v>
      </c>
      <c r="N139" s="3" t="str">
        <f t="shared" si="9"/>
        <v>FALSE</v>
      </c>
    </row>
    <row r="140" spans="1:14" x14ac:dyDescent="0.25">
      <c r="A140">
        <f t="shared" si="10"/>
        <v>2000</v>
      </c>
      <c r="B140">
        <f t="shared" si="11"/>
        <v>6</v>
      </c>
      <c r="C140" t="s">
        <v>150</v>
      </c>
      <c r="D140" s="3">
        <v>4.0999999999999996</v>
      </c>
      <c r="E140" s="3">
        <v>4.3</v>
      </c>
      <c r="F140" s="3">
        <v>4.7</v>
      </c>
      <c r="G140" s="3"/>
      <c r="H140" s="3"/>
      <c r="I140" s="3"/>
      <c r="J140" t="str">
        <f t="shared" si="7"/>
        <v>FALSE</v>
      </c>
      <c r="K140" t="str">
        <f t="shared" si="8"/>
        <v>FALSE</v>
      </c>
      <c r="L140" s="3" t="str">
        <f t="shared" si="8"/>
        <v>FALSE</v>
      </c>
      <c r="M140" s="3" t="str">
        <f t="shared" si="8"/>
        <v>FALSE</v>
      </c>
      <c r="N140" s="3" t="str">
        <f t="shared" si="9"/>
        <v>FALSE</v>
      </c>
    </row>
    <row r="141" spans="1:14" x14ac:dyDescent="0.25">
      <c r="A141">
        <f t="shared" si="10"/>
        <v>2000</v>
      </c>
      <c r="B141">
        <f t="shared" si="11"/>
        <v>7</v>
      </c>
      <c r="C141" t="s">
        <v>151</v>
      </c>
      <c r="D141" s="3">
        <v>4.2</v>
      </c>
      <c r="E141" s="3">
        <v>4.2</v>
      </c>
      <c r="F141" s="3">
        <v>4.5</v>
      </c>
      <c r="G141" s="3"/>
      <c r="H141" s="3"/>
      <c r="I141" s="3"/>
      <c r="J141">
        <f t="shared" si="7"/>
        <v>2000</v>
      </c>
      <c r="K141">
        <f t="shared" si="8"/>
        <v>4.05</v>
      </c>
      <c r="L141" s="3">
        <f t="shared" si="8"/>
        <v>4.5333333333333332</v>
      </c>
      <c r="M141" s="3">
        <f t="shared" si="8"/>
        <v>4.5250000000000004</v>
      </c>
      <c r="N141" s="3">
        <f t="shared" si="9"/>
        <v>-0.47500000000000053</v>
      </c>
    </row>
    <row r="142" spans="1:14" x14ac:dyDescent="0.25">
      <c r="A142">
        <f t="shared" si="10"/>
        <v>2001</v>
      </c>
      <c r="B142">
        <f t="shared" si="11"/>
        <v>8</v>
      </c>
      <c r="C142" t="s">
        <v>152</v>
      </c>
      <c r="D142" s="3">
        <v>4.0999999999999996</v>
      </c>
      <c r="E142" s="3">
        <v>4.2</v>
      </c>
      <c r="F142" s="3">
        <v>4.4000000000000004</v>
      </c>
      <c r="G142" s="3"/>
      <c r="H142" s="3"/>
      <c r="I142" s="3"/>
      <c r="J142" t="str">
        <f t="shared" si="7"/>
        <v>FALSE</v>
      </c>
      <c r="K142" t="str">
        <f t="shared" si="8"/>
        <v>FALSE</v>
      </c>
      <c r="L142" s="3" t="str">
        <f t="shared" si="8"/>
        <v>FALSE</v>
      </c>
      <c r="M142" s="3" t="str">
        <f t="shared" si="8"/>
        <v>FALSE</v>
      </c>
      <c r="N142" s="3" t="str">
        <f t="shared" si="9"/>
        <v>FALSE</v>
      </c>
    </row>
    <row r="143" spans="1:14" x14ac:dyDescent="0.25">
      <c r="A143">
        <f t="shared" si="10"/>
        <v>2001</v>
      </c>
      <c r="B143">
        <f t="shared" si="11"/>
        <v>9</v>
      </c>
      <c r="C143" t="s">
        <v>153</v>
      </c>
      <c r="D143" s="3">
        <v>3.8</v>
      </c>
      <c r="E143" s="3">
        <v>4.0999999999999996</v>
      </c>
      <c r="F143" s="3">
        <v>4.2</v>
      </c>
      <c r="G143" s="3"/>
      <c r="H143" s="3"/>
      <c r="I143" s="3"/>
      <c r="J143" t="str">
        <f t="shared" si="7"/>
        <v>FALSE</v>
      </c>
      <c r="K143" t="str">
        <f t="shared" si="8"/>
        <v>FALSE</v>
      </c>
      <c r="L143" s="3" t="str">
        <f t="shared" si="8"/>
        <v>FALSE</v>
      </c>
      <c r="M143" s="3" t="str">
        <f t="shared" si="8"/>
        <v>FALSE</v>
      </c>
      <c r="N143" s="3" t="str">
        <f t="shared" si="9"/>
        <v>FALSE</v>
      </c>
    </row>
    <row r="144" spans="1:14" x14ac:dyDescent="0.25">
      <c r="A144">
        <f t="shared" si="10"/>
        <v>2001</v>
      </c>
      <c r="B144">
        <f t="shared" si="11"/>
        <v>10</v>
      </c>
      <c r="C144" t="s">
        <v>154</v>
      </c>
      <c r="D144" s="3">
        <v>3.6</v>
      </c>
      <c r="E144" s="3">
        <v>4.0999999999999996</v>
      </c>
      <c r="F144" s="3">
        <v>3.9</v>
      </c>
      <c r="G144" s="3"/>
      <c r="H144" s="3"/>
      <c r="I144" s="3"/>
      <c r="J144" t="str">
        <f t="shared" si="7"/>
        <v>FALSE</v>
      </c>
      <c r="K144" t="str">
        <f t="shared" si="8"/>
        <v>FALSE</v>
      </c>
      <c r="L144" s="3" t="str">
        <f t="shared" si="8"/>
        <v>FALSE</v>
      </c>
      <c r="M144" s="3" t="str">
        <f t="shared" si="8"/>
        <v>FALSE</v>
      </c>
      <c r="N144" s="3" t="str">
        <f t="shared" si="9"/>
        <v>FALSE</v>
      </c>
    </row>
    <row r="145" spans="1:14" x14ac:dyDescent="0.25">
      <c r="A145">
        <f t="shared" si="10"/>
        <v>2001</v>
      </c>
      <c r="B145">
        <f t="shared" si="11"/>
        <v>11</v>
      </c>
      <c r="C145" t="s">
        <v>155</v>
      </c>
      <c r="D145" s="3">
        <v>3.7</v>
      </c>
      <c r="E145" s="3">
        <v>4</v>
      </c>
      <c r="F145" s="3">
        <v>3.9</v>
      </c>
      <c r="G145" s="3"/>
      <c r="H145" s="3"/>
      <c r="I145" s="3"/>
      <c r="J145" t="str">
        <f t="shared" si="7"/>
        <v>FALSE</v>
      </c>
      <c r="K145" t="str">
        <f t="shared" si="8"/>
        <v>FALSE</v>
      </c>
      <c r="L145" s="3" t="str">
        <f t="shared" si="8"/>
        <v>FALSE</v>
      </c>
      <c r="M145" s="3" t="str">
        <f t="shared" si="8"/>
        <v>FALSE</v>
      </c>
      <c r="N145" s="3" t="str">
        <f t="shared" si="9"/>
        <v>FALSE</v>
      </c>
    </row>
    <row r="146" spans="1:14" x14ac:dyDescent="0.25">
      <c r="A146">
        <f t="shared" si="10"/>
        <v>2001</v>
      </c>
      <c r="B146">
        <f t="shared" si="11"/>
        <v>12</v>
      </c>
      <c r="C146" t="s">
        <v>156</v>
      </c>
      <c r="D146" s="3">
        <v>3.7</v>
      </c>
      <c r="E146" s="3">
        <v>4</v>
      </c>
      <c r="F146" s="3">
        <v>3.5</v>
      </c>
      <c r="G146" s="3"/>
      <c r="H146" s="3"/>
      <c r="I146" s="3"/>
      <c r="J146" t="str">
        <f t="shared" si="7"/>
        <v>FALSE</v>
      </c>
      <c r="K146" t="str">
        <f t="shared" si="8"/>
        <v>FALSE</v>
      </c>
      <c r="L146" s="3" t="str">
        <f t="shared" si="8"/>
        <v>FALSE</v>
      </c>
      <c r="M146" s="3" t="str">
        <f t="shared" si="8"/>
        <v>FALSE</v>
      </c>
      <c r="N146" s="3" t="str">
        <f t="shared" si="9"/>
        <v>FALSE</v>
      </c>
    </row>
    <row r="147" spans="1:14" x14ac:dyDescent="0.25">
      <c r="A147">
        <f t="shared" si="10"/>
        <v>2001</v>
      </c>
      <c r="B147">
        <f t="shared" si="11"/>
        <v>1</v>
      </c>
      <c r="C147" t="s">
        <v>157</v>
      </c>
      <c r="D147" s="3">
        <v>4.7</v>
      </c>
      <c r="E147" s="3">
        <v>4.0999999999999996</v>
      </c>
      <c r="F147" s="3">
        <v>4.3</v>
      </c>
      <c r="G147" s="3"/>
      <c r="H147" s="3"/>
      <c r="I147" s="3"/>
      <c r="J147" t="str">
        <f t="shared" si="7"/>
        <v>FALSE</v>
      </c>
      <c r="K147" t="str">
        <f t="shared" si="8"/>
        <v>FALSE</v>
      </c>
      <c r="L147" s="3" t="str">
        <f t="shared" si="8"/>
        <v>FALSE</v>
      </c>
      <c r="M147" s="3" t="str">
        <f t="shared" si="8"/>
        <v>FALSE</v>
      </c>
      <c r="N147" s="3" t="str">
        <f t="shared" si="9"/>
        <v>FALSE</v>
      </c>
    </row>
    <row r="148" spans="1:14" x14ac:dyDescent="0.25">
      <c r="A148">
        <f t="shared" si="10"/>
        <v>2001</v>
      </c>
      <c r="B148">
        <f t="shared" si="11"/>
        <v>2</v>
      </c>
      <c r="C148" t="s">
        <v>158</v>
      </c>
      <c r="D148" s="3">
        <v>4.5999999999999996</v>
      </c>
      <c r="E148" s="3">
        <v>4.2</v>
      </c>
      <c r="F148" s="3">
        <v>4.0999999999999996</v>
      </c>
      <c r="G148" s="3"/>
      <c r="H148" s="3"/>
      <c r="I148" s="3"/>
      <c r="J148" t="str">
        <f t="shared" si="7"/>
        <v>FALSE</v>
      </c>
      <c r="K148" t="str">
        <f t="shared" si="8"/>
        <v>FALSE</v>
      </c>
      <c r="L148" s="3" t="str">
        <f t="shared" si="8"/>
        <v>FALSE</v>
      </c>
      <c r="M148" s="3" t="str">
        <f t="shared" si="8"/>
        <v>FALSE</v>
      </c>
      <c r="N148" s="3" t="str">
        <f t="shared" si="9"/>
        <v>FALSE</v>
      </c>
    </row>
    <row r="149" spans="1:14" x14ac:dyDescent="0.25">
      <c r="A149">
        <f t="shared" si="10"/>
        <v>2001</v>
      </c>
      <c r="B149">
        <f t="shared" si="11"/>
        <v>3</v>
      </c>
      <c r="C149" t="s">
        <v>159</v>
      </c>
      <c r="D149" s="3">
        <v>4.5</v>
      </c>
      <c r="E149" s="3">
        <v>4.3</v>
      </c>
      <c r="F149" s="3">
        <v>4.3</v>
      </c>
      <c r="G149" s="3"/>
      <c r="H149" s="3"/>
      <c r="I149" s="3"/>
      <c r="J149" t="str">
        <f t="shared" si="7"/>
        <v>FALSE</v>
      </c>
      <c r="K149" t="str">
        <f t="shared" si="8"/>
        <v>FALSE</v>
      </c>
      <c r="L149" s="3" t="str">
        <f t="shared" si="8"/>
        <v>FALSE</v>
      </c>
      <c r="M149" s="3" t="str">
        <f t="shared" si="8"/>
        <v>FALSE</v>
      </c>
      <c r="N149" s="3" t="str">
        <f t="shared" si="9"/>
        <v>FALSE</v>
      </c>
    </row>
    <row r="150" spans="1:14" x14ac:dyDescent="0.25">
      <c r="A150">
        <f t="shared" si="10"/>
        <v>2001</v>
      </c>
      <c r="B150">
        <f t="shared" si="11"/>
        <v>4</v>
      </c>
      <c r="C150" t="s">
        <v>160</v>
      </c>
      <c r="D150" s="3">
        <v>4.2</v>
      </c>
      <c r="E150" s="3">
        <v>4.5</v>
      </c>
      <c r="F150" s="3">
        <v>4.3</v>
      </c>
      <c r="G150" s="3"/>
      <c r="H150" s="3"/>
      <c r="I150" s="3"/>
      <c r="J150" t="str">
        <f t="shared" ref="J150:J213" si="12">IF(B150=7, A150, "FALSE")</f>
        <v>FALSE</v>
      </c>
      <c r="K150" t="str">
        <f t="shared" ref="K150:M213" si="13">IF( $B150=7, AVERAGE(D139:D150), "FALSE")</f>
        <v>FALSE</v>
      </c>
      <c r="L150" s="3" t="str">
        <f t="shared" si="13"/>
        <v>FALSE</v>
      </c>
      <c r="M150" s="3" t="str">
        <f t="shared" si="13"/>
        <v>FALSE</v>
      </c>
      <c r="N150" s="3" t="str">
        <f t="shared" ref="N150:N213" si="14">IF(B150=7, K150-M150, "FALSE")</f>
        <v>FALSE</v>
      </c>
    </row>
    <row r="151" spans="1:14" x14ac:dyDescent="0.25">
      <c r="A151">
        <f t="shared" si="10"/>
        <v>2001</v>
      </c>
      <c r="B151">
        <f t="shared" si="11"/>
        <v>5</v>
      </c>
      <c r="C151" t="s">
        <v>161</v>
      </c>
      <c r="D151" s="3">
        <v>4.0999999999999996</v>
      </c>
      <c r="E151" s="3">
        <v>4.5999999999999996</v>
      </c>
      <c r="F151" s="3">
        <v>4.4000000000000004</v>
      </c>
      <c r="G151" s="3"/>
      <c r="H151" s="3"/>
      <c r="I151" s="3"/>
      <c r="J151" t="str">
        <f t="shared" si="12"/>
        <v>FALSE</v>
      </c>
      <c r="K151" t="str">
        <f t="shared" si="13"/>
        <v>FALSE</v>
      </c>
      <c r="L151" s="3" t="str">
        <f t="shared" si="13"/>
        <v>FALSE</v>
      </c>
      <c r="M151" s="3" t="str">
        <f t="shared" si="13"/>
        <v>FALSE</v>
      </c>
      <c r="N151" s="3" t="str">
        <f t="shared" si="14"/>
        <v>FALSE</v>
      </c>
    </row>
    <row r="152" spans="1:14" x14ac:dyDescent="0.25">
      <c r="A152">
        <f t="shared" si="10"/>
        <v>2001</v>
      </c>
      <c r="B152">
        <f t="shared" si="11"/>
        <v>6</v>
      </c>
      <c r="C152" t="s">
        <v>162</v>
      </c>
      <c r="D152" s="3">
        <v>4.7</v>
      </c>
      <c r="E152" s="3">
        <v>4.8</v>
      </c>
      <c r="F152" s="3">
        <v>5.3</v>
      </c>
      <c r="G152" s="3"/>
      <c r="H152" s="3"/>
      <c r="I152" s="3"/>
      <c r="J152" t="str">
        <f t="shared" si="12"/>
        <v>FALSE</v>
      </c>
      <c r="K152" t="str">
        <f t="shared" si="13"/>
        <v>FALSE</v>
      </c>
      <c r="L152" s="3" t="str">
        <f t="shared" si="13"/>
        <v>FALSE</v>
      </c>
      <c r="M152" s="3" t="str">
        <f t="shared" si="13"/>
        <v>FALSE</v>
      </c>
      <c r="N152" s="3" t="str">
        <f t="shared" si="14"/>
        <v>FALSE</v>
      </c>
    </row>
    <row r="153" spans="1:14" x14ac:dyDescent="0.25">
      <c r="A153">
        <f t="shared" si="10"/>
        <v>2001</v>
      </c>
      <c r="B153">
        <f t="shared" si="11"/>
        <v>7</v>
      </c>
      <c r="C153" t="s">
        <v>163</v>
      </c>
      <c r="D153" s="3">
        <v>4.7</v>
      </c>
      <c r="E153" s="3">
        <v>5</v>
      </c>
      <c r="F153" s="3">
        <v>5.2</v>
      </c>
      <c r="G153" s="3"/>
      <c r="H153" s="3"/>
      <c r="I153" s="3"/>
      <c r="J153">
        <f t="shared" si="12"/>
        <v>2001</v>
      </c>
      <c r="K153">
        <f t="shared" si="13"/>
        <v>4.2</v>
      </c>
      <c r="L153" s="3">
        <f t="shared" si="13"/>
        <v>4.3250000000000002</v>
      </c>
      <c r="M153" s="3">
        <f t="shared" si="13"/>
        <v>4.3166666666666664</v>
      </c>
      <c r="N153" s="3">
        <f t="shared" si="14"/>
        <v>-0.11666666666666625</v>
      </c>
    </row>
    <row r="154" spans="1:14" x14ac:dyDescent="0.25">
      <c r="A154">
        <f t="shared" si="10"/>
        <v>2002</v>
      </c>
      <c r="B154">
        <f t="shared" si="11"/>
        <v>8</v>
      </c>
      <c r="C154" t="s">
        <v>164</v>
      </c>
      <c r="D154" s="3">
        <v>4.9000000000000004</v>
      </c>
      <c r="E154" s="3">
        <v>5.2</v>
      </c>
      <c r="F154" s="3">
        <v>5.4</v>
      </c>
      <c r="G154" s="3"/>
      <c r="H154" s="3"/>
      <c r="I154" s="3"/>
      <c r="J154" t="str">
        <f t="shared" si="12"/>
        <v>FALSE</v>
      </c>
      <c r="K154" t="str">
        <f t="shared" si="13"/>
        <v>FALSE</v>
      </c>
      <c r="L154" s="3" t="str">
        <f t="shared" si="13"/>
        <v>FALSE</v>
      </c>
      <c r="M154" s="3" t="str">
        <f t="shared" si="13"/>
        <v>FALSE</v>
      </c>
      <c r="N154" s="3" t="str">
        <f t="shared" si="14"/>
        <v>FALSE</v>
      </c>
    </row>
    <row r="155" spans="1:14" x14ac:dyDescent="0.25">
      <c r="A155">
        <f t="shared" si="10"/>
        <v>2002</v>
      </c>
      <c r="B155">
        <f t="shared" si="11"/>
        <v>9</v>
      </c>
      <c r="C155" t="s">
        <v>165</v>
      </c>
      <c r="D155" s="3">
        <v>4.7</v>
      </c>
      <c r="E155" s="3">
        <v>5.4</v>
      </c>
      <c r="F155" s="3">
        <v>5.3</v>
      </c>
      <c r="G155" s="3"/>
      <c r="H155" s="3"/>
      <c r="I155" s="3"/>
      <c r="J155" t="str">
        <f t="shared" si="12"/>
        <v>FALSE</v>
      </c>
      <c r="K155" t="str">
        <f t="shared" si="13"/>
        <v>FALSE</v>
      </c>
      <c r="L155" s="3" t="str">
        <f t="shared" si="13"/>
        <v>FALSE</v>
      </c>
      <c r="M155" s="3" t="str">
        <f t="shared" si="13"/>
        <v>FALSE</v>
      </c>
      <c r="N155" s="3" t="str">
        <f t="shared" si="14"/>
        <v>FALSE</v>
      </c>
    </row>
    <row r="156" spans="1:14" x14ac:dyDescent="0.25">
      <c r="A156">
        <f t="shared" si="10"/>
        <v>2002</v>
      </c>
      <c r="B156">
        <f t="shared" si="11"/>
        <v>10</v>
      </c>
      <c r="C156" t="s">
        <v>166</v>
      </c>
      <c r="D156" s="3">
        <v>5</v>
      </c>
      <c r="E156" s="3">
        <v>5.6</v>
      </c>
      <c r="F156" s="3">
        <v>5.4</v>
      </c>
      <c r="G156" s="3"/>
      <c r="H156" s="3"/>
      <c r="I156" s="3"/>
      <c r="J156" t="str">
        <f t="shared" si="12"/>
        <v>FALSE</v>
      </c>
      <c r="K156" t="str">
        <f t="shared" si="13"/>
        <v>FALSE</v>
      </c>
      <c r="L156" s="3" t="str">
        <f t="shared" si="13"/>
        <v>FALSE</v>
      </c>
      <c r="M156" s="3" t="str">
        <f t="shared" si="13"/>
        <v>FALSE</v>
      </c>
      <c r="N156" s="3" t="str">
        <f t="shared" si="14"/>
        <v>FALSE</v>
      </c>
    </row>
    <row r="157" spans="1:14" x14ac:dyDescent="0.25">
      <c r="A157">
        <f t="shared" si="10"/>
        <v>2002</v>
      </c>
      <c r="B157">
        <f t="shared" si="11"/>
        <v>11</v>
      </c>
      <c r="C157" t="s">
        <v>167</v>
      </c>
      <c r="D157" s="3">
        <v>5.3</v>
      </c>
      <c r="E157" s="3">
        <v>5.8</v>
      </c>
      <c r="F157" s="3">
        <v>5.7</v>
      </c>
      <c r="G157" s="3"/>
      <c r="H157" s="3"/>
      <c r="I157" s="3"/>
      <c r="J157" t="str">
        <f t="shared" si="12"/>
        <v>FALSE</v>
      </c>
      <c r="K157" t="str">
        <f t="shared" si="13"/>
        <v>FALSE</v>
      </c>
      <c r="L157" s="3" t="str">
        <f t="shared" si="13"/>
        <v>FALSE</v>
      </c>
      <c r="M157" s="3" t="str">
        <f t="shared" si="13"/>
        <v>FALSE</v>
      </c>
      <c r="N157" s="3" t="str">
        <f t="shared" si="14"/>
        <v>FALSE</v>
      </c>
    </row>
    <row r="158" spans="1:14" x14ac:dyDescent="0.25">
      <c r="A158">
        <f t="shared" si="10"/>
        <v>2002</v>
      </c>
      <c r="B158">
        <f t="shared" si="11"/>
        <v>12</v>
      </c>
      <c r="C158" t="s">
        <v>168</v>
      </c>
      <c r="D158" s="3">
        <v>5.4</v>
      </c>
      <c r="E158" s="3">
        <v>6</v>
      </c>
      <c r="F158" s="3">
        <v>5.6</v>
      </c>
      <c r="G158" s="3"/>
      <c r="H158" s="3"/>
      <c r="I158" s="3"/>
      <c r="J158" t="str">
        <f t="shared" si="12"/>
        <v>FALSE</v>
      </c>
      <c r="K158" t="str">
        <f t="shared" si="13"/>
        <v>FALSE</v>
      </c>
      <c r="L158" s="3" t="str">
        <f t="shared" si="13"/>
        <v>FALSE</v>
      </c>
      <c r="M158" s="3" t="str">
        <f t="shared" si="13"/>
        <v>FALSE</v>
      </c>
      <c r="N158" s="3" t="str">
        <f t="shared" si="14"/>
        <v>FALSE</v>
      </c>
    </row>
    <row r="159" spans="1:14" x14ac:dyDescent="0.25">
      <c r="A159">
        <f t="shared" si="10"/>
        <v>2002</v>
      </c>
      <c r="B159">
        <f t="shared" si="11"/>
        <v>1</v>
      </c>
      <c r="C159" t="s">
        <v>169</v>
      </c>
      <c r="D159" s="3">
        <v>6.3</v>
      </c>
      <c r="E159" s="3">
        <v>6.1</v>
      </c>
      <c r="F159" s="3">
        <v>6.4</v>
      </c>
      <c r="G159" s="3"/>
      <c r="H159" s="3"/>
      <c r="I159" s="3"/>
      <c r="J159" t="str">
        <f t="shared" si="12"/>
        <v>FALSE</v>
      </c>
      <c r="K159" t="str">
        <f t="shared" si="13"/>
        <v>FALSE</v>
      </c>
      <c r="L159" s="3" t="str">
        <f t="shared" si="13"/>
        <v>FALSE</v>
      </c>
      <c r="M159" s="3" t="str">
        <f t="shared" si="13"/>
        <v>FALSE</v>
      </c>
      <c r="N159" s="3" t="str">
        <f t="shared" si="14"/>
        <v>FALSE</v>
      </c>
    </row>
    <row r="160" spans="1:14" x14ac:dyDescent="0.25">
      <c r="A160">
        <f t="shared" si="10"/>
        <v>2002</v>
      </c>
      <c r="B160">
        <f t="shared" si="11"/>
        <v>2</v>
      </c>
      <c r="C160" t="s">
        <v>170</v>
      </c>
      <c r="D160" s="3">
        <v>6.1</v>
      </c>
      <c r="E160" s="3">
        <v>6.2</v>
      </c>
      <c r="F160" s="3">
        <v>6.1</v>
      </c>
      <c r="G160" s="3"/>
      <c r="H160" s="3"/>
      <c r="I160" s="3"/>
      <c r="J160" t="str">
        <f t="shared" si="12"/>
        <v>FALSE</v>
      </c>
      <c r="K160" t="str">
        <f t="shared" si="13"/>
        <v>FALSE</v>
      </c>
      <c r="L160" s="3" t="str">
        <f t="shared" si="13"/>
        <v>FALSE</v>
      </c>
      <c r="M160" s="3" t="str">
        <f t="shared" si="13"/>
        <v>FALSE</v>
      </c>
      <c r="N160" s="3" t="str">
        <f t="shared" si="14"/>
        <v>FALSE</v>
      </c>
    </row>
    <row r="161" spans="1:14" x14ac:dyDescent="0.25">
      <c r="A161">
        <f t="shared" si="10"/>
        <v>2002</v>
      </c>
      <c r="B161">
        <f t="shared" si="11"/>
        <v>3</v>
      </c>
      <c r="C161" t="s">
        <v>171</v>
      </c>
      <c r="D161" s="3">
        <v>6.1</v>
      </c>
      <c r="E161" s="3">
        <v>6.3</v>
      </c>
      <c r="F161" s="3">
        <v>6.2</v>
      </c>
      <c r="G161" s="3"/>
      <c r="H161" s="3"/>
      <c r="I161" s="3"/>
      <c r="J161" t="str">
        <f t="shared" si="12"/>
        <v>FALSE</v>
      </c>
      <c r="K161" t="str">
        <f t="shared" si="13"/>
        <v>FALSE</v>
      </c>
      <c r="L161" s="3" t="str">
        <f t="shared" si="13"/>
        <v>FALSE</v>
      </c>
      <c r="M161" s="3" t="str">
        <f t="shared" si="13"/>
        <v>FALSE</v>
      </c>
      <c r="N161" s="3" t="str">
        <f t="shared" si="14"/>
        <v>FALSE</v>
      </c>
    </row>
    <row r="162" spans="1:14" x14ac:dyDescent="0.25">
      <c r="A162">
        <f t="shared" si="10"/>
        <v>2002</v>
      </c>
      <c r="B162">
        <f t="shared" si="11"/>
        <v>4</v>
      </c>
      <c r="C162" t="s">
        <v>172</v>
      </c>
      <c r="D162" s="3">
        <v>5.7</v>
      </c>
      <c r="E162" s="3">
        <v>6.3</v>
      </c>
      <c r="F162" s="3">
        <v>6.2</v>
      </c>
      <c r="G162" s="3"/>
      <c r="H162" s="3"/>
      <c r="I162" s="3"/>
      <c r="J162" t="str">
        <f t="shared" si="12"/>
        <v>FALSE</v>
      </c>
      <c r="K162" t="str">
        <f t="shared" si="13"/>
        <v>FALSE</v>
      </c>
      <c r="L162" s="3" t="str">
        <f t="shared" si="13"/>
        <v>FALSE</v>
      </c>
      <c r="M162" s="3" t="str">
        <f t="shared" si="13"/>
        <v>FALSE</v>
      </c>
      <c r="N162" s="3" t="str">
        <f t="shared" si="14"/>
        <v>FALSE</v>
      </c>
    </row>
    <row r="163" spans="1:14" x14ac:dyDescent="0.25">
      <c r="A163">
        <f t="shared" si="10"/>
        <v>2002</v>
      </c>
      <c r="B163">
        <f t="shared" si="11"/>
        <v>5</v>
      </c>
      <c r="C163" t="s">
        <v>173</v>
      </c>
      <c r="D163" s="3">
        <v>5.5</v>
      </c>
      <c r="E163" s="3">
        <v>6.3</v>
      </c>
      <c r="F163" s="3">
        <v>6.1</v>
      </c>
      <c r="G163" s="3"/>
      <c r="H163" s="3"/>
      <c r="I163" s="3"/>
      <c r="J163" t="str">
        <f t="shared" si="12"/>
        <v>FALSE</v>
      </c>
      <c r="K163" t="str">
        <f t="shared" si="13"/>
        <v>FALSE</v>
      </c>
      <c r="L163" s="3" t="str">
        <f t="shared" si="13"/>
        <v>FALSE</v>
      </c>
      <c r="M163" s="3" t="str">
        <f t="shared" si="13"/>
        <v>FALSE</v>
      </c>
      <c r="N163" s="3" t="str">
        <f t="shared" si="14"/>
        <v>FALSE</v>
      </c>
    </row>
    <row r="164" spans="1:14" x14ac:dyDescent="0.25">
      <c r="A164">
        <f t="shared" si="10"/>
        <v>2002</v>
      </c>
      <c r="B164">
        <f t="shared" si="11"/>
        <v>6</v>
      </c>
      <c r="C164" t="s">
        <v>174</v>
      </c>
      <c r="D164" s="3">
        <v>6</v>
      </c>
      <c r="E164" s="3">
        <v>6.4</v>
      </c>
      <c r="F164" s="3">
        <v>6.9</v>
      </c>
      <c r="G164" s="3"/>
      <c r="H164" s="3"/>
      <c r="I164" s="3"/>
      <c r="J164" t="str">
        <f t="shared" si="12"/>
        <v>FALSE</v>
      </c>
      <c r="K164" t="str">
        <f t="shared" si="13"/>
        <v>FALSE</v>
      </c>
      <c r="L164" s="3" t="str">
        <f t="shared" si="13"/>
        <v>FALSE</v>
      </c>
      <c r="M164" s="3" t="str">
        <f t="shared" si="13"/>
        <v>FALSE</v>
      </c>
      <c r="N164" s="3" t="str">
        <f t="shared" si="14"/>
        <v>FALSE</v>
      </c>
    </row>
    <row r="165" spans="1:14" x14ac:dyDescent="0.25">
      <c r="A165">
        <f t="shared" si="10"/>
        <v>2002</v>
      </c>
      <c r="B165">
        <f t="shared" si="11"/>
        <v>7</v>
      </c>
      <c r="C165" t="s">
        <v>175</v>
      </c>
      <c r="D165" s="3">
        <v>5.9</v>
      </c>
      <c r="E165" s="3">
        <v>6.4</v>
      </c>
      <c r="F165" s="3">
        <v>6.7</v>
      </c>
      <c r="G165" s="3"/>
      <c r="H165" s="3"/>
      <c r="I165" s="3"/>
      <c r="J165">
        <f t="shared" si="12"/>
        <v>2002</v>
      </c>
      <c r="K165">
        <f t="shared" si="13"/>
        <v>5.5750000000000002</v>
      </c>
      <c r="L165" s="3">
        <f t="shared" si="13"/>
        <v>6</v>
      </c>
      <c r="M165" s="3">
        <f t="shared" si="13"/>
        <v>6.0000000000000009</v>
      </c>
      <c r="N165" s="3">
        <f t="shared" si="14"/>
        <v>-0.42500000000000071</v>
      </c>
    </row>
    <row r="166" spans="1:14" x14ac:dyDescent="0.25">
      <c r="A166">
        <f t="shared" si="10"/>
        <v>2003</v>
      </c>
      <c r="B166">
        <f t="shared" si="11"/>
        <v>8</v>
      </c>
      <c r="C166" t="s">
        <v>176</v>
      </c>
      <c r="D166" s="3">
        <v>5.7</v>
      </c>
      <c r="E166" s="3">
        <v>6.4</v>
      </c>
      <c r="F166" s="3">
        <v>6.5</v>
      </c>
      <c r="G166" s="3"/>
      <c r="H166" s="3"/>
      <c r="I166" s="3"/>
      <c r="J166" t="str">
        <f t="shared" si="12"/>
        <v>FALSE</v>
      </c>
      <c r="K166" t="str">
        <f t="shared" si="13"/>
        <v>FALSE</v>
      </c>
      <c r="L166" s="3" t="str">
        <f t="shared" si="13"/>
        <v>FALSE</v>
      </c>
      <c r="M166" s="3" t="str">
        <f t="shared" si="13"/>
        <v>FALSE</v>
      </c>
      <c r="N166" s="3" t="str">
        <f t="shared" si="14"/>
        <v>FALSE</v>
      </c>
    </row>
    <row r="167" spans="1:14" x14ac:dyDescent="0.25">
      <c r="A167">
        <f t="shared" si="10"/>
        <v>2003</v>
      </c>
      <c r="B167">
        <f t="shared" si="11"/>
        <v>9</v>
      </c>
      <c r="C167" t="s">
        <v>177</v>
      </c>
      <c r="D167" s="3">
        <v>5.4</v>
      </c>
      <c r="E167" s="3">
        <v>6.4</v>
      </c>
      <c r="F167" s="3">
        <v>6.3</v>
      </c>
      <c r="G167" s="3"/>
      <c r="H167" s="3"/>
      <c r="I167" s="3"/>
      <c r="J167" t="str">
        <f t="shared" si="12"/>
        <v>FALSE</v>
      </c>
      <c r="K167" t="str">
        <f t="shared" si="13"/>
        <v>FALSE</v>
      </c>
      <c r="L167" s="3" t="str">
        <f t="shared" si="13"/>
        <v>FALSE</v>
      </c>
      <c r="M167" s="3" t="str">
        <f t="shared" si="13"/>
        <v>FALSE</v>
      </c>
      <c r="N167" s="3" t="str">
        <f t="shared" si="14"/>
        <v>FALSE</v>
      </c>
    </row>
    <row r="168" spans="1:14" x14ac:dyDescent="0.25">
      <c r="A168">
        <f t="shared" si="10"/>
        <v>2003</v>
      </c>
      <c r="B168">
        <f t="shared" si="11"/>
        <v>10</v>
      </c>
      <c r="C168" t="s">
        <v>178</v>
      </c>
      <c r="D168" s="3">
        <v>5.3</v>
      </c>
      <c r="E168" s="3">
        <v>6.5</v>
      </c>
      <c r="F168" s="3">
        <v>6.1</v>
      </c>
      <c r="G168" s="3"/>
      <c r="H168" s="3"/>
      <c r="I168" s="3"/>
      <c r="J168" t="str">
        <f t="shared" si="12"/>
        <v>FALSE</v>
      </c>
      <c r="K168" t="str">
        <f t="shared" si="13"/>
        <v>FALSE</v>
      </c>
      <c r="L168" s="3" t="str">
        <f t="shared" si="13"/>
        <v>FALSE</v>
      </c>
      <c r="M168" s="3" t="str">
        <f t="shared" si="13"/>
        <v>FALSE</v>
      </c>
      <c r="N168" s="3" t="str">
        <f t="shared" si="14"/>
        <v>FALSE</v>
      </c>
    </row>
    <row r="169" spans="1:14" x14ac:dyDescent="0.25">
      <c r="A169">
        <f t="shared" si="10"/>
        <v>2003</v>
      </c>
      <c r="B169">
        <f t="shared" si="11"/>
        <v>11</v>
      </c>
      <c r="C169" t="s">
        <v>179</v>
      </c>
      <c r="D169" s="3">
        <v>5.6</v>
      </c>
      <c r="E169" s="3">
        <v>6.5</v>
      </c>
      <c r="F169" s="3">
        <v>6.4</v>
      </c>
      <c r="G169" s="3"/>
      <c r="H169" s="3"/>
      <c r="I169" s="3"/>
      <c r="J169" t="str">
        <f t="shared" si="12"/>
        <v>FALSE</v>
      </c>
      <c r="K169" t="str">
        <f t="shared" si="13"/>
        <v>FALSE</v>
      </c>
      <c r="L169" s="3" t="str">
        <f t="shared" si="13"/>
        <v>FALSE</v>
      </c>
      <c r="M169" s="3" t="str">
        <f t="shared" si="13"/>
        <v>FALSE</v>
      </c>
      <c r="N169" s="3" t="str">
        <f t="shared" si="14"/>
        <v>FALSE</v>
      </c>
    </row>
    <row r="170" spans="1:14" x14ac:dyDescent="0.25">
      <c r="A170">
        <f t="shared" si="10"/>
        <v>2003</v>
      </c>
      <c r="B170">
        <f t="shared" si="11"/>
        <v>12</v>
      </c>
      <c r="C170" t="s">
        <v>180</v>
      </c>
      <c r="D170" s="3">
        <v>5.7</v>
      </c>
      <c r="E170" s="3">
        <v>6.6</v>
      </c>
      <c r="F170" s="3">
        <v>6.2</v>
      </c>
      <c r="G170" s="3"/>
      <c r="H170" s="3"/>
      <c r="I170" s="3"/>
      <c r="J170" t="str">
        <f t="shared" si="12"/>
        <v>FALSE</v>
      </c>
      <c r="K170" t="str">
        <f t="shared" si="13"/>
        <v>FALSE</v>
      </c>
      <c r="L170" s="3" t="str">
        <f t="shared" si="13"/>
        <v>FALSE</v>
      </c>
      <c r="M170" s="3" t="str">
        <f t="shared" si="13"/>
        <v>FALSE</v>
      </c>
      <c r="N170" s="3" t="str">
        <f t="shared" si="14"/>
        <v>FALSE</v>
      </c>
    </row>
    <row r="171" spans="1:14" x14ac:dyDescent="0.25">
      <c r="A171">
        <f t="shared" si="10"/>
        <v>2003</v>
      </c>
      <c r="B171">
        <f t="shared" si="11"/>
        <v>1</v>
      </c>
      <c r="C171" t="s">
        <v>181</v>
      </c>
      <c r="D171" s="3">
        <v>6.5</v>
      </c>
      <c r="E171" s="3">
        <v>6.6</v>
      </c>
      <c r="F171" s="3">
        <v>7</v>
      </c>
      <c r="G171" s="3"/>
      <c r="H171" s="3"/>
      <c r="I171" s="3"/>
      <c r="J171" t="str">
        <f t="shared" si="12"/>
        <v>FALSE</v>
      </c>
      <c r="K171" t="str">
        <f t="shared" si="13"/>
        <v>FALSE</v>
      </c>
      <c r="L171" s="3" t="str">
        <f t="shared" si="13"/>
        <v>FALSE</v>
      </c>
      <c r="M171" s="3" t="str">
        <f t="shared" si="13"/>
        <v>FALSE</v>
      </c>
      <c r="N171" s="3" t="str">
        <f t="shared" si="14"/>
        <v>FALSE</v>
      </c>
    </row>
    <row r="172" spans="1:14" x14ac:dyDescent="0.25">
      <c r="A172">
        <f t="shared" si="10"/>
        <v>2003</v>
      </c>
      <c r="B172">
        <f t="shared" si="11"/>
        <v>2</v>
      </c>
      <c r="C172" t="s">
        <v>182</v>
      </c>
      <c r="D172" s="3">
        <v>6.4</v>
      </c>
      <c r="E172" s="3">
        <v>6.7</v>
      </c>
      <c r="F172" s="3">
        <v>6.8</v>
      </c>
      <c r="G172" s="3"/>
      <c r="H172" s="3"/>
      <c r="I172" s="3"/>
      <c r="J172" t="str">
        <f t="shared" si="12"/>
        <v>FALSE</v>
      </c>
      <c r="K172" t="str">
        <f t="shared" si="13"/>
        <v>FALSE</v>
      </c>
      <c r="L172" s="3" t="str">
        <f t="shared" si="13"/>
        <v>FALSE</v>
      </c>
      <c r="M172" s="3" t="str">
        <f t="shared" si="13"/>
        <v>FALSE</v>
      </c>
      <c r="N172" s="3" t="str">
        <f t="shared" si="14"/>
        <v>FALSE</v>
      </c>
    </row>
    <row r="173" spans="1:14" x14ac:dyDescent="0.25">
      <c r="A173">
        <f t="shared" si="10"/>
        <v>2003</v>
      </c>
      <c r="B173">
        <f t="shared" si="11"/>
        <v>3</v>
      </c>
      <c r="C173" t="s">
        <v>183</v>
      </c>
      <c r="D173" s="3">
        <v>6.2</v>
      </c>
      <c r="E173" s="3">
        <v>6.8</v>
      </c>
      <c r="F173" s="3">
        <v>6.6</v>
      </c>
      <c r="G173" s="3"/>
      <c r="H173" s="3"/>
      <c r="I173" s="3"/>
      <c r="J173" t="str">
        <f t="shared" si="12"/>
        <v>FALSE</v>
      </c>
      <c r="K173" t="str">
        <f t="shared" si="13"/>
        <v>FALSE</v>
      </c>
      <c r="L173" s="3" t="str">
        <f t="shared" si="13"/>
        <v>FALSE</v>
      </c>
      <c r="M173" s="3" t="str">
        <f t="shared" si="13"/>
        <v>FALSE</v>
      </c>
      <c r="N173" s="3" t="str">
        <f t="shared" si="14"/>
        <v>FALSE</v>
      </c>
    </row>
    <row r="174" spans="1:14" x14ac:dyDescent="0.25">
      <c r="A174">
        <f t="shared" si="10"/>
        <v>2003</v>
      </c>
      <c r="B174">
        <f t="shared" si="11"/>
        <v>4</v>
      </c>
      <c r="C174" t="s">
        <v>184</v>
      </c>
      <c r="D174" s="3">
        <v>5.8</v>
      </c>
      <c r="E174" s="3">
        <v>6.8</v>
      </c>
      <c r="F174" s="3">
        <v>6.5</v>
      </c>
      <c r="G174" s="3"/>
      <c r="H174" s="3"/>
      <c r="I174" s="3"/>
      <c r="J174" t="str">
        <f t="shared" si="12"/>
        <v>FALSE</v>
      </c>
      <c r="K174" t="str">
        <f t="shared" si="13"/>
        <v>FALSE</v>
      </c>
      <c r="L174" s="3" t="str">
        <f t="shared" si="13"/>
        <v>FALSE</v>
      </c>
      <c r="M174" s="3" t="str">
        <f t="shared" si="13"/>
        <v>FALSE</v>
      </c>
      <c r="N174" s="3" t="str">
        <f t="shared" si="14"/>
        <v>FALSE</v>
      </c>
    </row>
    <row r="175" spans="1:14" x14ac:dyDescent="0.25">
      <c r="A175">
        <f t="shared" si="10"/>
        <v>2003</v>
      </c>
      <c r="B175">
        <f t="shared" si="11"/>
        <v>5</v>
      </c>
      <c r="C175" t="s">
        <v>185</v>
      </c>
      <c r="D175" s="3">
        <v>5.8</v>
      </c>
      <c r="E175" s="3">
        <v>6.9</v>
      </c>
      <c r="F175" s="3">
        <v>6.6</v>
      </c>
      <c r="G175" s="3"/>
      <c r="H175" s="3"/>
      <c r="I175" s="3"/>
      <c r="J175" t="str">
        <f t="shared" si="12"/>
        <v>FALSE</v>
      </c>
      <c r="K175" t="str">
        <f t="shared" si="13"/>
        <v>FALSE</v>
      </c>
      <c r="L175" s="3" t="str">
        <f t="shared" si="13"/>
        <v>FALSE</v>
      </c>
      <c r="M175" s="3" t="str">
        <f t="shared" si="13"/>
        <v>FALSE</v>
      </c>
      <c r="N175" s="3" t="str">
        <f t="shared" si="14"/>
        <v>FALSE</v>
      </c>
    </row>
    <row r="176" spans="1:14" x14ac:dyDescent="0.25">
      <c r="A176">
        <f t="shared" si="10"/>
        <v>2003</v>
      </c>
      <c r="B176">
        <f t="shared" si="11"/>
        <v>6</v>
      </c>
      <c r="C176" t="s">
        <v>186</v>
      </c>
      <c r="D176" s="3">
        <v>6.5</v>
      </c>
      <c r="E176" s="3">
        <v>6.9</v>
      </c>
      <c r="F176" s="3">
        <v>7.6</v>
      </c>
      <c r="G176" s="3"/>
      <c r="H176" s="3"/>
      <c r="I176" s="3"/>
      <c r="J176" t="str">
        <f t="shared" si="12"/>
        <v>FALSE</v>
      </c>
      <c r="K176" t="str">
        <f t="shared" si="13"/>
        <v>FALSE</v>
      </c>
      <c r="L176" s="3" t="str">
        <f t="shared" si="13"/>
        <v>FALSE</v>
      </c>
      <c r="M176" s="3" t="str">
        <f t="shared" si="13"/>
        <v>FALSE</v>
      </c>
      <c r="N176" s="3" t="str">
        <f t="shared" si="14"/>
        <v>FALSE</v>
      </c>
    </row>
    <row r="177" spans="1:14" x14ac:dyDescent="0.25">
      <c r="A177">
        <f t="shared" si="10"/>
        <v>2003</v>
      </c>
      <c r="B177">
        <f t="shared" si="11"/>
        <v>7</v>
      </c>
      <c r="C177" t="s">
        <v>187</v>
      </c>
      <c r="D177" s="3">
        <v>6.3</v>
      </c>
      <c r="E177" s="3">
        <v>6.9</v>
      </c>
      <c r="F177" s="3">
        <v>7.1</v>
      </c>
      <c r="G177" s="3"/>
      <c r="H177" s="3"/>
      <c r="I177" s="3"/>
      <c r="J177">
        <f t="shared" si="12"/>
        <v>2003</v>
      </c>
      <c r="K177">
        <f t="shared" si="13"/>
        <v>5.9333333333333336</v>
      </c>
      <c r="L177" s="3">
        <f t="shared" si="13"/>
        <v>6.6666666666666679</v>
      </c>
      <c r="M177" s="3">
        <f t="shared" si="13"/>
        <v>6.6416666666666657</v>
      </c>
      <c r="N177" s="3">
        <f t="shared" si="14"/>
        <v>-0.70833333333333215</v>
      </c>
    </row>
    <row r="178" spans="1:14" x14ac:dyDescent="0.25">
      <c r="A178">
        <f t="shared" si="10"/>
        <v>2004</v>
      </c>
      <c r="B178">
        <f t="shared" si="11"/>
        <v>8</v>
      </c>
      <c r="C178" t="s">
        <v>188</v>
      </c>
      <c r="D178" s="3">
        <v>6</v>
      </c>
      <c r="E178" s="3">
        <v>6.8</v>
      </c>
      <c r="F178" s="3">
        <v>6.9</v>
      </c>
      <c r="G178" s="3"/>
      <c r="H178" s="3"/>
      <c r="I178" s="3"/>
      <c r="J178" t="str">
        <f t="shared" si="12"/>
        <v>FALSE</v>
      </c>
      <c r="K178" t="str">
        <f t="shared" si="13"/>
        <v>FALSE</v>
      </c>
      <c r="L178" s="3" t="str">
        <f t="shared" si="13"/>
        <v>FALSE</v>
      </c>
      <c r="M178" s="3" t="str">
        <f t="shared" si="13"/>
        <v>FALSE</v>
      </c>
      <c r="N178" s="3" t="str">
        <f t="shared" si="14"/>
        <v>FALSE</v>
      </c>
    </row>
    <row r="179" spans="1:14" x14ac:dyDescent="0.25">
      <c r="A179">
        <f t="shared" si="10"/>
        <v>2004</v>
      </c>
      <c r="B179">
        <f t="shared" si="11"/>
        <v>9</v>
      </c>
      <c r="C179" t="s">
        <v>189</v>
      </c>
      <c r="D179" s="3">
        <v>5.8</v>
      </c>
      <c r="E179" s="3">
        <v>6.7</v>
      </c>
      <c r="F179" s="3">
        <v>6.7</v>
      </c>
      <c r="G179" s="3"/>
      <c r="H179" s="3"/>
      <c r="I179" s="3"/>
      <c r="J179" t="str">
        <f t="shared" si="12"/>
        <v>FALSE</v>
      </c>
      <c r="K179" t="str">
        <f t="shared" si="13"/>
        <v>FALSE</v>
      </c>
      <c r="L179" s="3" t="str">
        <f t="shared" si="13"/>
        <v>FALSE</v>
      </c>
      <c r="M179" s="3" t="str">
        <f t="shared" si="13"/>
        <v>FALSE</v>
      </c>
      <c r="N179" s="3" t="str">
        <f t="shared" si="14"/>
        <v>FALSE</v>
      </c>
    </row>
    <row r="180" spans="1:14" x14ac:dyDescent="0.25">
      <c r="A180">
        <f t="shared" si="10"/>
        <v>2004</v>
      </c>
      <c r="B180">
        <f t="shared" si="11"/>
        <v>10</v>
      </c>
      <c r="C180" t="s">
        <v>190</v>
      </c>
      <c r="D180" s="3">
        <v>5.6</v>
      </c>
      <c r="E180" s="3">
        <v>6.5</v>
      </c>
      <c r="F180" s="3">
        <v>6.3</v>
      </c>
      <c r="G180" s="3"/>
      <c r="H180" s="3"/>
      <c r="I180" s="3"/>
      <c r="J180" t="str">
        <f t="shared" si="12"/>
        <v>FALSE</v>
      </c>
      <c r="K180" t="str">
        <f t="shared" si="13"/>
        <v>FALSE</v>
      </c>
      <c r="L180" s="3" t="str">
        <f t="shared" si="13"/>
        <v>FALSE</v>
      </c>
      <c r="M180" s="3" t="str">
        <f t="shared" si="13"/>
        <v>FALSE</v>
      </c>
      <c r="N180" s="3" t="str">
        <f t="shared" si="14"/>
        <v>FALSE</v>
      </c>
    </row>
    <row r="181" spans="1:14" x14ac:dyDescent="0.25">
      <c r="A181">
        <f t="shared" si="10"/>
        <v>2004</v>
      </c>
      <c r="B181">
        <f t="shared" si="11"/>
        <v>11</v>
      </c>
      <c r="C181" t="s">
        <v>191</v>
      </c>
      <c r="D181" s="3">
        <v>5.6</v>
      </c>
      <c r="E181" s="3">
        <v>6.4</v>
      </c>
      <c r="F181" s="3">
        <v>6.3</v>
      </c>
      <c r="G181" s="3"/>
      <c r="H181" s="3"/>
      <c r="I181" s="3"/>
      <c r="J181" t="str">
        <f t="shared" si="12"/>
        <v>FALSE</v>
      </c>
      <c r="K181" t="str">
        <f t="shared" si="13"/>
        <v>FALSE</v>
      </c>
      <c r="L181" s="3" t="str">
        <f t="shared" si="13"/>
        <v>FALSE</v>
      </c>
      <c r="M181" s="3" t="str">
        <f t="shared" si="13"/>
        <v>FALSE</v>
      </c>
      <c r="N181" s="3" t="str">
        <f t="shared" si="14"/>
        <v>FALSE</v>
      </c>
    </row>
    <row r="182" spans="1:14" x14ac:dyDescent="0.25">
      <c r="A182">
        <f t="shared" si="10"/>
        <v>2004</v>
      </c>
      <c r="B182">
        <f t="shared" si="11"/>
        <v>12</v>
      </c>
      <c r="C182" t="s">
        <v>192</v>
      </c>
      <c r="D182" s="3">
        <v>5.4</v>
      </c>
      <c r="E182" s="3">
        <v>6.3</v>
      </c>
      <c r="F182" s="3">
        <v>5.8</v>
      </c>
      <c r="G182" s="3"/>
      <c r="H182" s="3"/>
      <c r="I182" s="3"/>
      <c r="J182" t="str">
        <f t="shared" si="12"/>
        <v>FALSE</v>
      </c>
      <c r="K182" t="str">
        <f t="shared" si="13"/>
        <v>FALSE</v>
      </c>
      <c r="L182" s="3" t="str">
        <f t="shared" si="13"/>
        <v>FALSE</v>
      </c>
      <c r="M182" s="3" t="str">
        <f t="shared" si="13"/>
        <v>FALSE</v>
      </c>
      <c r="N182" s="3" t="str">
        <f t="shared" si="14"/>
        <v>FALSE</v>
      </c>
    </row>
    <row r="183" spans="1:14" x14ac:dyDescent="0.25">
      <c r="A183">
        <f t="shared" si="10"/>
        <v>2004</v>
      </c>
      <c r="B183">
        <f t="shared" si="11"/>
        <v>1</v>
      </c>
      <c r="C183" t="s">
        <v>193</v>
      </c>
      <c r="D183" s="3">
        <v>6.3</v>
      </c>
      <c r="E183" s="3">
        <v>6.2</v>
      </c>
      <c r="F183" s="3">
        <v>6.6</v>
      </c>
      <c r="G183" s="3"/>
      <c r="H183" s="3"/>
      <c r="I183" s="3"/>
      <c r="J183" t="str">
        <f t="shared" si="12"/>
        <v>FALSE</v>
      </c>
      <c r="K183" t="str">
        <f t="shared" si="13"/>
        <v>FALSE</v>
      </c>
      <c r="L183" s="3" t="str">
        <f t="shared" si="13"/>
        <v>FALSE</v>
      </c>
      <c r="M183" s="3" t="str">
        <f t="shared" si="13"/>
        <v>FALSE</v>
      </c>
      <c r="N183" s="3" t="str">
        <f t="shared" si="14"/>
        <v>FALSE</v>
      </c>
    </row>
    <row r="184" spans="1:14" x14ac:dyDescent="0.25">
      <c r="A184">
        <f t="shared" si="10"/>
        <v>2004</v>
      </c>
      <c r="B184">
        <f t="shared" si="11"/>
        <v>2</v>
      </c>
      <c r="C184" t="s">
        <v>194</v>
      </c>
      <c r="D184" s="3">
        <v>6</v>
      </c>
      <c r="E184" s="3">
        <v>6.2</v>
      </c>
      <c r="F184" s="3">
        <v>6.2</v>
      </c>
      <c r="G184" s="3"/>
      <c r="H184" s="3"/>
      <c r="I184" s="3"/>
      <c r="J184" t="str">
        <f t="shared" si="12"/>
        <v>FALSE</v>
      </c>
      <c r="K184" t="str">
        <f t="shared" si="13"/>
        <v>FALSE</v>
      </c>
      <c r="L184" s="3" t="str">
        <f t="shared" si="13"/>
        <v>FALSE</v>
      </c>
      <c r="M184" s="3" t="str">
        <f t="shared" si="13"/>
        <v>FALSE</v>
      </c>
      <c r="N184" s="3" t="str">
        <f t="shared" si="14"/>
        <v>FALSE</v>
      </c>
    </row>
    <row r="185" spans="1:14" x14ac:dyDescent="0.25">
      <c r="A185">
        <f t="shared" si="10"/>
        <v>2004</v>
      </c>
      <c r="B185">
        <f t="shared" si="11"/>
        <v>3</v>
      </c>
      <c r="C185" t="s">
        <v>195</v>
      </c>
      <c r="D185" s="3">
        <v>6</v>
      </c>
      <c r="E185" s="3">
        <v>6.1</v>
      </c>
      <c r="F185" s="3">
        <v>6.2</v>
      </c>
      <c r="G185" s="3"/>
      <c r="H185" s="3"/>
      <c r="I185" s="3"/>
      <c r="J185" t="str">
        <f t="shared" si="12"/>
        <v>FALSE</v>
      </c>
      <c r="K185" t="str">
        <f t="shared" si="13"/>
        <v>FALSE</v>
      </c>
      <c r="L185" s="3" t="str">
        <f t="shared" si="13"/>
        <v>FALSE</v>
      </c>
      <c r="M185" s="3" t="str">
        <f t="shared" si="13"/>
        <v>FALSE</v>
      </c>
      <c r="N185" s="3" t="str">
        <f t="shared" si="14"/>
        <v>FALSE</v>
      </c>
    </row>
    <row r="186" spans="1:14" x14ac:dyDescent="0.25">
      <c r="A186">
        <f t="shared" si="10"/>
        <v>2004</v>
      </c>
      <c r="B186">
        <f t="shared" si="11"/>
        <v>4</v>
      </c>
      <c r="C186" t="s">
        <v>196</v>
      </c>
      <c r="D186" s="3">
        <v>5.4</v>
      </c>
      <c r="E186" s="3">
        <v>6.1</v>
      </c>
      <c r="F186" s="3">
        <v>5.7</v>
      </c>
      <c r="G186" s="3"/>
      <c r="H186" s="3"/>
      <c r="I186" s="3"/>
      <c r="J186" t="str">
        <f t="shared" si="12"/>
        <v>FALSE</v>
      </c>
      <c r="K186" t="str">
        <f t="shared" si="13"/>
        <v>FALSE</v>
      </c>
      <c r="L186" s="3" t="str">
        <f t="shared" si="13"/>
        <v>FALSE</v>
      </c>
      <c r="M186" s="3" t="str">
        <f t="shared" si="13"/>
        <v>FALSE</v>
      </c>
      <c r="N186" s="3" t="str">
        <f t="shared" si="14"/>
        <v>FALSE</v>
      </c>
    </row>
    <row r="187" spans="1:14" x14ac:dyDescent="0.25">
      <c r="A187">
        <f t="shared" si="10"/>
        <v>2004</v>
      </c>
      <c r="B187">
        <f t="shared" si="11"/>
        <v>5</v>
      </c>
      <c r="C187" t="s">
        <v>197</v>
      </c>
      <c r="D187" s="3">
        <v>5.3</v>
      </c>
      <c r="E187" s="3">
        <v>6</v>
      </c>
      <c r="F187" s="3">
        <v>5.7</v>
      </c>
      <c r="G187" s="3"/>
      <c r="H187" s="3"/>
      <c r="I187" s="3"/>
      <c r="J187" t="str">
        <f t="shared" si="12"/>
        <v>FALSE</v>
      </c>
      <c r="K187" t="str">
        <f t="shared" si="13"/>
        <v>FALSE</v>
      </c>
      <c r="L187" s="3" t="str">
        <f t="shared" si="13"/>
        <v>FALSE</v>
      </c>
      <c r="M187" s="3" t="str">
        <f t="shared" si="13"/>
        <v>FALSE</v>
      </c>
      <c r="N187" s="3" t="str">
        <f t="shared" si="14"/>
        <v>FALSE</v>
      </c>
    </row>
    <row r="188" spans="1:14" x14ac:dyDescent="0.25">
      <c r="A188">
        <f t="shared" si="10"/>
        <v>2004</v>
      </c>
      <c r="B188">
        <f t="shared" si="11"/>
        <v>6</v>
      </c>
      <c r="C188" t="s">
        <v>198</v>
      </c>
      <c r="D188" s="3">
        <v>5.8</v>
      </c>
      <c r="E188" s="3">
        <v>5.9</v>
      </c>
      <c r="F188" s="3">
        <v>6.4</v>
      </c>
      <c r="G188" s="3"/>
      <c r="H188" s="3"/>
      <c r="I188" s="3"/>
      <c r="J188" t="str">
        <f t="shared" si="12"/>
        <v>FALSE</v>
      </c>
      <c r="K188" t="str">
        <f t="shared" si="13"/>
        <v>FALSE</v>
      </c>
      <c r="L188" s="3" t="str">
        <f t="shared" si="13"/>
        <v>FALSE</v>
      </c>
      <c r="M188" s="3" t="str">
        <f t="shared" si="13"/>
        <v>FALSE</v>
      </c>
      <c r="N188" s="3" t="str">
        <f t="shared" si="14"/>
        <v>FALSE</v>
      </c>
    </row>
    <row r="189" spans="1:14" x14ac:dyDescent="0.25">
      <c r="A189">
        <f t="shared" si="10"/>
        <v>2004</v>
      </c>
      <c r="B189">
        <f t="shared" si="11"/>
        <v>7</v>
      </c>
      <c r="C189" t="s">
        <v>199</v>
      </c>
      <c r="D189" s="3">
        <v>5.7</v>
      </c>
      <c r="E189" s="3">
        <v>5.8</v>
      </c>
      <c r="F189" s="3">
        <v>6.2</v>
      </c>
      <c r="G189" s="3"/>
      <c r="H189" s="3"/>
      <c r="I189" s="3"/>
      <c r="J189">
        <f t="shared" si="12"/>
        <v>2004</v>
      </c>
      <c r="K189">
        <f t="shared" si="13"/>
        <v>5.7416666666666663</v>
      </c>
      <c r="L189" s="3">
        <f t="shared" si="13"/>
        <v>6.25</v>
      </c>
      <c r="M189" s="3">
        <f t="shared" si="13"/>
        <v>6.2500000000000009</v>
      </c>
      <c r="N189" s="3">
        <f t="shared" si="14"/>
        <v>-0.50833333333333464</v>
      </c>
    </row>
    <row r="190" spans="1:14" x14ac:dyDescent="0.25">
      <c r="A190">
        <f t="shared" si="10"/>
        <v>2005</v>
      </c>
      <c r="B190">
        <f t="shared" si="11"/>
        <v>8</v>
      </c>
      <c r="C190" t="s">
        <v>200</v>
      </c>
      <c r="D190" s="3">
        <v>5.4</v>
      </c>
      <c r="E190" s="3">
        <v>5.8</v>
      </c>
      <c r="F190" s="3">
        <v>5.8</v>
      </c>
      <c r="G190" s="3"/>
      <c r="H190" s="3"/>
      <c r="I190" s="3"/>
      <c r="J190" t="str">
        <f t="shared" si="12"/>
        <v>FALSE</v>
      </c>
      <c r="K190" t="str">
        <f t="shared" si="13"/>
        <v>FALSE</v>
      </c>
      <c r="L190" s="3" t="str">
        <f t="shared" si="13"/>
        <v>FALSE</v>
      </c>
      <c r="M190" s="3" t="str">
        <f t="shared" si="13"/>
        <v>FALSE</v>
      </c>
      <c r="N190" s="3" t="str">
        <f t="shared" si="14"/>
        <v>FALSE</v>
      </c>
    </row>
    <row r="191" spans="1:14" x14ac:dyDescent="0.25">
      <c r="A191">
        <f t="shared" si="10"/>
        <v>2005</v>
      </c>
      <c r="B191">
        <f t="shared" si="11"/>
        <v>9</v>
      </c>
      <c r="C191" t="s">
        <v>201</v>
      </c>
      <c r="D191" s="3">
        <v>5.0999999999999996</v>
      </c>
      <c r="E191" s="3">
        <v>5.8</v>
      </c>
      <c r="F191" s="3">
        <v>5.7</v>
      </c>
      <c r="G191" s="3"/>
      <c r="H191" s="3"/>
      <c r="I191" s="3"/>
      <c r="J191" t="str">
        <f t="shared" si="12"/>
        <v>FALSE</v>
      </c>
      <c r="K191" t="str">
        <f t="shared" si="13"/>
        <v>FALSE</v>
      </c>
      <c r="L191" s="3" t="str">
        <f t="shared" si="13"/>
        <v>FALSE</v>
      </c>
      <c r="M191" s="3" t="str">
        <f t="shared" si="13"/>
        <v>FALSE</v>
      </c>
      <c r="N191" s="3" t="str">
        <f t="shared" si="14"/>
        <v>FALSE</v>
      </c>
    </row>
    <row r="192" spans="1:14" x14ac:dyDescent="0.25">
      <c r="A192">
        <f t="shared" si="10"/>
        <v>2005</v>
      </c>
      <c r="B192">
        <f t="shared" si="11"/>
        <v>10</v>
      </c>
      <c r="C192" t="s">
        <v>202</v>
      </c>
      <c r="D192" s="3">
        <v>5.0999999999999996</v>
      </c>
      <c r="E192" s="3">
        <v>5.8</v>
      </c>
      <c r="F192" s="3">
        <v>5.6</v>
      </c>
      <c r="G192" s="3"/>
      <c r="H192" s="3"/>
      <c r="I192" s="3"/>
      <c r="J192" t="str">
        <f t="shared" si="12"/>
        <v>FALSE</v>
      </c>
      <c r="K192" t="str">
        <f t="shared" si="13"/>
        <v>FALSE</v>
      </c>
      <c r="L192" s="3" t="str">
        <f t="shared" si="13"/>
        <v>FALSE</v>
      </c>
      <c r="M192" s="3" t="str">
        <f t="shared" si="13"/>
        <v>FALSE</v>
      </c>
      <c r="N192" s="3" t="str">
        <f t="shared" si="14"/>
        <v>FALSE</v>
      </c>
    </row>
    <row r="193" spans="1:14" x14ac:dyDescent="0.25">
      <c r="A193">
        <f t="shared" si="10"/>
        <v>2005</v>
      </c>
      <c r="B193">
        <f t="shared" si="11"/>
        <v>11</v>
      </c>
      <c r="C193" t="s">
        <v>203</v>
      </c>
      <c r="D193" s="3">
        <v>5.2</v>
      </c>
      <c r="E193" s="3">
        <v>5.8</v>
      </c>
      <c r="F193" s="3">
        <v>5.7</v>
      </c>
      <c r="G193" s="3"/>
      <c r="H193" s="3"/>
      <c r="I193" s="3"/>
      <c r="J193" t="str">
        <f t="shared" si="12"/>
        <v>FALSE</v>
      </c>
      <c r="K193" t="str">
        <f t="shared" si="13"/>
        <v>FALSE</v>
      </c>
      <c r="L193" s="3" t="str">
        <f t="shared" si="13"/>
        <v>FALSE</v>
      </c>
      <c r="M193" s="3" t="str">
        <f t="shared" si="13"/>
        <v>FALSE</v>
      </c>
      <c r="N193" s="3" t="str">
        <f t="shared" si="14"/>
        <v>FALSE</v>
      </c>
    </row>
    <row r="194" spans="1:14" x14ac:dyDescent="0.25">
      <c r="A194">
        <f t="shared" si="10"/>
        <v>2005</v>
      </c>
      <c r="B194">
        <f t="shared" si="11"/>
        <v>12</v>
      </c>
      <c r="C194" t="s">
        <v>204</v>
      </c>
      <c r="D194" s="3">
        <v>5.0999999999999996</v>
      </c>
      <c r="E194" s="3">
        <v>5.8</v>
      </c>
      <c r="F194" s="3">
        <v>5.5</v>
      </c>
      <c r="G194" s="3"/>
      <c r="H194" s="3"/>
      <c r="I194" s="3"/>
      <c r="J194" t="str">
        <f t="shared" si="12"/>
        <v>FALSE</v>
      </c>
      <c r="K194" t="str">
        <f t="shared" si="13"/>
        <v>FALSE</v>
      </c>
      <c r="L194" s="3" t="str">
        <f t="shared" si="13"/>
        <v>FALSE</v>
      </c>
      <c r="M194" s="3" t="str">
        <f t="shared" si="13"/>
        <v>FALSE</v>
      </c>
      <c r="N194" s="3" t="str">
        <f t="shared" si="14"/>
        <v>FALSE</v>
      </c>
    </row>
    <row r="195" spans="1:14" x14ac:dyDescent="0.25">
      <c r="A195">
        <f t="shared" si="10"/>
        <v>2005</v>
      </c>
      <c r="B195">
        <f t="shared" si="11"/>
        <v>1</v>
      </c>
      <c r="C195" t="s">
        <v>205</v>
      </c>
      <c r="D195" s="3">
        <v>5.7</v>
      </c>
      <c r="E195" s="3">
        <v>5.7</v>
      </c>
      <c r="F195" s="3">
        <v>5.9</v>
      </c>
      <c r="G195" s="3"/>
      <c r="H195" s="3"/>
      <c r="I195" s="3"/>
      <c r="J195" t="str">
        <f t="shared" si="12"/>
        <v>FALSE</v>
      </c>
      <c r="K195" t="str">
        <f t="shared" si="13"/>
        <v>FALSE</v>
      </c>
      <c r="L195" s="3" t="str">
        <f t="shared" si="13"/>
        <v>FALSE</v>
      </c>
      <c r="M195" s="3" t="str">
        <f t="shared" si="13"/>
        <v>FALSE</v>
      </c>
      <c r="N195" s="3" t="str">
        <f t="shared" si="14"/>
        <v>FALSE</v>
      </c>
    </row>
    <row r="196" spans="1:14" x14ac:dyDescent="0.25">
      <c r="A196">
        <f t="shared" si="10"/>
        <v>2005</v>
      </c>
      <c r="B196">
        <f t="shared" si="11"/>
        <v>2</v>
      </c>
      <c r="C196" t="s">
        <v>206</v>
      </c>
      <c r="D196" s="3">
        <v>5.8</v>
      </c>
      <c r="E196" s="3">
        <v>5.7</v>
      </c>
      <c r="F196" s="3">
        <v>5.9</v>
      </c>
      <c r="G196" s="3"/>
      <c r="H196" s="3"/>
      <c r="I196" s="3"/>
      <c r="J196" t="str">
        <f t="shared" si="12"/>
        <v>FALSE</v>
      </c>
      <c r="K196" t="str">
        <f t="shared" si="13"/>
        <v>FALSE</v>
      </c>
      <c r="L196" s="3" t="str">
        <f t="shared" si="13"/>
        <v>FALSE</v>
      </c>
      <c r="M196" s="3" t="str">
        <f t="shared" si="13"/>
        <v>FALSE</v>
      </c>
      <c r="N196" s="3" t="str">
        <f t="shared" si="14"/>
        <v>FALSE</v>
      </c>
    </row>
    <row r="197" spans="1:14" x14ac:dyDescent="0.25">
      <c r="A197">
        <f t="shared" si="10"/>
        <v>2005</v>
      </c>
      <c r="B197">
        <f t="shared" si="11"/>
        <v>3</v>
      </c>
      <c r="C197" t="s">
        <v>207</v>
      </c>
      <c r="D197" s="3">
        <v>5.4</v>
      </c>
      <c r="E197" s="3">
        <v>5.6</v>
      </c>
      <c r="F197" s="3">
        <v>5.4</v>
      </c>
      <c r="G197" s="3"/>
      <c r="H197" s="3"/>
      <c r="I197" s="3"/>
      <c r="J197" t="str">
        <f t="shared" si="12"/>
        <v>FALSE</v>
      </c>
      <c r="K197" t="str">
        <f t="shared" si="13"/>
        <v>FALSE</v>
      </c>
      <c r="L197" s="3" t="str">
        <f t="shared" si="13"/>
        <v>FALSE</v>
      </c>
      <c r="M197" s="3" t="str">
        <f t="shared" si="13"/>
        <v>FALSE</v>
      </c>
      <c r="N197" s="3" t="str">
        <f t="shared" si="14"/>
        <v>FALSE</v>
      </c>
    </row>
    <row r="198" spans="1:14" x14ac:dyDescent="0.25">
      <c r="A198">
        <f t="shared" si="10"/>
        <v>2005</v>
      </c>
      <c r="B198">
        <f t="shared" si="11"/>
        <v>4</v>
      </c>
      <c r="C198" t="s">
        <v>208</v>
      </c>
      <c r="D198" s="3">
        <v>4.9000000000000004</v>
      </c>
      <c r="E198" s="3">
        <v>5.5</v>
      </c>
      <c r="F198" s="3">
        <v>5.2</v>
      </c>
      <c r="G198" s="3"/>
      <c r="H198" s="3"/>
      <c r="I198" s="3"/>
      <c r="J198" t="str">
        <f t="shared" si="12"/>
        <v>FALSE</v>
      </c>
      <c r="K198" t="str">
        <f t="shared" si="13"/>
        <v>FALSE</v>
      </c>
      <c r="L198" s="3" t="str">
        <f t="shared" si="13"/>
        <v>FALSE</v>
      </c>
      <c r="M198" s="3" t="str">
        <f t="shared" si="13"/>
        <v>FALSE</v>
      </c>
      <c r="N198" s="3" t="str">
        <f t="shared" si="14"/>
        <v>FALSE</v>
      </c>
    </row>
    <row r="199" spans="1:14" x14ac:dyDescent="0.25">
      <c r="A199">
        <f t="shared" si="10"/>
        <v>2005</v>
      </c>
      <c r="B199">
        <f t="shared" si="11"/>
        <v>5</v>
      </c>
      <c r="C199" t="s">
        <v>209</v>
      </c>
      <c r="D199" s="3">
        <v>4.9000000000000004</v>
      </c>
      <c r="E199" s="3">
        <v>5.4</v>
      </c>
      <c r="F199" s="3">
        <v>5.2</v>
      </c>
      <c r="G199" s="3"/>
      <c r="H199" s="3"/>
      <c r="I199" s="3"/>
      <c r="J199" t="str">
        <f t="shared" si="12"/>
        <v>FALSE</v>
      </c>
      <c r="K199" t="str">
        <f t="shared" si="13"/>
        <v>FALSE</v>
      </c>
      <c r="L199" s="3" t="str">
        <f t="shared" si="13"/>
        <v>FALSE</v>
      </c>
      <c r="M199" s="3" t="str">
        <f t="shared" si="13"/>
        <v>FALSE</v>
      </c>
      <c r="N199" s="3" t="str">
        <f t="shared" si="14"/>
        <v>FALSE</v>
      </c>
    </row>
    <row r="200" spans="1:14" x14ac:dyDescent="0.25">
      <c r="A200">
        <f t="shared" si="10"/>
        <v>2005</v>
      </c>
      <c r="B200">
        <f t="shared" si="11"/>
        <v>6</v>
      </c>
      <c r="C200" t="s">
        <v>210</v>
      </c>
      <c r="D200" s="3">
        <v>5.2</v>
      </c>
      <c r="E200" s="3">
        <v>5.3</v>
      </c>
      <c r="F200" s="3">
        <v>5.7</v>
      </c>
      <c r="G200" s="3"/>
      <c r="H200" s="3"/>
      <c r="I200" s="3"/>
      <c r="J200" t="str">
        <f t="shared" si="12"/>
        <v>FALSE</v>
      </c>
      <c r="K200" t="str">
        <f t="shared" si="13"/>
        <v>FALSE</v>
      </c>
      <c r="L200" s="3" t="str">
        <f t="shared" si="13"/>
        <v>FALSE</v>
      </c>
      <c r="M200" s="3" t="str">
        <f t="shared" si="13"/>
        <v>FALSE</v>
      </c>
      <c r="N200" s="3" t="str">
        <f t="shared" si="14"/>
        <v>FALSE</v>
      </c>
    </row>
    <row r="201" spans="1:14" x14ac:dyDescent="0.25">
      <c r="A201">
        <f t="shared" si="10"/>
        <v>2005</v>
      </c>
      <c r="B201">
        <f t="shared" si="11"/>
        <v>7</v>
      </c>
      <c r="C201" t="s">
        <v>211</v>
      </c>
      <c r="D201" s="3">
        <v>5.2</v>
      </c>
      <c r="E201" s="3">
        <v>5.3</v>
      </c>
      <c r="F201" s="3">
        <v>5.6</v>
      </c>
      <c r="G201" s="3"/>
      <c r="H201" s="3"/>
      <c r="I201" s="3"/>
      <c r="J201">
        <f t="shared" si="12"/>
        <v>2005</v>
      </c>
      <c r="K201">
        <f t="shared" si="13"/>
        <v>5.25</v>
      </c>
      <c r="L201" s="3">
        <f t="shared" si="13"/>
        <v>5.625</v>
      </c>
      <c r="M201" s="3">
        <f t="shared" si="13"/>
        <v>5.6000000000000005</v>
      </c>
      <c r="N201" s="3">
        <f t="shared" si="14"/>
        <v>-0.35000000000000053</v>
      </c>
    </row>
    <row r="202" spans="1:14" x14ac:dyDescent="0.25">
      <c r="A202">
        <f t="shared" si="10"/>
        <v>2006</v>
      </c>
      <c r="B202">
        <f t="shared" si="11"/>
        <v>8</v>
      </c>
      <c r="C202" t="s">
        <v>212</v>
      </c>
      <c r="D202" s="3">
        <v>4.9000000000000004</v>
      </c>
      <c r="E202" s="3">
        <v>5.3</v>
      </c>
      <c r="F202" s="3">
        <v>5.4</v>
      </c>
      <c r="G202" s="3"/>
      <c r="H202" s="3"/>
      <c r="I202" s="3"/>
      <c r="J202" t="str">
        <f t="shared" si="12"/>
        <v>FALSE</v>
      </c>
      <c r="K202" t="str">
        <f t="shared" si="13"/>
        <v>FALSE</v>
      </c>
      <c r="L202" s="3" t="str">
        <f t="shared" si="13"/>
        <v>FALSE</v>
      </c>
      <c r="M202" s="3" t="str">
        <f t="shared" si="13"/>
        <v>FALSE</v>
      </c>
      <c r="N202" s="3" t="str">
        <f t="shared" si="14"/>
        <v>FALSE</v>
      </c>
    </row>
    <row r="203" spans="1:14" x14ac:dyDescent="0.25">
      <c r="A203">
        <f t="shared" ref="A203:A266" si="15">IF(AND(B203 &gt; 7, B203 &lt;13), _xlfn.NUMBERVALUE(LEFT(C203, 4)) + 1, _xlfn.NUMBERVALUE(LEFT(C203, 4)) )</f>
        <v>2006</v>
      </c>
      <c r="B203">
        <f t="shared" ref="B203:B266" si="16">_xlfn.NUMBERVALUE( RIGHT(C203,2) )</f>
        <v>9</v>
      </c>
      <c r="C203" t="s">
        <v>213</v>
      </c>
      <c r="D203" s="3">
        <v>4.8</v>
      </c>
      <c r="E203" s="3">
        <v>5.3</v>
      </c>
      <c r="F203" s="3">
        <v>5.3</v>
      </c>
      <c r="G203" s="3"/>
      <c r="H203" s="3"/>
      <c r="I203" s="3"/>
      <c r="J203" t="str">
        <f t="shared" si="12"/>
        <v>FALSE</v>
      </c>
      <c r="K203" t="str">
        <f t="shared" si="13"/>
        <v>FALSE</v>
      </c>
      <c r="L203" s="3" t="str">
        <f t="shared" si="13"/>
        <v>FALSE</v>
      </c>
      <c r="M203" s="3" t="str">
        <f t="shared" si="13"/>
        <v>FALSE</v>
      </c>
      <c r="N203" s="3" t="str">
        <f t="shared" si="14"/>
        <v>FALSE</v>
      </c>
    </row>
    <row r="204" spans="1:14" x14ac:dyDescent="0.25">
      <c r="A204">
        <f t="shared" si="15"/>
        <v>2006</v>
      </c>
      <c r="B204">
        <f t="shared" si="16"/>
        <v>10</v>
      </c>
      <c r="C204" t="s">
        <v>214</v>
      </c>
      <c r="D204" s="3">
        <v>4.5999999999999996</v>
      </c>
      <c r="E204" s="3">
        <v>5.3</v>
      </c>
      <c r="F204" s="3">
        <v>5</v>
      </c>
      <c r="G204" s="3"/>
      <c r="H204" s="3"/>
      <c r="I204" s="3"/>
      <c r="J204" t="str">
        <f t="shared" si="12"/>
        <v>FALSE</v>
      </c>
      <c r="K204" t="str">
        <f t="shared" si="13"/>
        <v>FALSE</v>
      </c>
      <c r="L204" s="3" t="str">
        <f t="shared" si="13"/>
        <v>FALSE</v>
      </c>
      <c r="M204" s="3" t="str">
        <f t="shared" si="13"/>
        <v>FALSE</v>
      </c>
      <c r="N204" s="3" t="str">
        <f t="shared" si="14"/>
        <v>FALSE</v>
      </c>
    </row>
    <row r="205" spans="1:14" x14ac:dyDescent="0.25">
      <c r="A205">
        <f t="shared" si="15"/>
        <v>2006</v>
      </c>
      <c r="B205">
        <f t="shared" si="16"/>
        <v>11</v>
      </c>
      <c r="C205" t="s">
        <v>215</v>
      </c>
      <c r="D205" s="3">
        <v>4.8</v>
      </c>
      <c r="E205" s="3">
        <v>5.3</v>
      </c>
      <c r="F205" s="3">
        <v>5.3</v>
      </c>
      <c r="G205" s="3"/>
      <c r="H205" s="3"/>
      <c r="I205" s="3"/>
      <c r="J205" t="str">
        <f t="shared" si="12"/>
        <v>FALSE</v>
      </c>
      <c r="K205" t="str">
        <f t="shared" si="13"/>
        <v>FALSE</v>
      </c>
      <c r="L205" s="3" t="str">
        <f t="shared" si="13"/>
        <v>FALSE</v>
      </c>
      <c r="M205" s="3" t="str">
        <f t="shared" si="13"/>
        <v>FALSE</v>
      </c>
      <c r="N205" s="3" t="str">
        <f t="shared" si="14"/>
        <v>FALSE</v>
      </c>
    </row>
    <row r="206" spans="1:14" x14ac:dyDescent="0.25">
      <c r="A206">
        <f t="shared" si="15"/>
        <v>2006</v>
      </c>
      <c r="B206">
        <f t="shared" si="16"/>
        <v>12</v>
      </c>
      <c r="C206" t="s">
        <v>216</v>
      </c>
      <c r="D206" s="3">
        <v>4.5999999999999996</v>
      </c>
      <c r="E206" s="3">
        <v>5.2</v>
      </c>
      <c r="F206" s="3">
        <v>5</v>
      </c>
      <c r="G206" s="3"/>
      <c r="H206" s="3"/>
      <c r="I206" s="3"/>
      <c r="J206" t="str">
        <f t="shared" si="12"/>
        <v>FALSE</v>
      </c>
      <c r="K206" t="str">
        <f t="shared" si="13"/>
        <v>FALSE</v>
      </c>
      <c r="L206" s="3" t="str">
        <f t="shared" si="13"/>
        <v>FALSE</v>
      </c>
      <c r="M206" s="3" t="str">
        <f t="shared" si="13"/>
        <v>FALSE</v>
      </c>
      <c r="N206" s="3" t="str">
        <f t="shared" si="14"/>
        <v>FALSE</v>
      </c>
    </row>
    <row r="207" spans="1:14" x14ac:dyDescent="0.25">
      <c r="A207">
        <f t="shared" si="15"/>
        <v>2006</v>
      </c>
      <c r="B207">
        <f t="shared" si="16"/>
        <v>1</v>
      </c>
      <c r="C207" t="s">
        <v>217</v>
      </c>
      <c r="D207" s="3">
        <v>5.0999999999999996</v>
      </c>
      <c r="E207" s="3">
        <v>5.2</v>
      </c>
      <c r="F207" s="3">
        <v>5.3</v>
      </c>
      <c r="G207" s="3"/>
      <c r="H207" s="3"/>
      <c r="I207" s="3"/>
      <c r="J207" t="str">
        <f t="shared" si="12"/>
        <v>FALSE</v>
      </c>
      <c r="K207" t="str">
        <f t="shared" si="13"/>
        <v>FALSE</v>
      </c>
      <c r="L207" s="3" t="str">
        <f t="shared" si="13"/>
        <v>FALSE</v>
      </c>
      <c r="M207" s="3" t="str">
        <f t="shared" si="13"/>
        <v>FALSE</v>
      </c>
      <c r="N207" s="3" t="str">
        <f t="shared" si="14"/>
        <v>FALSE</v>
      </c>
    </row>
    <row r="208" spans="1:14" x14ac:dyDescent="0.25">
      <c r="A208">
        <f t="shared" si="15"/>
        <v>2006</v>
      </c>
      <c r="B208">
        <f t="shared" si="16"/>
        <v>2</v>
      </c>
      <c r="C208" t="s">
        <v>218</v>
      </c>
      <c r="D208" s="3">
        <v>5.0999999999999996</v>
      </c>
      <c r="E208" s="3">
        <v>5.0999999999999996</v>
      </c>
      <c r="F208" s="3">
        <v>5.3</v>
      </c>
      <c r="G208" s="3"/>
      <c r="H208" s="3"/>
      <c r="I208" s="3"/>
      <c r="J208" t="str">
        <f t="shared" si="12"/>
        <v>FALSE</v>
      </c>
      <c r="K208" t="str">
        <f t="shared" si="13"/>
        <v>FALSE</v>
      </c>
      <c r="L208" s="3" t="str">
        <f t="shared" si="13"/>
        <v>FALSE</v>
      </c>
      <c r="M208" s="3" t="str">
        <f t="shared" si="13"/>
        <v>FALSE</v>
      </c>
      <c r="N208" s="3" t="str">
        <f t="shared" si="14"/>
        <v>FALSE</v>
      </c>
    </row>
    <row r="209" spans="1:14" x14ac:dyDescent="0.25">
      <c r="A209">
        <f t="shared" si="15"/>
        <v>2006</v>
      </c>
      <c r="B209">
        <f t="shared" si="16"/>
        <v>3</v>
      </c>
      <c r="C209" t="s">
        <v>219</v>
      </c>
      <c r="D209" s="3">
        <v>4.8</v>
      </c>
      <c r="E209" s="3">
        <v>5.0999999999999996</v>
      </c>
      <c r="F209" s="3">
        <v>5</v>
      </c>
      <c r="G209" s="3"/>
      <c r="H209" s="3"/>
      <c r="I209" s="3"/>
      <c r="J209" t="str">
        <f t="shared" si="12"/>
        <v>FALSE</v>
      </c>
      <c r="K209" t="str">
        <f t="shared" si="13"/>
        <v>FALSE</v>
      </c>
      <c r="L209" s="3" t="str">
        <f t="shared" si="13"/>
        <v>FALSE</v>
      </c>
      <c r="M209" s="3" t="str">
        <f t="shared" si="13"/>
        <v>FALSE</v>
      </c>
      <c r="N209" s="3" t="str">
        <f t="shared" si="14"/>
        <v>FALSE</v>
      </c>
    </row>
    <row r="210" spans="1:14" x14ac:dyDescent="0.25">
      <c r="A210">
        <f t="shared" si="15"/>
        <v>2006</v>
      </c>
      <c r="B210">
        <f t="shared" si="16"/>
        <v>4</v>
      </c>
      <c r="C210" t="s">
        <v>220</v>
      </c>
      <c r="D210" s="3">
        <v>4.5</v>
      </c>
      <c r="E210" s="3">
        <v>5.0999999999999996</v>
      </c>
      <c r="F210" s="3">
        <v>4.9000000000000004</v>
      </c>
      <c r="G210" s="3"/>
      <c r="H210" s="3"/>
      <c r="I210" s="3"/>
      <c r="J210" t="str">
        <f t="shared" si="12"/>
        <v>FALSE</v>
      </c>
      <c r="K210" t="str">
        <f t="shared" si="13"/>
        <v>FALSE</v>
      </c>
      <c r="L210" s="3" t="str">
        <f t="shared" si="13"/>
        <v>FALSE</v>
      </c>
      <c r="M210" s="3" t="str">
        <f t="shared" si="13"/>
        <v>FALSE</v>
      </c>
      <c r="N210" s="3" t="str">
        <f t="shared" si="14"/>
        <v>FALSE</v>
      </c>
    </row>
    <row r="211" spans="1:14" x14ac:dyDescent="0.25">
      <c r="A211">
        <f t="shared" si="15"/>
        <v>2006</v>
      </c>
      <c r="B211">
        <f t="shared" si="16"/>
        <v>5</v>
      </c>
      <c r="C211" t="s">
        <v>221</v>
      </c>
      <c r="D211" s="3">
        <v>4.4000000000000004</v>
      </c>
      <c r="E211" s="3">
        <v>5.0999999999999996</v>
      </c>
      <c r="F211" s="3">
        <v>4.9000000000000004</v>
      </c>
      <c r="G211" s="3"/>
      <c r="H211" s="3"/>
      <c r="I211" s="3"/>
      <c r="J211" t="str">
        <f t="shared" si="12"/>
        <v>FALSE</v>
      </c>
      <c r="K211" t="str">
        <f t="shared" si="13"/>
        <v>FALSE</v>
      </c>
      <c r="L211" s="3" t="str">
        <f t="shared" si="13"/>
        <v>FALSE</v>
      </c>
      <c r="M211" s="3" t="str">
        <f t="shared" si="13"/>
        <v>FALSE</v>
      </c>
      <c r="N211" s="3" t="str">
        <f t="shared" si="14"/>
        <v>FALSE</v>
      </c>
    </row>
    <row r="212" spans="1:14" x14ac:dyDescent="0.25">
      <c r="A212">
        <f t="shared" si="15"/>
        <v>2006</v>
      </c>
      <c r="B212">
        <f t="shared" si="16"/>
        <v>6</v>
      </c>
      <c r="C212" t="s">
        <v>222</v>
      </c>
      <c r="D212" s="3">
        <v>4.8</v>
      </c>
      <c r="E212" s="3">
        <v>5</v>
      </c>
      <c r="F212" s="3">
        <v>5.4</v>
      </c>
      <c r="G212" s="3"/>
      <c r="H212" s="3"/>
      <c r="I212" s="3"/>
      <c r="J212" t="str">
        <f t="shared" si="12"/>
        <v>FALSE</v>
      </c>
      <c r="K212" t="str">
        <f t="shared" si="13"/>
        <v>FALSE</v>
      </c>
      <c r="L212" s="3" t="str">
        <f t="shared" si="13"/>
        <v>FALSE</v>
      </c>
      <c r="M212" s="3" t="str">
        <f t="shared" si="13"/>
        <v>FALSE</v>
      </c>
      <c r="N212" s="3" t="str">
        <f t="shared" si="14"/>
        <v>FALSE</v>
      </c>
    </row>
    <row r="213" spans="1:14" x14ac:dyDescent="0.25">
      <c r="A213">
        <f t="shared" si="15"/>
        <v>2006</v>
      </c>
      <c r="B213">
        <f t="shared" si="16"/>
        <v>7</v>
      </c>
      <c r="C213" t="s">
        <v>223</v>
      </c>
      <c r="D213" s="3">
        <v>5</v>
      </c>
      <c r="E213" s="3">
        <v>5</v>
      </c>
      <c r="F213" s="3">
        <v>5.4</v>
      </c>
      <c r="G213" s="3"/>
      <c r="H213" s="3"/>
      <c r="I213" s="3"/>
      <c r="J213">
        <f t="shared" si="12"/>
        <v>2006</v>
      </c>
      <c r="K213">
        <f t="shared" si="13"/>
        <v>4.7833333333333323</v>
      </c>
      <c r="L213" s="3">
        <f t="shared" si="13"/>
        <v>5.166666666666667</v>
      </c>
      <c r="M213" s="3">
        <f t="shared" si="13"/>
        <v>5.1833333333333327</v>
      </c>
      <c r="N213" s="3">
        <f t="shared" si="14"/>
        <v>-0.40000000000000036</v>
      </c>
    </row>
    <row r="214" spans="1:14" x14ac:dyDescent="0.25">
      <c r="A214">
        <f t="shared" si="15"/>
        <v>2007</v>
      </c>
      <c r="B214">
        <f t="shared" si="16"/>
        <v>8</v>
      </c>
      <c r="C214" t="s">
        <v>224</v>
      </c>
      <c r="D214" s="3">
        <v>4.5999999999999996</v>
      </c>
      <c r="E214" s="3">
        <v>4.9000000000000004</v>
      </c>
      <c r="F214" s="3">
        <v>5</v>
      </c>
      <c r="G214" s="3"/>
      <c r="H214" s="3"/>
      <c r="I214" s="3"/>
      <c r="J214" t="str">
        <f t="shared" ref="J214:J277" si="17">IF(B214=7, A214, "FALSE")</f>
        <v>FALSE</v>
      </c>
      <c r="K214" t="str">
        <f t="shared" ref="K214:M277" si="18">IF( $B214=7, AVERAGE(D203:D214), "FALSE")</f>
        <v>FALSE</v>
      </c>
      <c r="L214" s="3" t="str">
        <f t="shared" si="18"/>
        <v>FALSE</v>
      </c>
      <c r="M214" s="3" t="str">
        <f t="shared" si="18"/>
        <v>FALSE</v>
      </c>
      <c r="N214" s="3" t="str">
        <f t="shared" ref="N214:N277" si="19">IF(B214=7, K214-M214, "FALSE")</f>
        <v>FALSE</v>
      </c>
    </row>
    <row r="215" spans="1:14" x14ac:dyDescent="0.25">
      <c r="A215">
        <f t="shared" si="15"/>
        <v>2007</v>
      </c>
      <c r="B215">
        <f t="shared" si="16"/>
        <v>9</v>
      </c>
      <c r="C215" t="s">
        <v>225</v>
      </c>
      <c r="D215" s="3">
        <v>4.4000000000000004</v>
      </c>
      <c r="E215" s="3">
        <v>4.7</v>
      </c>
      <c r="F215" s="3">
        <v>4.7</v>
      </c>
      <c r="G215" s="3"/>
      <c r="H215" s="3"/>
      <c r="I215" s="3"/>
      <c r="J215" t="str">
        <f t="shared" si="17"/>
        <v>FALSE</v>
      </c>
      <c r="K215" t="str">
        <f t="shared" si="18"/>
        <v>FALSE</v>
      </c>
      <c r="L215" s="3" t="str">
        <f t="shared" si="18"/>
        <v>FALSE</v>
      </c>
      <c r="M215" s="3" t="str">
        <f t="shared" si="18"/>
        <v>FALSE</v>
      </c>
      <c r="N215" s="3" t="str">
        <f t="shared" si="19"/>
        <v>FALSE</v>
      </c>
    </row>
    <row r="216" spans="1:14" x14ac:dyDescent="0.25">
      <c r="A216">
        <f t="shared" si="15"/>
        <v>2007</v>
      </c>
      <c r="B216">
        <f t="shared" si="16"/>
        <v>10</v>
      </c>
      <c r="C216" t="s">
        <v>226</v>
      </c>
      <c r="D216" s="3">
        <v>4.0999999999999996</v>
      </c>
      <c r="E216" s="3">
        <v>4.5999999999999996</v>
      </c>
      <c r="F216" s="3">
        <v>4.3</v>
      </c>
      <c r="G216" s="3"/>
      <c r="H216" s="3"/>
      <c r="I216" s="3"/>
      <c r="J216" t="str">
        <f t="shared" si="17"/>
        <v>FALSE</v>
      </c>
      <c r="K216" t="str">
        <f t="shared" si="18"/>
        <v>FALSE</v>
      </c>
      <c r="L216" s="3" t="str">
        <f t="shared" si="18"/>
        <v>FALSE</v>
      </c>
      <c r="M216" s="3" t="str">
        <f t="shared" si="18"/>
        <v>FALSE</v>
      </c>
      <c r="N216" s="3" t="str">
        <f t="shared" si="19"/>
        <v>FALSE</v>
      </c>
    </row>
    <row r="217" spans="1:14" x14ac:dyDescent="0.25">
      <c r="A217">
        <f t="shared" si="15"/>
        <v>2007</v>
      </c>
      <c r="B217">
        <f t="shared" si="16"/>
        <v>11</v>
      </c>
      <c r="C217" t="s">
        <v>227</v>
      </c>
      <c r="D217" s="3">
        <v>4.3</v>
      </c>
      <c r="E217" s="3">
        <v>4.5</v>
      </c>
      <c r="F217" s="3">
        <v>4.4000000000000004</v>
      </c>
      <c r="G217" s="3"/>
      <c r="H217" s="3"/>
      <c r="I217" s="3"/>
      <c r="J217" t="str">
        <f t="shared" si="17"/>
        <v>FALSE</v>
      </c>
      <c r="K217" t="str">
        <f t="shared" si="18"/>
        <v>FALSE</v>
      </c>
      <c r="L217" s="3" t="str">
        <f t="shared" si="18"/>
        <v>FALSE</v>
      </c>
      <c r="M217" s="3" t="str">
        <f t="shared" si="18"/>
        <v>FALSE</v>
      </c>
      <c r="N217" s="3" t="str">
        <f t="shared" si="19"/>
        <v>FALSE</v>
      </c>
    </row>
    <row r="218" spans="1:14" x14ac:dyDescent="0.25">
      <c r="A218">
        <f t="shared" si="15"/>
        <v>2007</v>
      </c>
      <c r="B218">
        <f t="shared" si="16"/>
        <v>12</v>
      </c>
      <c r="C218" t="s">
        <v>228</v>
      </c>
      <c r="D218" s="3">
        <v>4.3</v>
      </c>
      <c r="E218" s="3">
        <v>4.4000000000000004</v>
      </c>
      <c r="F218" s="3">
        <v>4.0999999999999996</v>
      </c>
      <c r="G218" s="3"/>
      <c r="H218" s="3"/>
      <c r="I218" s="3"/>
      <c r="J218" t="str">
        <f t="shared" si="17"/>
        <v>FALSE</v>
      </c>
      <c r="K218" t="str">
        <f t="shared" si="18"/>
        <v>FALSE</v>
      </c>
      <c r="L218" s="3" t="str">
        <f t="shared" si="18"/>
        <v>FALSE</v>
      </c>
      <c r="M218" s="3" t="str">
        <f t="shared" si="18"/>
        <v>FALSE</v>
      </c>
      <c r="N218" s="3" t="str">
        <f t="shared" si="19"/>
        <v>FALSE</v>
      </c>
    </row>
    <row r="219" spans="1:14" x14ac:dyDescent="0.25">
      <c r="A219">
        <f t="shared" si="15"/>
        <v>2007</v>
      </c>
      <c r="B219">
        <f t="shared" si="16"/>
        <v>1</v>
      </c>
      <c r="C219" t="s">
        <v>229</v>
      </c>
      <c r="D219" s="3">
        <v>5</v>
      </c>
      <c r="E219" s="3">
        <v>4.4000000000000004</v>
      </c>
      <c r="F219" s="3">
        <v>4.7</v>
      </c>
      <c r="G219" s="3"/>
      <c r="H219" s="3"/>
      <c r="I219" s="3"/>
      <c r="J219" t="str">
        <f t="shared" si="17"/>
        <v>FALSE</v>
      </c>
      <c r="K219" t="str">
        <f t="shared" si="18"/>
        <v>FALSE</v>
      </c>
      <c r="L219" s="3" t="str">
        <f t="shared" si="18"/>
        <v>FALSE</v>
      </c>
      <c r="M219" s="3" t="str">
        <f t="shared" si="18"/>
        <v>FALSE</v>
      </c>
      <c r="N219" s="3" t="str">
        <f t="shared" si="19"/>
        <v>FALSE</v>
      </c>
    </row>
    <row r="220" spans="1:14" x14ac:dyDescent="0.25">
      <c r="A220">
        <f t="shared" si="15"/>
        <v>2007</v>
      </c>
      <c r="B220">
        <f t="shared" si="16"/>
        <v>2</v>
      </c>
      <c r="C220" t="s">
        <v>230</v>
      </c>
      <c r="D220" s="3">
        <v>4.9000000000000004</v>
      </c>
      <c r="E220" s="3">
        <v>4.3</v>
      </c>
      <c r="F220" s="3">
        <v>4.5</v>
      </c>
      <c r="G220" s="3"/>
      <c r="H220" s="3"/>
      <c r="I220" s="3"/>
      <c r="J220" t="str">
        <f t="shared" si="17"/>
        <v>FALSE</v>
      </c>
      <c r="K220" t="str">
        <f t="shared" si="18"/>
        <v>FALSE</v>
      </c>
      <c r="L220" s="3" t="str">
        <f t="shared" si="18"/>
        <v>FALSE</v>
      </c>
      <c r="M220" s="3" t="str">
        <f t="shared" si="18"/>
        <v>FALSE</v>
      </c>
      <c r="N220" s="3" t="str">
        <f t="shared" si="19"/>
        <v>FALSE</v>
      </c>
    </row>
    <row r="221" spans="1:14" x14ac:dyDescent="0.25">
      <c r="A221">
        <f t="shared" si="15"/>
        <v>2007</v>
      </c>
      <c r="B221">
        <f t="shared" si="16"/>
        <v>3</v>
      </c>
      <c r="C221" t="s">
        <v>231</v>
      </c>
      <c r="D221" s="3">
        <v>4.5</v>
      </c>
      <c r="E221" s="3">
        <v>4.3</v>
      </c>
      <c r="F221" s="3">
        <v>4.0999999999999996</v>
      </c>
      <c r="G221" s="3"/>
      <c r="H221" s="3"/>
      <c r="I221" s="3"/>
      <c r="J221" t="str">
        <f t="shared" si="17"/>
        <v>FALSE</v>
      </c>
      <c r="K221" t="str">
        <f t="shared" si="18"/>
        <v>FALSE</v>
      </c>
      <c r="L221" s="3" t="str">
        <f t="shared" si="18"/>
        <v>FALSE</v>
      </c>
      <c r="M221" s="3" t="str">
        <f t="shared" si="18"/>
        <v>FALSE</v>
      </c>
      <c r="N221" s="3" t="str">
        <f t="shared" si="19"/>
        <v>FALSE</v>
      </c>
    </row>
    <row r="222" spans="1:14" x14ac:dyDescent="0.25">
      <c r="A222">
        <f t="shared" si="15"/>
        <v>2007</v>
      </c>
      <c r="B222">
        <f t="shared" si="16"/>
        <v>4</v>
      </c>
      <c r="C222" t="s">
        <v>232</v>
      </c>
      <c r="D222" s="3">
        <v>4.3</v>
      </c>
      <c r="E222" s="3">
        <v>4.2</v>
      </c>
      <c r="F222" s="3">
        <v>4</v>
      </c>
      <c r="G222" s="3"/>
      <c r="H222" s="3"/>
      <c r="I222" s="3"/>
      <c r="J222" t="str">
        <f t="shared" si="17"/>
        <v>FALSE</v>
      </c>
      <c r="K222" t="str">
        <f t="shared" si="18"/>
        <v>FALSE</v>
      </c>
      <c r="L222" s="3" t="str">
        <f t="shared" si="18"/>
        <v>FALSE</v>
      </c>
      <c r="M222" s="3" t="str">
        <f t="shared" si="18"/>
        <v>FALSE</v>
      </c>
      <c r="N222" s="3" t="str">
        <f t="shared" si="19"/>
        <v>FALSE</v>
      </c>
    </row>
    <row r="223" spans="1:14" x14ac:dyDescent="0.25">
      <c r="A223">
        <f t="shared" si="15"/>
        <v>2007</v>
      </c>
      <c r="B223">
        <f t="shared" si="16"/>
        <v>5</v>
      </c>
      <c r="C223" t="s">
        <v>233</v>
      </c>
      <c r="D223" s="3">
        <v>4.3</v>
      </c>
      <c r="E223" s="3">
        <v>4.2</v>
      </c>
      <c r="F223" s="3">
        <v>4</v>
      </c>
      <c r="G223" s="3"/>
      <c r="H223" s="3"/>
      <c r="I223" s="3"/>
      <c r="J223" t="str">
        <f t="shared" si="17"/>
        <v>FALSE</v>
      </c>
      <c r="K223" t="str">
        <f t="shared" si="18"/>
        <v>FALSE</v>
      </c>
      <c r="L223" s="3" t="str">
        <f t="shared" si="18"/>
        <v>FALSE</v>
      </c>
      <c r="M223" s="3" t="str">
        <f t="shared" si="18"/>
        <v>FALSE</v>
      </c>
      <c r="N223" s="3" t="str">
        <f t="shared" si="19"/>
        <v>FALSE</v>
      </c>
    </row>
    <row r="224" spans="1:14" x14ac:dyDescent="0.25">
      <c r="A224">
        <f t="shared" si="15"/>
        <v>2007</v>
      </c>
      <c r="B224">
        <f t="shared" si="16"/>
        <v>6</v>
      </c>
      <c r="C224" t="s">
        <v>234</v>
      </c>
      <c r="D224" s="3">
        <v>4.7</v>
      </c>
      <c r="E224" s="3">
        <v>4.2</v>
      </c>
      <c r="F224" s="3">
        <v>4.5999999999999996</v>
      </c>
      <c r="G224" s="3"/>
      <c r="H224" s="3"/>
      <c r="I224" s="3"/>
      <c r="J224" t="str">
        <f t="shared" si="17"/>
        <v>FALSE</v>
      </c>
      <c r="K224" t="str">
        <f t="shared" si="18"/>
        <v>FALSE</v>
      </c>
      <c r="L224" s="3" t="str">
        <f t="shared" si="18"/>
        <v>FALSE</v>
      </c>
      <c r="M224" s="3" t="str">
        <f t="shared" si="18"/>
        <v>FALSE</v>
      </c>
      <c r="N224" s="3" t="str">
        <f t="shared" si="19"/>
        <v>FALSE</v>
      </c>
    </row>
    <row r="225" spans="1:14" x14ac:dyDescent="0.25">
      <c r="A225">
        <f t="shared" si="15"/>
        <v>2007</v>
      </c>
      <c r="B225">
        <f t="shared" si="16"/>
        <v>7</v>
      </c>
      <c r="C225" t="s">
        <v>235</v>
      </c>
      <c r="D225" s="3">
        <v>4.9000000000000004</v>
      </c>
      <c r="E225" s="3">
        <v>4.2</v>
      </c>
      <c r="F225" s="3">
        <v>4.7</v>
      </c>
      <c r="G225" s="3"/>
      <c r="H225" s="3"/>
      <c r="I225" s="3"/>
      <c r="J225">
        <f t="shared" si="17"/>
        <v>2007</v>
      </c>
      <c r="K225">
        <f t="shared" si="18"/>
        <v>4.5249999999999995</v>
      </c>
      <c r="L225" s="3">
        <f t="shared" si="18"/>
        <v>4.4083333333333341</v>
      </c>
      <c r="M225" s="3">
        <f t="shared" si="18"/>
        <v>4.4249999999999998</v>
      </c>
      <c r="N225" s="3">
        <f t="shared" si="19"/>
        <v>9.9999999999999645E-2</v>
      </c>
    </row>
    <row r="226" spans="1:14" x14ac:dyDescent="0.25">
      <c r="A226">
        <f t="shared" si="15"/>
        <v>2008</v>
      </c>
      <c r="B226">
        <f t="shared" si="16"/>
        <v>8</v>
      </c>
      <c r="C226" t="s">
        <v>236</v>
      </c>
      <c r="D226" s="3">
        <v>4.5999999999999996</v>
      </c>
      <c r="E226" s="3">
        <v>4.3</v>
      </c>
      <c r="F226" s="3">
        <v>4.3</v>
      </c>
      <c r="G226" s="3"/>
      <c r="H226" s="3"/>
      <c r="I226" s="3"/>
      <c r="J226" t="str">
        <f t="shared" si="17"/>
        <v>FALSE</v>
      </c>
      <c r="K226" t="str">
        <f t="shared" si="18"/>
        <v>FALSE</v>
      </c>
      <c r="L226" s="3" t="str">
        <f t="shared" si="18"/>
        <v>FALSE</v>
      </c>
      <c r="M226" s="3" t="str">
        <f t="shared" si="18"/>
        <v>FALSE</v>
      </c>
      <c r="N226" s="3" t="str">
        <f t="shared" si="19"/>
        <v>FALSE</v>
      </c>
    </row>
    <row r="227" spans="1:14" x14ac:dyDescent="0.25">
      <c r="A227">
        <f t="shared" si="15"/>
        <v>2008</v>
      </c>
      <c r="B227">
        <f t="shared" si="16"/>
        <v>9</v>
      </c>
      <c r="C227" t="s">
        <v>237</v>
      </c>
      <c r="D227" s="3">
        <v>4.5</v>
      </c>
      <c r="E227" s="3">
        <v>4.3</v>
      </c>
      <c r="F227" s="3">
        <v>4.3</v>
      </c>
      <c r="G227" s="3"/>
      <c r="H227" s="3"/>
      <c r="I227" s="3"/>
      <c r="J227" t="str">
        <f t="shared" si="17"/>
        <v>FALSE</v>
      </c>
      <c r="K227" t="str">
        <f t="shared" si="18"/>
        <v>FALSE</v>
      </c>
      <c r="L227" s="3" t="str">
        <f t="shared" si="18"/>
        <v>FALSE</v>
      </c>
      <c r="M227" s="3" t="str">
        <f t="shared" si="18"/>
        <v>FALSE</v>
      </c>
      <c r="N227" s="3" t="str">
        <f t="shared" si="19"/>
        <v>FALSE</v>
      </c>
    </row>
    <row r="228" spans="1:14" x14ac:dyDescent="0.25">
      <c r="A228">
        <f t="shared" si="15"/>
        <v>2008</v>
      </c>
      <c r="B228">
        <f t="shared" si="16"/>
        <v>10</v>
      </c>
      <c r="C228" t="s">
        <v>238</v>
      </c>
      <c r="D228" s="3">
        <v>4.4000000000000004</v>
      </c>
      <c r="E228" s="3">
        <v>4.3</v>
      </c>
      <c r="F228" s="3">
        <v>4</v>
      </c>
      <c r="G228" s="3"/>
      <c r="H228" s="3"/>
      <c r="I228" s="3"/>
      <c r="J228" t="str">
        <f t="shared" si="17"/>
        <v>FALSE</v>
      </c>
      <c r="K228" t="str">
        <f t="shared" si="18"/>
        <v>FALSE</v>
      </c>
      <c r="L228" s="3" t="str">
        <f t="shared" si="18"/>
        <v>FALSE</v>
      </c>
      <c r="M228" s="3" t="str">
        <f t="shared" si="18"/>
        <v>FALSE</v>
      </c>
      <c r="N228" s="3" t="str">
        <f t="shared" si="19"/>
        <v>FALSE</v>
      </c>
    </row>
    <row r="229" spans="1:14" x14ac:dyDescent="0.25">
      <c r="A229">
        <f t="shared" si="15"/>
        <v>2008</v>
      </c>
      <c r="B229">
        <f t="shared" si="16"/>
        <v>11</v>
      </c>
      <c r="C229" t="s">
        <v>239</v>
      </c>
      <c r="D229" s="3">
        <v>4.5</v>
      </c>
      <c r="E229" s="3">
        <v>4.3</v>
      </c>
      <c r="F229" s="3">
        <v>4.0999999999999996</v>
      </c>
      <c r="G229" s="3"/>
      <c r="H229" s="3"/>
      <c r="I229" s="3"/>
      <c r="J229" t="str">
        <f t="shared" si="17"/>
        <v>FALSE</v>
      </c>
      <c r="K229" t="str">
        <f t="shared" si="18"/>
        <v>FALSE</v>
      </c>
      <c r="L229" s="3" t="str">
        <f t="shared" si="18"/>
        <v>FALSE</v>
      </c>
      <c r="M229" s="3" t="str">
        <f t="shared" si="18"/>
        <v>FALSE</v>
      </c>
      <c r="N229" s="3" t="str">
        <f t="shared" si="19"/>
        <v>FALSE</v>
      </c>
    </row>
    <row r="230" spans="1:14" x14ac:dyDescent="0.25">
      <c r="A230">
        <f t="shared" si="15"/>
        <v>2008</v>
      </c>
      <c r="B230">
        <f t="shared" si="16"/>
        <v>12</v>
      </c>
      <c r="C230" t="s">
        <v>240</v>
      </c>
      <c r="D230" s="3">
        <v>4.8</v>
      </c>
      <c r="E230" s="3">
        <v>4.3</v>
      </c>
      <c r="F230" s="3">
        <v>4.2</v>
      </c>
      <c r="G230" s="3"/>
      <c r="H230" s="3"/>
      <c r="I230" s="3"/>
      <c r="J230" t="str">
        <f t="shared" si="17"/>
        <v>FALSE</v>
      </c>
      <c r="K230" t="str">
        <f t="shared" si="18"/>
        <v>FALSE</v>
      </c>
      <c r="L230" s="3" t="str">
        <f t="shared" si="18"/>
        <v>FALSE</v>
      </c>
      <c r="M230" s="3" t="str">
        <f t="shared" si="18"/>
        <v>FALSE</v>
      </c>
      <c r="N230" s="3" t="str">
        <f t="shared" si="19"/>
        <v>FALSE</v>
      </c>
    </row>
    <row r="231" spans="1:14" x14ac:dyDescent="0.25">
      <c r="A231">
        <f t="shared" si="15"/>
        <v>2008</v>
      </c>
      <c r="B231">
        <f t="shared" si="16"/>
        <v>1</v>
      </c>
      <c r="C231" t="s">
        <v>241</v>
      </c>
      <c r="D231" s="3">
        <v>5.4</v>
      </c>
      <c r="E231" s="3">
        <v>4.3</v>
      </c>
      <c r="F231" s="3">
        <v>4.5999999999999996</v>
      </c>
      <c r="G231" s="3"/>
      <c r="H231" s="3"/>
      <c r="I231" s="3"/>
      <c r="J231" t="str">
        <f t="shared" si="17"/>
        <v>FALSE</v>
      </c>
      <c r="K231" t="str">
        <f t="shared" si="18"/>
        <v>FALSE</v>
      </c>
      <c r="L231" s="3" t="str">
        <f t="shared" si="18"/>
        <v>FALSE</v>
      </c>
      <c r="M231" s="3" t="str">
        <f t="shared" si="18"/>
        <v>FALSE</v>
      </c>
      <c r="N231" s="3" t="str">
        <f t="shared" si="19"/>
        <v>FALSE</v>
      </c>
    </row>
    <row r="232" spans="1:14" x14ac:dyDescent="0.25">
      <c r="A232">
        <f t="shared" si="15"/>
        <v>2008</v>
      </c>
      <c r="B232">
        <f t="shared" si="16"/>
        <v>2</v>
      </c>
      <c r="C232" t="s">
        <v>242</v>
      </c>
      <c r="D232" s="3">
        <v>5.2</v>
      </c>
      <c r="E232" s="3">
        <v>4.3</v>
      </c>
      <c r="F232" s="3">
        <v>4.3</v>
      </c>
      <c r="G232" s="3"/>
      <c r="H232" s="3"/>
      <c r="I232" s="3"/>
      <c r="J232" t="str">
        <f t="shared" si="17"/>
        <v>FALSE</v>
      </c>
      <c r="K232" t="str">
        <f t="shared" si="18"/>
        <v>FALSE</v>
      </c>
      <c r="L232" s="3" t="str">
        <f t="shared" si="18"/>
        <v>FALSE</v>
      </c>
      <c r="M232" s="3" t="str">
        <f t="shared" si="18"/>
        <v>FALSE</v>
      </c>
      <c r="N232" s="3" t="str">
        <f t="shared" si="19"/>
        <v>FALSE</v>
      </c>
    </row>
    <row r="233" spans="1:14" x14ac:dyDescent="0.25">
      <c r="A233">
        <f t="shared" si="15"/>
        <v>2008</v>
      </c>
      <c r="B233">
        <f t="shared" si="16"/>
        <v>3</v>
      </c>
      <c r="C233" t="s">
        <v>243</v>
      </c>
      <c r="D233" s="3">
        <v>5.2</v>
      </c>
      <c r="E233" s="3">
        <v>4.3</v>
      </c>
      <c r="F233" s="3">
        <v>4.2</v>
      </c>
      <c r="G233" s="3"/>
      <c r="H233" s="3"/>
      <c r="I233" s="3"/>
      <c r="J233" t="str">
        <f t="shared" si="17"/>
        <v>FALSE</v>
      </c>
      <c r="K233" t="str">
        <f t="shared" si="18"/>
        <v>FALSE</v>
      </c>
      <c r="L233" s="3" t="str">
        <f t="shared" si="18"/>
        <v>FALSE</v>
      </c>
      <c r="M233" s="3" t="str">
        <f t="shared" si="18"/>
        <v>FALSE</v>
      </c>
      <c r="N233" s="3" t="str">
        <f t="shared" si="19"/>
        <v>FALSE</v>
      </c>
    </row>
    <row r="234" spans="1:14" x14ac:dyDescent="0.25">
      <c r="A234">
        <f t="shared" si="15"/>
        <v>2008</v>
      </c>
      <c r="B234">
        <f t="shared" si="16"/>
        <v>4</v>
      </c>
      <c r="C234" t="s">
        <v>244</v>
      </c>
      <c r="D234" s="3">
        <v>4.8</v>
      </c>
      <c r="E234" s="3">
        <v>4.4000000000000004</v>
      </c>
      <c r="F234" s="3">
        <v>3.9</v>
      </c>
      <c r="G234" s="3"/>
      <c r="H234" s="3"/>
      <c r="I234" s="3"/>
      <c r="J234" t="str">
        <f t="shared" si="17"/>
        <v>FALSE</v>
      </c>
      <c r="K234" t="str">
        <f t="shared" si="18"/>
        <v>FALSE</v>
      </c>
      <c r="L234" s="3" t="str">
        <f t="shared" si="18"/>
        <v>FALSE</v>
      </c>
      <c r="M234" s="3" t="str">
        <f t="shared" si="18"/>
        <v>FALSE</v>
      </c>
      <c r="N234" s="3" t="str">
        <f t="shared" si="19"/>
        <v>FALSE</v>
      </c>
    </row>
    <row r="235" spans="1:14" x14ac:dyDescent="0.25">
      <c r="A235">
        <f t="shared" si="15"/>
        <v>2008</v>
      </c>
      <c r="B235">
        <f t="shared" si="16"/>
        <v>5</v>
      </c>
      <c r="C235" t="s">
        <v>245</v>
      </c>
      <c r="D235" s="3">
        <v>5.2</v>
      </c>
      <c r="E235" s="3">
        <v>4.5</v>
      </c>
      <c r="F235" s="3">
        <v>4.4000000000000004</v>
      </c>
      <c r="G235" s="3"/>
      <c r="H235" s="3"/>
      <c r="I235" s="3"/>
      <c r="J235" t="str">
        <f t="shared" si="17"/>
        <v>FALSE</v>
      </c>
      <c r="K235" t="str">
        <f t="shared" si="18"/>
        <v>FALSE</v>
      </c>
      <c r="L235" s="3" t="str">
        <f t="shared" si="18"/>
        <v>FALSE</v>
      </c>
      <c r="M235" s="3" t="str">
        <f t="shared" si="18"/>
        <v>FALSE</v>
      </c>
      <c r="N235" s="3" t="str">
        <f t="shared" si="19"/>
        <v>FALSE</v>
      </c>
    </row>
    <row r="236" spans="1:14" x14ac:dyDescent="0.25">
      <c r="A236">
        <f t="shared" si="15"/>
        <v>2008</v>
      </c>
      <c r="B236">
        <f t="shared" si="16"/>
        <v>6</v>
      </c>
      <c r="C236" t="s">
        <v>246</v>
      </c>
      <c r="D236" s="3">
        <v>5.7</v>
      </c>
      <c r="E236" s="3">
        <v>4.5999999999999996</v>
      </c>
      <c r="F236" s="3">
        <v>5</v>
      </c>
      <c r="G236" s="3"/>
      <c r="H236" s="3"/>
      <c r="I236" s="3"/>
      <c r="J236" t="str">
        <f t="shared" si="17"/>
        <v>FALSE</v>
      </c>
      <c r="K236" t="str">
        <f t="shared" si="18"/>
        <v>FALSE</v>
      </c>
      <c r="L236" s="3" t="str">
        <f t="shared" si="18"/>
        <v>FALSE</v>
      </c>
      <c r="M236" s="3" t="str">
        <f t="shared" si="18"/>
        <v>FALSE</v>
      </c>
      <c r="N236" s="3" t="str">
        <f t="shared" si="19"/>
        <v>FALSE</v>
      </c>
    </row>
    <row r="237" spans="1:14" x14ac:dyDescent="0.25">
      <c r="A237">
        <f t="shared" si="15"/>
        <v>2008</v>
      </c>
      <c r="B237">
        <f t="shared" si="16"/>
        <v>7</v>
      </c>
      <c r="C237" t="s">
        <v>247</v>
      </c>
      <c r="D237" s="3">
        <v>6</v>
      </c>
      <c r="E237" s="3">
        <v>4.8</v>
      </c>
      <c r="F237" s="3">
        <v>5.2</v>
      </c>
      <c r="G237" s="3"/>
      <c r="H237" s="3"/>
      <c r="I237" s="3"/>
      <c r="J237">
        <f t="shared" si="17"/>
        <v>2008</v>
      </c>
      <c r="K237">
        <f t="shared" si="18"/>
        <v>5.0250000000000012</v>
      </c>
      <c r="L237" s="3">
        <f t="shared" si="18"/>
        <v>4.3916666666666666</v>
      </c>
      <c r="M237" s="3">
        <f t="shared" si="18"/>
        <v>4.375</v>
      </c>
      <c r="N237" s="3">
        <f t="shared" si="19"/>
        <v>0.65000000000000124</v>
      </c>
    </row>
    <row r="238" spans="1:14" x14ac:dyDescent="0.25">
      <c r="A238">
        <f t="shared" si="15"/>
        <v>2009</v>
      </c>
      <c r="B238">
        <f t="shared" si="16"/>
        <v>8</v>
      </c>
      <c r="C238" t="s">
        <v>248</v>
      </c>
      <c r="D238" s="3">
        <v>6.1</v>
      </c>
      <c r="E238" s="3">
        <v>4.9000000000000004</v>
      </c>
      <c r="F238" s="3">
        <v>5.2</v>
      </c>
      <c r="G238" s="3"/>
      <c r="H238" s="3"/>
      <c r="I238" s="3"/>
      <c r="J238" t="str">
        <f t="shared" si="17"/>
        <v>FALSE</v>
      </c>
      <c r="K238" t="str">
        <f t="shared" si="18"/>
        <v>FALSE</v>
      </c>
      <c r="L238" s="3" t="str">
        <f t="shared" si="18"/>
        <v>FALSE</v>
      </c>
      <c r="M238" s="3" t="str">
        <f t="shared" si="18"/>
        <v>FALSE</v>
      </c>
      <c r="N238" s="3" t="str">
        <f t="shared" si="19"/>
        <v>FALSE</v>
      </c>
    </row>
    <row r="239" spans="1:14" x14ac:dyDescent="0.25">
      <c r="A239">
        <f t="shared" si="15"/>
        <v>2009</v>
      </c>
      <c r="B239">
        <f t="shared" si="16"/>
        <v>9</v>
      </c>
      <c r="C239" t="s">
        <v>249</v>
      </c>
      <c r="D239" s="3">
        <v>6</v>
      </c>
      <c r="E239" s="3">
        <v>5.0999999999999996</v>
      </c>
      <c r="F239" s="3">
        <v>5.0999999999999996</v>
      </c>
      <c r="G239" s="3"/>
      <c r="H239" s="3"/>
      <c r="I239" s="3"/>
      <c r="J239" t="str">
        <f t="shared" si="17"/>
        <v>FALSE</v>
      </c>
      <c r="K239" t="str">
        <f t="shared" si="18"/>
        <v>FALSE</v>
      </c>
      <c r="L239" s="3" t="str">
        <f t="shared" si="18"/>
        <v>FALSE</v>
      </c>
      <c r="M239" s="3" t="str">
        <f t="shared" si="18"/>
        <v>FALSE</v>
      </c>
      <c r="N239" s="3" t="str">
        <f t="shared" si="19"/>
        <v>FALSE</v>
      </c>
    </row>
    <row r="240" spans="1:14" x14ac:dyDescent="0.25">
      <c r="A240">
        <f t="shared" si="15"/>
        <v>2009</v>
      </c>
      <c r="B240">
        <f t="shared" si="16"/>
        <v>10</v>
      </c>
      <c r="C240" t="s">
        <v>250</v>
      </c>
      <c r="D240" s="3">
        <v>6.1</v>
      </c>
      <c r="E240" s="3">
        <v>5.3</v>
      </c>
      <c r="F240" s="3">
        <v>5.0999999999999996</v>
      </c>
      <c r="G240" s="3"/>
      <c r="H240" s="3"/>
      <c r="I240" s="3"/>
      <c r="J240" t="str">
        <f t="shared" si="17"/>
        <v>FALSE</v>
      </c>
      <c r="K240" t="str">
        <f t="shared" si="18"/>
        <v>FALSE</v>
      </c>
      <c r="L240" s="3" t="str">
        <f t="shared" si="18"/>
        <v>FALSE</v>
      </c>
      <c r="M240" s="3" t="str">
        <f t="shared" si="18"/>
        <v>FALSE</v>
      </c>
      <c r="N240" s="3" t="str">
        <f t="shared" si="19"/>
        <v>FALSE</v>
      </c>
    </row>
    <row r="241" spans="1:14" x14ac:dyDescent="0.25">
      <c r="A241">
        <f t="shared" si="15"/>
        <v>2009</v>
      </c>
      <c r="B241">
        <f t="shared" si="16"/>
        <v>11</v>
      </c>
      <c r="C241" t="s">
        <v>251</v>
      </c>
      <c r="D241" s="3">
        <v>6.5</v>
      </c>
      <c r="E241" s="3">
        <v>5.6</v>
      </c>
      <c r="F241" s="3">
        <v>5.2</v>
      </c>
      <c r="G241" s="3"/>
      <c r="H241" s="3"/>
      <c r="I241" s="3"/>
      <c r="J241" t="str">
        <f t="shared" si="17"/>
        <v>FALSE</v>
      </c>
      <c r="K241" t="str">
        <f t="shared" si="18"/>
        <v>FALSE</v>
      </c>
      <c r="L241" s="3" t="str">
        <f t="shared" si="18"/>
        <v>FALSE</v>
      </c>
      <c r="M241" s="3" t="str">
        <f t="shared" si="18"/>
        <v>FALSE</v>
      </c>
      <c r="N241" s="3" t="str">
        <f t="shared" si="19"/>
        <v>FALSE</v>
      </c>
    </row>
    <row r="242" spans="1:14" x14ac:dyDescent="0.25">
      <c r="A242">
        <f t="shared" si="15"/>
        <v>2009</v>
      </c>
      <c r="B242">
        <f t="shared" si="16"/>
        <v>12</v>
      </c>
      <c r="C242" t="s">
        <v>252</v>
      </c>
      <c r="D242" s="3">
        <v>7.1</v>
      </c>
      <c r="E242" s="3">
        <v>5.8</v>
      </c>
      <c r="F242" s="3">
        <v>5.5</v>
      </c>
      <c r="G242" s="3"/>
      <c r="H242" s="3"/>
      <c r="I242" s="3"/>
      <c r="J242" t="str">
        <f t="shared" si="17"/>
        <v>FALSE</v>
      </c>
      <c r="K242" t="str">
        <f t="shared" si="18"/>
        <v>FALSE</v>
      </c>
      <c r="L242" s="3" t="str">
        <f t="shared" si="18"/>
        <v>FALSE</v>
      </c>
      <c r="M242" s="3" t="str">
        <f t="shared" si="18"/>
        <v>FALSE</v>
      </c>
      <c r="N242" s="3" t="str">
        <f t="shared" si="19"/>
        <v>FALSE</v>
      </c>
    </row>
    <row r="243" spans="1:14" x14ac:dyDescent="0.25">
      <c r="A243">
        <f t="shared" si="15"/>
        <v>2009</v>
      </c>
      <c r="B243">
        <f t="shared" si="16"/>
        <v>1</v>
      </c>
      <c r="C243" t="s">
        <v>253</v>
      </c>
      <c r="D243" s="3">
        <v>8.5</v>
      </c>
      <c r="E243" s="3">
        <v>6.1</v>
      </c>
      <c r="F243" s="3">
        <v>6.4</v>
      </c>
      <c r="G243" s="3"/>
      <c r="H243" s="3"/>
      <c r="I243" s="3"/>
      <c r="J243" t="str">
        <f t="shared" si="17"/>
        <v>FALSE</v>
      </c>
      <c r="K243" t="str">
        <f t="shared" si="18"/>
        <v>FALSE</v>
      </c>
      <c r="L243" s="3" t="str">
        <f t="shared" si="18"/>
        <v>FALSE</v>
      </c>
      <c r="M243" s="3" t="str">
        <f t="shared" si="18"/>
        <v>FALSE</v>
      </c>
      <c r="N243" s="3" t="str">
        <f t="shared" si="19"/>
        <v>FALSE</v>
      </c>
    </row>
    <row r="244" spans="1:14" x14ac:dyDescent="0.25">
      <c r="A244">
        <f t="shared" si="15"/>
        <v>2009</v>
      </c>
      <c r="B244">
        <f t="shared" si="16"/>
        <v>2</v>
      </c>
      <c r="C244" t="s">
        <v>254</v>
      </c>
      <c r="D244" s="3">
        <v>8.9</v>
      </c>
      <c r="E244" s="3">
        <v>6.3</v>
      </c>
      <c r="F244" s="3">
        <v>6.5</v>
      </c>
      <c r="G244" s="3"/>
      <c r="H244" s="3"/>
      <c r="I244" s="3"/>
      <c r="J244" t="str">
        <f t="shared" si="17"/>
        <v>FALSE</v>
      </c>
      <c r="K244" t="str">
        <f t="shared" si="18"/>
        <v>FALSE</v>
      </c>
      <c r="L244" s="3" t="str">
        <f t="shared" si="18"/>
        <v>FALSE</v>
      </c>
      <c r="M244" s="3" t="str">
        <f t="shared" si="18"/>
        <v>FALSE</v>
      </c>
      <c r="N244" s="3" t="str">
        <f t="shared" si="19"/>
        <v>FALSE</v>
      </c>
    </row>
    <row r="245" spans="1:14" x14ac:dyDescent="0.25">
      <c r="A245">
        <f t="shared" si="15"/>
        <v>2009</v>
      </c>
      <c r="B245">
        <f t="shared" si="16"/>
        <v>3</v>
      </c>
      <c r="C245" t="s">
        <v>255</v>
      </c>
      <c r="D245" s="3">
        <v>9</v>
      </c>
      <c r="E245" s="3">
        <v>6.5</v>
      </c>
      <c r="F245" s="3">
        <v>6.5</v>
      </c>
      <c r="G245" s="3"/>
      <c r="H245" s="3"/>
      <c r="I245" s="3"/>
      <c r="J245" t="str">
        <f t="shared" si="17"/>
        <v>FALSE</v>
      </c>
      <c r="K245" t="str">
        <f t="shared" si="18"/>
        <v>FALSE</v>
      </c>
      <c r="L245" s="3" t="str">
        <f t="shared" si="18"/>
        <v>FALSE</v>
      </c>
      <c r="M245" s="3" t="str">
        <f t="shared" si="18"/>
        <v>FALSE</v>
      </c>
      <c r="N245" s="3" t="str">
        <f t="shared" si="19"/>
        <v>FALSE</v>
      </c>
    </row>
    <row r="246" spans="1:14" x14ac:dyDescent="0.25">
      <c r="A246">
        <f t="shared" si="15"/>
        <v>2009</v>
      </c>
      <c r="B246">
        <f t="shared" si="16"/>
        <v>4</v>
      </c>
      <c r="C246" t="s">
        <v>256</v>
      </c>
      <c r="D246" s="3">
        <v>8.6</v>
      </c>
      <c r="E246" s="3">
        <v>6.6</v>
      </c>
      <c r="F246" s="3">
        <v>6.1</v>
      </c>
      <c r="G246" s="3"/>
      <c r="H246" s="3"/>
      <c r="I246" s="3"/>
      <c r="J246" t="str">
        <f t="shared" si="17"/>
        <v>FALSE</v>
      </c>
      <c r="K246" t="str">
        <f t="shared" si="18"/>
        <v>FALSE</v>
      </c>
      <c r="L246" s="3" t="str">
        <f t="shared" si="18"/>
        <v>FALSE</v>
      </c>
      <c r="M246" s="3" t="str">
        <f t="shared" si="18"/>
        <v>FALSE</v>
      </c>
      <c r="N246" s="3" t="str">
        <f t="shared" si="19"/>
        <v>FALSE</v>
      </c>
    </row>
    <row r="247" spans="1:14" x14ac:dyDescent="0.25">
      <c r="A247">
        <f t="shared" si="15"/>
        <v>2009</v>
      </c>
      <c r="B247">
        <f t="shared" si="16"/>
        <v>5</v>
      </c>
      <c r="C247" t="s">
        <v>257</v>
      </c>
      <c r="D247" s="3">
        <v>9.1</v>
      </c>
      <c r="E247" s="3">
        <v>7.6</v>
      </c>
      <c r="F247" s="3">
        <v>7.3</v>
      </c>
      <c r="G247" s="3"/>
      <c r="H247" s="3"/>
      <c r="I247" s="3"/>
      <c r="J247" t="str">
        <f t="shared" si="17"/>
        <v>FALSE</v>
      </c>
      <c r="K247" t="str">
        <f t="shared" si="18"/>
        <v>FALSE</v>
      </c>
      <c r="L247" s="3" t="str">
        <f t="shared" si="18"/>
        <v>FALSE</v>
      </c>
      <c r="M247" s="3" t="str">
        <f t="shared" si="18"/>
        <v>FALSE</v>
      </c>
      <c r="N247" s="3" t="str">
        <f t="shared" si="19"/>
        <v>FALSE</v>
      </c>
    </row>
    <row r="248" spans="1:14" x14ac:dyDescent="0.25">
      <c r="A248">
        <f t="shared" si="15"/>
        <v>2009</v>
      </c>
      <c r="B248">
        <f t="shared" si="16"/>
        <v>6</v>
      </c>
      <c r="C248" t="s">
        <v>258</v>
      </c>
      <c r="D248" s="3">
        <v>9.6999999999999993</v>
      </c>
      <c r="E248" s="3">
        <v>8</v>
      </c>
      <c r="F248" s="3">
        <v>8.5</v>
      </c>
      <c r="G248" s="3"/>
      <c r="H248" s="3"/>
      <c r="I248" s="3"/>
      <c r="J248" t="str">
        <f t="shared" si="17"/>
        <v>FALSE</v>
      </c>
      <c r="K248" t="str">
        <f t="shared" si="18"/>
        <v>FALSE</v>
      </c>
      <c r="L248" s="3" t="str">
        <f t="shared" si="18"/>
        <v>FALSE</v>
      </c>
      <c r="M248" s="3" t="str">
        <f t="shared" si="18"/>
        <v>FALSE</v>
      </c>
      <c r="N248" s="3" t="str">
        <f t="shared" si="19"/>
        <v>FALSE</v>
      </c>
    </row>
    <row r="249" spans="1:14" x14ac:dyDescent="0.25">
      <c r="A249">
        <f t="shared" si="15"/>
        <v>2009</v>
      </c>
      <c r="B249">
        <f t="shared" si="16"/>
        <v>7</v>
      </c>
      <c r="C249" t="s">
        <v>259</v>
      </c>
      <c r="D249" s="3">
        <v>9.6999999999999993</v>
      </c>
      <c r="E249" s="3">
        <v>8.1999999999999993</v>
      </c>
      <c r="F249" s="3">
        <v>8.6</v>
      </c>
      <c r="G249" s="3"/>
      <c r="H249" s="3"/>
      <c r="I249" s="3"/>
      <c r="J249">
        <f t="shared" si="17"/>
        <v>2009</v>
      </c>
      <c r="K249">
        <f t="shared" si="18"/>
        <v>7.9416666666666664</v>
      </c>
      <c r="L249" s="3">
        <f t="shared" si="18"/>
        <v>6.333333333333333</v>
      </c>
      <c r="M249" s="3">
        <f t="shared" si="18"/>
        <v>6.333333333333333</v>
      </c>
      <c r="N249" s="3">
        <f t="shared" si="19"/>
        <v>1.6083333333333334</v>
      </c>
    </row>
    <row r="250" spans="1:14" x14ac:dyDescent="0.25">
      <c r="A250">
        <f t="shared" si="15"/>
        <v>2010</v>
      </c>
      <c r="B250">
        <f t="shared" si="16"/>
        <v>8</v>
      </c>
      <c r="C250" t="s">
        <v>260</v>
      </c>
      <c r="D250" s="3">
        <v>9.6</v>
      </c>
      <c r="E250" s="3">
        <v>8.3000000000000007</v>
      </c>
      <c r="F250" s="3">
        <v>8.4</v>
      </c>
      <c r="G250" s="3"/>
      <c r="H250" s="3"/>
      <c r="I250" s="3"/>
      <c r="J250" t="str">
        <f t="shared" si="17"/>
        <v>FALSE</v>
      </c>
      <c r="K250" t="str">
        <f t="shared" si="18"/>
        <v>FALSE</v>
      </c>
      <c r="L250" s="3" t="str">
        <f t="shared" si="18"/>
        <v>FALSE</v>
      </c>
      <c r="M250" s="3" t="str">
        <f t="shared" si="18"/>
        <v>FALSE</v>
      </c>
      <c r="N250" s="3" t="str">
        <f t="shared" si="19"/>
        <v>FALSE</v>
      </c>
    </row>
    <row r="251" spans="1:14" x14ac:dyDescent="0.25">
      <c r="A251">
        <f t="shared" si="15"/>
        <v>2010</v>
      </c>
      <c r="B251">
        <f t="shared" si="16"/>
        <v>9</v>
      </c>
      <c r="C251" t="s">
        <v>261</v>
      </c>
      <c r="D251" s="3">
        <v>9.5</v>
      </c>
      <c r="E251" s="3">
        <v>8.3000000000000007</v>
      </c>
      <c r="F251" s="3">
        <v>8.3000000000000007</v>
      </c>
      <c r="G251" s="3"/>
      <c r="H251" s="3"/>
      <c r="I251" s="3"/>
      <c r="J251" t="str">
        <f t="shared" si="17"/>
        <v>FALSE</v>
      </c>
      <c r="K251" t="str">
        <f t="shared" si="18"/>
        <v>FALSE</v>
      </c>
      <c r="L251" s="3" t="str">
        <f t="shared" si="18"/>
        <v>FALSE</v>
      </c>
      <c r="M251" s="3" t="str">
        <f t="shared" si="18"/>
        <v>FALSE</v>
      </c>
      <c r="N251" s="3" t="str">
        <f t="shared" si="19"/>
        <v>FALSE</v>
      </c>
    </row>
    <row r="252" spans="1:14" x14ac:dyDescent="0.25">
      <c r="A252">
        <f t="shared" si="15"/>
        <v>2010</v>
      </c>
      <c r="B252">
        <f t="shared" si="16"/>
        <v>10</v>
      </c>
      <c r="C252" t="s">
        <v>262</v>
      </c>
      <c r="D252" s="3">
        <v>9.5</v>
      </c>
      <c r="E252" s="3">
        <v>8.3000000000000007</v>
      </c>
      <c r="F252" s="3">
        <v>8.1</v>
      </c>
      <c r="G252" s="3"/>
      <c r="H252" s="3"/>
      <c r="I252" s="3"/>
      <c r="J252" t="str">
        <f t="shared" si="17"/>
        <v>FALSE</v>
      </c>
      <c r="K252" t="str">
        <f t="shared" si="18"/>
        <v>FALSE</v>
      </c>
      <c r="L252" s="3" t="str">
        <f t="shared" si="18"/>
        <v>FALSE</v>
      </c>
      <c r="M252" s="3" t="str">
        <f t="shared" si="18"/>
        <v>FALSE</v>
      </c>
      <c r="N252" s="3" t="str">
        <f t="shared" si="19"/>
        <v>FALSE</v>
      </c>
    </row>
    <row r="253" spans="1:14" x14ac:dyDescent="0.25">
      <c r="A253">
        <f t="shared" si="15"/>
        <v>2010</v>
      </c>
      <c r="B253">
        <f t="shared" si="16"/>
        <v>11</v>
      </c>
      <c r="C253" t="s">
        <v>263</v>
      </c>
      <c r="D253" s="3">
        <v>9.4</v>
      </c>
      <c r="E253" s="3">
        <v>8.3000000000000007</v>
      </c>
      <c r="F253" s="3">
        <v>8</v>
      </c>
      <c r="G253" s="3"/>
      <c r="H253" s="3"/>
      <c r="I253" s="3"/>
      <c r="J253" t="str">
        <f t="shared" si="17"/>
        <v>FALSE</v>
      </c>
      <c r="K253" t="str">
        <f t="shared" si="18"/>
        <v>FALSE</v>
      </c>
      <c r="L253" s="3" t="str">
        <f t="shared" si="18"/>
        <v>FALSE</v>
      </c>
      <c r="M253" s="3" t="str">
        <f t="shared" si="18"/>
        <v>FALSE</v>
      </c>
      <c r="N253" s="3" t="str">
        <f t="shared" si="19"/>
        <v>FALSE</v>
      </c>
    </row>
    <row r="254" spans="1:14" x14ac:dyDescent="0.25">
      <c r="A254">
        <f t="shared" si="15"/>
        <v>2010</v>
      </c>
      <c r="B254">
        <f t="shared" si="16"/>
        <v>12</v>
      </c>
      <c r="C254" t="s">
        <v>264</v>
      </c>
      <c r="D254" s="3">
        <v>9.6999999999999993</v>
      </c>
      <c r="E254" s="3">
        <v>8.3000000000000007</v>
      </c>
      <c r="F254" s="3">
        <v>8</v>
      </c>
      <c r="G254" s="3"/>
      <c r="H254" s="3"/>
      <c r="I254" s="3"/>
      <c r="J254" t="str">
        <f t="shared" si="17"/>
        <v>FALSE</v>
      </c>
      <c r="K254" t="str">
        <f t="shared" si="18"/>
        <v>FALSE</v>
      </c>
      <c r="L254" s="3" t="str">
        <f t="shared" si="18"/>
        <v>FALSE</v>
      </c>
      <c r="M254" s="3" t="str">
        <f t="shared" si="18"/>
        <v>FALSE</v>
      </c>
      <c r="N254" s="3" t="str">
        <f t="shared" si="19"/>
        <v>FALSE</v>
      </c>
    </row>
    <row r="255" spans="1:14" x14ac:dyDescent="0.25">
      <c r="A255">
        <f t="shared" si="15"/>
        <v>2010</v>
      </c>
      <c r="B255">
        <f t="shared" si="16"/>
        <v>1</v>
      </c>
      <c r="C255" t="s">
        <v>265</v>
      </c>
      <c r="D255" s="3">
        <v>10.6</v>
      </c>
      <c r="E255" s="3">
        <v>8.3000000000000007</v>
      </c>
      <c r="F255" s="3">
        <v>8.6</v>
      </c>
      <c r="G255" s="3"/>
      <c r="H255" s="3"/>
      <c r="I255" s="3"/>
      <c r="J255" t="str">
        <f t="shared" si="17"/>
        <v>FALSE</v>
      </c>
      <c r="K255" t="str">
        <f t="shared" si="18"/>
        <v>FALSE</v>
      </c>
      <c r="L255" s="3" t="str">
        <f t="shared" si="18"/>
        <v>FALSE</v>
      </c>
      <c r="M255" s="3" t="str">
        <f t="shared" si="18"/>
        <v>FALSE</v>
      </c>
      <c r="N255" s="3" t="str">
        <f t="shared" si="19"/>
        <v>FALSE</v>
      </c>
    </row>
    <row r="256" spans="1:14" x14ac:dyDescent="0.25">
      <c r="A256">
        <f t="shared" si="15"/>
        <v>2010</v>
      </c>
      <c r="B256">
        <f t="shared" si="16"/>
        <v>2</v>
      </c>
      <c r="C256" t="s">
        <v>266</v>
      </c>
      <c r="D256" s="3">
        <v>10.4</v>
      </c>
      <c r="E256" s="3">
        <v>8.3000000000000007</v>
      </c>
      <c r="F256" s="3">
        <v>8.4</v>
      </c>
      <c r="G256" s="3"/>
      <c r="H256" s="3"/>
      <c r="I256" s="3"/>
      <c r="J256" t="str">
        <f t="shared" si="17"/>
        <v>FALSE</v>
      </c>
      <c r="K256" t="str">
        <f t="shared" si="18"/>
        <v>FALSE</v>
      </c>
      <c r="L256" s="3" t="str">
        <f t="shared" si="18"/>
        <v>FALSE</v>
      </c>
      <c r="M256" s="3" t="str">
        <f t="shared" si="18"/>
        <v>FALSE</v>
      </c>
      <c r="N256" s="3" t="str">
        <f t="shared" si="19"/>
        <v>FALSE</v>
      </c>
    </row>
    <row r="257" spans="1:14" x14ac:dyDescent="0.25">
      <c r="A257">
        <f t="shared" si="15"/>
        <v>2010</v>
      </c>
      <c r="B257">
        <f t="shared" si="16"/>
        <v>3</v>
      </c>
      <c r="C257" t="s">
        <v>267</v>
      </c>
      <c r="D257" s="3">
        <v>10.199999999999999</v>
      </c>
      <c r="E257" s="3">
        <v>8.3000000000000007</v>
      </c>
      <c r="F257" s="3">
        <v>8.3000000000000007</v>
      </c>
      <c r="G257" s="3"/>
      <c r="H257" s="3"/>
      <c r="I257" s="3"/>
      <c r="J257" t="str">
        <f t="shared" si="17"/>
        <v>FALSE</v>
      </c>
      <c r="K257" t="str">
        <f t="shared" si="18"/>
        <v>FALSE</v>
      </c>
      <c r="L257" s="3" t="str">
        <f t="shared" si="18"/>
        <v>FALSE</v>
      </c>
      <c r="M257" s="3" t="str">
        <f t="shared" si="18"/>
        <v>FALSE</v>
      </c>
      <c r="N257" s="3" t="str">
        <f t="shared" si="19"/>
        <v>FALSE</v>
      </c>
    </row>
    <row r="258" spans="1:14" x14ac:dyDescent="0.25">
      <c r="A258">
        <f t="shared" si="15"/>
        <v>2010</v>
      </c>
      <c r="B258">
        <f t="shared" si="16"/>
        <v>4</v>
      </c>
      <c r="C258" t="s">
        <v>268</v>
      </c>
      <c r="D258" s="3">
        <v>9.5</v>
      </c>
      <c r="E258" s="3">
        <v>8.1999999999999993</v>
      </c>
      <c r="F258" s="3">
        <v>7.9</v>
      </c>
      <c r="G258" s="3"/>
      <c r="H258" s="3"/>
      <c r="I258" s="3"/>
      <c r="J258" t="str">
        <f t="shared" si="17"/>
        <v>FALSE</v>
      </c>
      <c r="K258" t="str">
        <f t="shared" si="18"/>
        <v>FALSE</v>
      </c>
      <c r="L258" s="3" t="str">
        <f t="shared" si="18"/>
        <v>FALSE</v>
      </c>
      <c r="M258" s="3" t="str">
        <f t="shared" si="18"/>
        <v>FALSE</v>
      </c>
      <c r="N258" s="3" t="str">
        <f t="shared" si="19"/>
        <v>FALSE</v>
      </c>
    </row>
    <row r="259" spans="1:14" x14ac:dyDescent="0.25">
      <c r="A259">
        <f t="shared" si="15"/>
        <v>2010</v>
      </c>
      <c r="B259">
        <f t="shared" si="16"/>
        <v>5</v>
      </c>
      <c r="C259" t="s">
        <v>269</v>
      </c>
      <c r="D259" s="3">
        <v>9.3000000000000007</v>
      </c>
      <c r="E259" s="3">
        <v>8.1</v>
      </c>
      <c r="F259" s="3">
        <v>7.9</v>
      </c>
      <c r="G259" s="3"/>
      <c r="H259" s="3"/>
      <c r="I259" s="3"/>
      <c r="J259" t="str">
        <f t="shared" si="17"/>
        <v>FALSE</v>
      </c>
      <c r="K259" t="str">
        <f t="shared" si="18"/>
        <v>FALSE</v>
      </c>
      <c r="L259" s="3" t="str">
        <f t="shared" si="18"/>
        <v>FALSE</v>
      </c>
      <c r="M259" s="3" t="str">
        <f t="shared" si="18"/>
        <v>FALSE</v>
      </c>
      <c r="N259" s="3" t="str">
        <f t="shared" si="19"/>
        <v>FALSE</v>
      </c>
    </row>
    <row r="260" spans="1:14" x14ac:dyDescent="0.25">
      <c r="A260">
        <f t="shared" si="15"/>
        <v>2010</v>
      </c>
      <c r="B260">
        <f t="shared" si="16"/>
        <v>6</v>
      </c>
      <c r="C260" t="s">
        <v>270</v>
      </c>
      <c r="D260" s="3">
        <v>9.6</v>
      </c>
      <c r="E260" s="3">
        <v>8</v>
      </c>
      <c r="F260" s="3">
        <v>8.4</v>
      </c>
      <c r="G260" s="3"/>
      <c r="H260" s="3"/>
      <c r="I260" s="3"/>
      <c r="J260" t="str">
        <f t="shared" si="17"/>
        <v>FALSE</v>
      </c>
      <c r="K260" t="str">
        <f t="shared" si="18"/>
        <v>FALSE</v>
      </c>
      <c r="L260" s="3" t="str">
        <f t="shared" si="18"/>
        <v>FALSE</v>
      </c>
      <c r="M260" s="3" t="str">
        <f t="shared" si="18"/>
        <v>FALSE</v>
      </c>
      <c r="N260" s="3" t="str">
        <f t="shared" si="19"/>
        <v>FALSE</v>
      </c>
    </row>
    <row r="261" spans="1:14" x14ac:dyDescent="0.25">
      <c r="A261">
        <f t="shared" si="15"/>
        <v>2010</v>
      </c>
      <c r="B261">
        <f t="shared" si="16"/>
        <v>7</v>
      </c>
      <c r="C261" t="s">
        <v>271</v>
      </c>
      <c r="D261" s="3">
        <v>9.6999999999999993</v>
      </c>
      <c r="E261" s="3">
        <v>8</v>
      </c>
      <c r="F261" s="3">
        <v>8.4</v>
      </c>
      <c r="G261" s="3"/>
      <c r="H261" s="3"/>
      <c r="I261" s="3"/>
      <c r="J261">
        <f t="shared" si="17"/>
        <v>2010</v>
      </c>
      <c r="K261">
        <f t="shared" si="18"/>
        <v>9.75</v>
      </c>
      <c r="L261" s="3">
        <f t="shared" si="18"/>
        <v>8.2249999999999996</v>
      </c>
      <c r="M261" s="3">
        <f t="shared" si="18"/>
        <v>8.2250000000000032</v>
      </c>
      <c r="N261" s="3">
        <f t="shared" si="19"/>
        <v>1.5249999999999968</v>
      </c>
    </row>
    <row r="262" spans="1:14" x14ac:dyDescent="0.25">
      <c r="A262">
        <f t="shared" si="15"/>
        <v>2011</v>
      </c>
      <c r="B262">
        <f t="shared" si="16"/>
        <v>8</v>
      </c>
      <c r="C262" t="s">
        <v>272</v>
      </c>
      <c r="D262" s="3">
        <v>9.5</v>
      </c>
      <c r="E262" s="3">
        <v>8</v>
      </c>
      <c r="F262" s="3">
        <v>8.1999999999999993</v>
      </c>
      <c r="G262" s="3"/>
      <c r="H262" s="3"/>
      <c r="I262" s="3"/>
      <c r="J262" t="str">
        <f t="shared" si="17"/>
        <v>FALSE</v>
      </c>
      <c r="K262" t="str">
        <f t="shared" si="18"/>
        <v>FALSE</v>
      </c>
      <c r="L262" s="3" t="str">
        <f t="shared" si="18"/>
        <v>FALSE</v>
      </c>
      <c r="M262" s="3" t="str">
        <f t="shared" si="18"/>
        <v>FALSE</v>
      </c>
      <c r="N262" s="3" t="str">
        <f t="shared" si="19"/>
        <v>FALSE</v>
      </c>
    </row>
    <row r="263" spans="1:14" x14ac:dyDescent="0.25">
      <c r="A263">
        <f t="shared" si="15"/>
        <v>2011</v>
      </c>
      <c r="B263">
        <f t="shared" si="16"/>
        <v>9</v>
      </c>
      <c r="C263" t="s">
        <v>273</v>
      </c>
      <c r="D263" s="3">
        <v>9.1999999999999993</v>
      </c>
      <c r="E263" s="3">
        <v>8.1</v>
      </c>
      <c r="F263" s="3">
        <v>8</v>
      </c>
      <c r="G263" s="3"/>
      <c r="H263" s="3"/>
      <c r="I263" s="3"/>
      <c r="J263" t="str">
        <f t="shared" si="17"/>
        <v>FALSE</v>
      </c>
      <c r="K263" t="str">
        <f t="shared" si="18"/>
        <v>FALSE</v>
      </c>
      <c r="L263" s="3" t="str">
        <f t="shared" si="18"/>
        <v>FALSE</v>
      </c>
      <c r="M263" s="3" t="str">
        <f t="shared" si="18"/>
        <v>FALSE</v>
      </c>
      <c r="N263" s="3" t="str">
        <f t="shared" si="19"/>
        <v>FALSE</v>
      </c>
    </row>
    <row r="264" spans="1:14" x14ac:dyDescent="0.25">
      <c r="A264">
        <f t="shared" si="15"/>
        <v>2011</v>
      </c>
      <c r="B264">
        <f t="shared" si="16"/>
        <v>10</v>
      </c>
      <c r="C264" t="s">
        <v>274</v>
      </c>
      <c r="D264" s="3">
        <v>9</v>
      </c>
      <c r="E264" s="3">
        <v>8.1</v>
      </c>
      <c r="F264" s="3">
        <v>7.8</v>
      </c>
      <c r="G264" s="3"/>
      <c r="H264" s="3"/>
      <c r="I264" s="3"/>
      <c r="J264" t="str">
        <f t="shared" si="17"/>
        <v>FALSE</v>
      </c>
      <c r="K264" t="str">
        <f t="shared" si="18"/>
        <v>FALSE</v>
      </c>
      <c r="L264" s="3" t="str">
        <f t="shared" si="18"/>
        <v>FALSE</v>
      </c>
      <c r="M264" s="3" t="str">
        <f t="shared" si="18"/>
        <v>FALSE</v>
      </c>
      <c r="N264" s="3" t="str">
        <f t="shared" si="19"/>
        <v>FALSE</v>
      </c>
    </row>
    <row r="265" spans="1:14" x14ac:dyDescent="0.25">
      <c r="A265">
        <f t="shared" si="15"/>
        <v>2011</v>
      </c>
      <c r="B265">
        <f t="shared" si="16"/>
        <v>11</v>
      </c>
      <c r="C265" t="s">
        <v>275</v>
      </c>
      <c r="D265" s="3">
        <v>9.3000000000000007</v>
      </c>
      <c r="E265" s="3">
        <v>8.1</v>
      </c>
      <c r="F265" s="3">
        <v>8.1</v>
      </c>
      <c r="G265" s="3"/>
      <c r="H265" s="3"/>
      <c r="I265" s="3"/>
      <c r="J265" t="str">
        <f t="shared" si="17"/>
        <v>FALSE</v>
      </c>
      <c r="K265" t="str">
        <f t="shared" si="18"/>
        <v>FALSE</v>
      </c>
      <c r="L265" s="3" t="str">
        <f t="shared" si="18"/>
        <v>FALSE</v>
      </c>
      <c r="M265" s="3" t="str">
        <f t="shared" si="18"/>
        <v>FALSE</v>
      </c>
      <c r="N265" s="3" t="str">
        <f t="shared" si="19"/>
        <v>FALSE</v>
      </c>
    </row>
    <row r="266" spans="1:14" x14ac:dyDescent="0.25">
      <c r="A266">
        <f t="shared" si="15"/>
        <v>2011</v>
      </c>
      <c r="B266">
        <f t="shared" si="16"/>
        <v>12</v>
      </c>
      <c r="C266" t="s">
        <v>276</v>
      </c>
      <c r="D266" s="3">
        <v>9.1</v>
      </c>
      <c r="E266" s="3">
        <v>8.1</v>
      </c>
      <c r="F266" s="3">
        <v>7.8</v>
      </c>
      <c r="G266" s="3"/>
      <c r="H266" s="3"/>
      <c r="I266" s="3"/>
      <c r="J266" t="str">
        <f t="shared" si="17"/>
        <v>FALSE</v>
      </c>
      <c r="K266" t="str">
        <f t="shared" si="18"/>
        <v>FALSE</v>
      </c>
      <c r="L266" s="3" t="str">
        <f t="shared" si="18"/>
        <v>FALSE</v>
      </c>
      <c r="M266" s="3" t="str">
        <f t="shared" si="18"/>
        <v>FALSE</v>
      </c>
      <c r="N266" s="3" t="str">
        <f t="shared" si="19"/>
        <v>FALSE</v>
      </c>
    </row>
    <row r="267" spans="1:14" x14ac:dyDescent="0.25">
      <c r="A267">
        <f t="shared" ref="A267:A330" si="20">IF(AND(B267 &gt; 7, B267 &lt;13), _xlfn.NUMBERVALUE(LEFT(C267, 4)) + 1, _xlfn.NUMBERVALUE(LEFT(C267, 4)) )</f>
        <v>2011</v>
      </c>
      <c r="B267">
        <f t="shared" ref="B267:B330" si="21">_xlfn.NUMBERVALUE( RIGHT(C267,2) )</f>
        <v>1</v>
      </c>
      <c r="C267" t="s">
        <v>277</v>
      </c>
      <c r="D267" s="3">
        <v>9.8000000000000007</v>
      </c>
      <c r="E267" s="3">
        <v>8</v>
      </c>
      <c r="F267" s="3">
        <v>8.3000000000000007</v>
      </c>
      <c r="G267" s="3"/>
      <c r="H267" s="3"/>
      <c r="I267" s="3"/>
      <c r="J267" t="str">
        <f t="shared" si="17"/>
        <v>FALSE</v>
      </c>
      <c r="K267" t="str">
        <f t="shared" si="18"/>
        <v>FALSE</v>
      </c>
      <c r="L267" s="3" t="str">
        <f t="shared" si="18"/>
        <v>FALSE</v>
      </c>
      <c r="M267" s="3" t="str">
        <f t="shared" si="18"/>
        <v>FALSE</v>
      </c>
      <c r="N267" s="3" t="str">
        <f t="shared" si="19"/>
        <v>FALSE</v>
      </c>
    </row>
    <row r="268" spans="1:14" x14ac:dyDescent="0.25">
      <c r="A268">
        <f t="shared" si="20"/>
        <v>2011</v>
      </c>
      <c r="B268">
        <f t="shared" si="21"/>
        <v>2</v>
      </c>
      <c r="C268" t="s">
        <v>278</v>
      </c>
      <c r="D268" s="3">
        <v>9.5</v>
      </c>
      <c r="E268" s="3">
        <v>7.9</v>
      </c>
      <c r="F268" s="3">
        <v>8</v>
      </c>
      <c r="G268" s="3"/>
      <c r="H268" s="3"/>
      <c r="I268" s="3"/>
      <c r="J268" t="str">
        <f t="shared" si="17"/>
        <v>FALSE</v>
      </c>
      <c r="K268" t="str">
        <f t="shared" si="18"/>
        <v>FALSE</v>
      </c>
      <c r="L268" s="3" t="str">
        <f t="shared" si="18"/>
        <v>FALSE</v>
      </c>
      <c r="M268" s="3" t="str">
        <f t="shared" si="18"/>
        <v>FALSE</v>
      </c>
      <c r="N268" s="3" t="str">
        <f t="shared" si="19"/>
        <v>FALSE</v>
      </c>
    </row>
    <row r="269" spans="1:14" x14ac:dyDescent="0.25">
      <c r="A269">
        <f t="shared" si="20"/>
        <v>2011</v>
      </c>
      <c r="B269">
        <f t="shared" si="21"/>
        <v>3</v>
      </c>
      <c r="C269" t="s">
        <v>279</v>
      </c>
      <c r="D269" s="3">
        <v>9.1999999999999993</v>
      </c>
      <c r="E269" s="3">
        <v>7.9</v>
      </c>
      <c r="F269" s="3">
        <v>7.7</v>
      </c>
      <c r="G269" s="3"/>
      <c r="H269" s="3"/>
      <c r="I269" s="3"/>
      <c r="J269" t="str">
        <f t="shared" si="17"/>
        <v>FALSE</v>
      </c>
      <c r="K269" t="str">
        <f t="shared" si="18"/>
        <v>FALSE</v>
      </c>
      <c r="L269" s="3" t="str">
        <f t="shared" si="18"/>
        <v>FALSE</v>
      </c>
      <c r="M269" s="3" t="str">
        <f t="shared" si="18"/>
        <v>FALSE</v>
      </c>
      <c r="N269" s="3" t="str">
        <f t="shared" si="19"/>
        <v>FALSE</v>
      </c>
    </row>
    <row r="270" spans="1:14" x14ac:dyDescent="0.25">
      <c r="A270">
        <f t="shared" si="20"/>
        <v>2011</v>
      </c>
      <c r="B270">
        <f t="shared" si="21"/>
        <v>4</v>
      </c>
      <c r="C270" t="s">
        <v>280</v>
      </c>
      <c r="D270" s="3">
        <v>8.6999999999999993</v>
      </c>
      <c r="E270" s="3">
        <v>7.9</v>
      </c>
      <c r="F270" s="3">
        <v>7.4</v>
      </c>
      <c r="G270" s="3"/>
      <c r="H270" s="3"/>
      <c r="I270" s="3"/>
      <c r="J270" t="str">
        <f t="shared" si="17"/>
        <v>FALSE</v>
      </c>
      <c r="K270" t="str">
        <f t="shared" si="18"/>
        <v>FALSE</v>
      </c>
      <c r="L270" s="3" t="str">
        <f t="shared" si="18"/>
        <v>FALSE</v>
      </c>
      <c r="M270" s="3" t="str">
        <f t="shared" si="18"/>
        <v>FALSE</v>
      </c>
      <c r="N270" s="3" t="str">
        <f t="shared" si="19"/>
        <v>FALSE</v>
      </c>
    </row>
    <row r="271" spans="1:14" x14ac:dyDescent="0.25">
      <c r="A271">
        <f t="shared" si="20"/>
        <v>2011</v>
      </c>
      <c r="B271">
        <f t="shared" si="21"/>
        <v>5</v>
      </c>
      <c r="C271" t="s">
        <v>281</v>
      </c>
      <c r="D271" s="3">
        <v>8.6999999999999993</v>
      </c>
      <c r="E271" s="3">
        <v>7.9</v>
      </c>
      <c r="F271" s="3">
        <v>7.6</v>
      </c>
      <c r="G271" s="3"/>
      <c r="H271" s="3"/>
      <c r="I271" s="3"/>
      <c r="J271" t="str">
        <f t="shared" si="17"/>
        <v>FALSE</v>
      </c>
      <c r="K271" t="str">
        <f t="shared" si="18"/>
        <v>FALSE</v>
      </c>
      <c r="L271" s="3" t="str">
        <f t="shared" si="18"/>
        <v>FALSE</v>
      </c>
      <c r="M271" s="3" t="str">
        <f t="shared" si="18"/>
        <v>FALSE</v>
      </c>
      <c r="N271" s="3" t="str">
        <f t="shared" si="19"/>
        <v>FALSE</v>
      </c>
    </row>
    <row r="272" spans="1:14" x14ac:dyDescent="0.25">
      <c r="A272">
        <f t="shared" si="20"/>
        <v>2011</v>
      </c>
      <c r="B272">
        <f t="shared" si="21"/>
        <v>6</v>
      </c>
      <c r="C272" t="s">
        <v>282</v>
      </c>
      <c r="D272" s="3">
        <v>9.3000000000000007</v>
      </c>
      <c r="E272" s="3">
        <v>7.9</v>
      </c>
      <c r="F272" s="3">
        <v>8.4</v>
      </c>
      <c r="G272" s="3"/>
      <c r="H272" s="3"/>
      <c r="I272" s="3"/>
      <c r="J272" t="str">
        <f t="shared" si="17"/>
        <v>FALSE</v>
      </c>
      <c r="K272" t="str">
        <f t="shared" si="18"/>
        <v>FALSE</v>
      </c>
      <c r="L272" s="3" t="str">
        <f t="shared" si="18"/>
        <v>FALSE</v>
      </c>
      <c r="M272" s="3" t="str">
        <f t="shared" si="18"/>
        <v>FALSE</v>
      </c>
      <c r="N272" s="3" t="str">
        <f t="shared" si="19"/>
        <v>FALSE</v>
      </c>
    </row>
    <row r="273" spans="1:14" x14ac:dyDescent="0.25">
      <c r="A273">
        <f t="shared" si="20"/>
        <v>2011</v>
      </c>
      <c r="B273">
        <f t="shared" si="21"/>
        <v>7</v>
      </c>
      <c r="C273" t="s">
        <v>283</v>
      </c>
      <c r="D273" s="3">
        <v>9.3000000000000007</v>
      </c>
      <c r="E273" s="3">
        <v>7.9</v>
      </c>
      <c r="F273" s="3">
        <v>8.3000000000000007</v>
      </c>
      <c r="G273" s="3"/>
      <c r="H273" s="3"/>
      <c r="I273" s="3"/>
      <c r="J273">
        <f t="shared" si="17"/>
        <v>2011</v>
      </c>
      <c r="K273">
        <f t="shared" si="18"/>
        <v>9.2166666666666668</v>
      </c>
      <c r="L273" s="3">
        <f t="shared" si="18"/>
        <v>7.9833333333333352</v>
      </c>
      <c r="M273" s="3">
        <f t="shared" si="18"/>
        <v>7.9666666666666677</v>
      </c>
      <c r="N273" s="3">
        <f t="shared" si="19"/>
        <v>1.2499999999999991</v>
      </c>
    </row>
    <row r="274" spans="1:14" x14ac:dyDescent="0.25">
      <c r="A274">
        <f t="shared" si="20"/>
        <v>2012</v>
      </c>
      <c r="B274">
        <f t="shared" si="21"/>
        <v>8</v>
      </c>
      <c r="C274" t="s">
        <v>284</v>
      </c>
      <c r="D274" s="3">
        <v>9.1</v>
      </c>
      <c r="E274" s="3">
        <v>7.8</v>
      </c>
      <c r="F274" s="3">
        <v>8</v>
      </c>
      <c r="G274" s="3"/>
      <c r="H274" s="3"/>
      <c r="I274" s="3"/>
      <c r="J274" t="str">
        <f t="shared" si="17"/>
        <v>FALSE</v>
      </c>
      <c r="K274" t="str">
        <f t="shared" si="18"/>
        <v>FALSE</v>
      </c>
      <c r="L274" s="3" t="str">
        <f t="shared" si="18"/>
        <v>FALSE</v>
      </c>
      <c r="M274" s="3" t="str">
        <f t="shared" si="18"/>
        <v>FALSE</v>
      </c>
      <c r="N274" s="3" t="str">
        <f t="shared" si="19"/>
        <v>FALSE</v>
      </c>
    </row>
    <row r="275" spans="1:14" x14ac:dyDescent="0.25">
      <c r="A275">
        <f t="shared" si="20"/>
        <v>2012</v>
      </c>
      <c r="B275">
        <f t="shared" si="21"/>
        <v>9</v>
      </c>
      <c r="C275" t="s">
        <v>285</v>
      </c>
      <c r="D275" s="3">
        <v>8.8000000000000007</v>
      </c>
      <c r="E275" s="3">
        <v>7.7</v>
      </c>
      <c r="F275" s="3">
        <v>7.9</v>
      </c>
      <c r="G275" s="3"/>
      <c r="H275" s="3"/>
      <c r="I275" s="3"/>
      <c r="J275" t="str">
        <f t="shared" si="17"/>
        <v>FALSE</v>
      </c>
      <c r="K275" t="str">
        <f t="shared" si="18"/>
        <v>FALSE</v>
      </c>
      <c r="L275" s="3" t="str">
        <f t="shared" si="18"/>
        <v>FALSE</v>
      </c>
      <c r="M275" s="3" t="str">
        <f t="shared" si="18"/>
        <v>FALSE</v>
      </c>
      <c r="N275" s="3" t="str">
        <f t="shared" si="19"/>
        <v>FALSE</v>
      </c>
    </row>
    <row r="276" spans="1:14" x14ac:dyDescent="0.25">
      <c r="A276">
        <f t="shared" si="20"/>
        <v>2012</v>
      </c>
      <c r="B276">
        <f t="shared" si="21"/>
        <v>10</v>
      </c>
      <c r="C276" t="s">
        <v>286</v>
      </c>
      <c r="D276" s="3">
        <v>8.5</v>
      </c>
      <c r="E276" s="3">
        <v>7.6</v>
      </c>
      <c r="F276" s="3">
        <v>7.5</v>
      </c>
      <c r="G276" s="3"/>
      <c r="H276" s="3"/>
      <c r="I276" s="3"/>
      <c r="J276" t="str">
        <f t="shared" si="17"/>
        <v>FALSE</v>
      </c>
      <c r="K276" t="str">
        <f t="shared" si="18"/>
        <v>FALSE</v>
      </c>
      <c r="L276" s="3" t="str">
        <f t="shared" si="18"/>
        <v>FALSE</v>
      </c>
      <c r="M276" s="3" t="str">
        <f t="shared" si="18"/>
        <v>FALSE</v>
      </c>
      <c r="N276" s="3" t="str">
        <f t="shared" si="19"/>
        <v>FALSE</v>
      </c>
    </row>
    <row r="277" spans="1:14" x14ac:dyDescent="0.25">
      <c r="A277">
        <f t="shared" si="20"/>
        <v>2012</v>
      </c>
      <c r="B277">
        <f t="shared" si="21"/>
        <v>11</v>
      </c>
      <c r="C277" t="s">
        <v>287</v>
      </c>
      <c r="D277" s="3">
        <v>8.1999999999999993</v>
      </c>
      <c r="E277" s="3">
        <v>7.4</v>
      </c>
      <c r="F277" s="3">
        <v>7.1</v>
      </c>
      <c r="G277" s="3"/>
      <c r="H277" s="3"/>
      <c r="I277" s="3"/>
      <c r="J277" t="str">
        <f t="shared" si="17"/>
        <v>FALSE</v>
      </c>
      <c r="K277" t="str">
        <f t="shared" si="18"/>
        <v>FALSE</v>
      </c>
      <c r="L277" s="3" t="str">
        <f t="shared" si="18"/>
        <v>FALSE</v>
      </c>
      <c r="M277" s="3" t="str">
        <f t="shared" si="18"/>
        <v>FALSE</v>
      </c>
      <c r="N277" s="3" t="str">
        <f t="shared" si="19"/>
        <v>FALSE</v>
      </c>
    </row>
    <row r="278" spans="1:14" x14ac:dyDescent="0.25">
      <c r="A278">
        <f t="shared" si="20"/>
        <v>2012</v>
      </c>
      <c r="B278">
        <f t="shared" si="21"/>
        <v>12</v>
      </c>
      <c r="C278" t="s">
        <v>288</v>
      </c>
      <c r="D278" s="3">
        <v>8.3000000000000007</v>
      </c>
      <c r="E278" s="3">
        <v>7.2</v>
      </c>
      <c r="F278" s="3">
        <v>6.9</v>
      </c>
      <c r="G278" s="3"/>
      <c r="H278" s="3"/>
      <c r="I278" s="3"/>
      <c r="J278" t="str">
        <f t="shared" ref="J278:J341" si="22">IF(B278=7, A278, "FALSE")</f>
        <v>FALSE</v>
      </c>
      <c r="K278" t="str">
        <f t="shared" ref="K278:M341" si="23">IF( $B278=7, AVERAGE(D267:D278), "FALSE")</f>
        <v>FALSE</v>
      </c>
      <c r="L278" s="3" t="str">
        <f t="shared" si="23"/>
        <v>FALSE</v>
      </c>
      <c r="M278" s="3" t="str">
        <f t="shared" si="23"/>
        <v>FALSE</v>
      </c>
      <c r="N278" s="3" t="str">
        <f t="shared" ref="N278:N341" si="24">IF(B278=7, K278-M278, "FALSE")</f>
        <v>FALSE</v>
      </c>
    </row>
    <row r="279" spans="1:14" x14ac:dyDescent="0.25">
      <c r="A279">
        <f t="shared" si="20"/>
        <v>2012</v>
      </c>
      <c r="B279">
        <f t="shared" si="21"/>
        <v>1</v>
      </c>
      <c r="C279" t="s">
        <v>289</v>
      </c>
      <c r="D279" s="3">
        <v>8.8000000000000007</v>
      </c>
      <c r="E279" s="3">
        <v>7.1</v>
      </c>
      <c r="F279" s="3">
        <v>7.3</v>
      </c>
      <c r="G279" s="3"/>
      <c r="H279" s="3"/>
      <c r="I279" s="3"/>
      <c r="J279" t="str">
        <f t="shared" si="22"/>
        <v>FALSE</v>
      </c>
      <c r="K279" t="str">
        <f t="shared" si="23"/>
        <v>FALSE</v>
      </c>
      <c r="L279" s="3" t="str">
        <f t="shared" si="23"/>
        <v>FALSE</v>
      </c>
      <c r="M279" s="3" t="str">
        <f t="shared" si="23"/>
        <v>FALSE</v>
      </c>
      <c r="N279" s="3" t="str">
        <f t="shared" si="24"/>
        <v>FALSE</v>
      </c>
    </row>
    <row r="280" spans="1:14" x14ac:dyDescent="0.25">
      <c r="A280">
        <f t="shared" si="20"/>
        <v>2012</v>
      </c>
      <c r="B280">
        <f t="shared" si="21"/>
        <v>2</v>
      </c>
      <c r="C280" t="s">
        <v>290</v>
      </c>
      <c r="D280" s="3">
        <v>8.6999999999999993</v>
      </c>
      <c r="E280" s="3">
        <v>7</v>
      </c>
      <c r="F280" s="3">
        <v>7.1</v>
      </c>
      <c r="G280" s="3"/>
      <c r="H280" s="3"/>
      <c r="I280" s="3"/>
      <c r="J280" t="str">
        <f t="shared" si="22"/>
        <v>FALSE</v>
      </c>
      <c r="K280" t="str">
        <f t="shared" si="23"/>
        <v>FALSE</v>
      </c>
      <c r="L280" s="3" t="str">
        <f t="shared" si="23"/>
        <v>FALSE</v>
      </c>
      <c r="M280" s="3" t="str">
        <f t="shared" si="23"/>
        <v>FALSE</v>
      </c>
      <c r="N280" s="3" t="str">
        <f t="shared" si="24"/>
        <v>FALSE</v>
      </c>
    </row>
    <row r="281" spans="1:14" x14ac:dyDescent="0.25">
      <c r="A281">
        <f t="shared" si="20"/>
        <v>2012</v>
      </c>
      <c r="B281">
        <f t="shared" si="21"/>
        <v>3</v>
      </c>
      <c r="C281" t="s">
        <v>291</v>
      </c>
      <c r="D281" s="3">
        <v>8.4</v>
      </c>
      <c r="E281" s="3">
        <v>6.9</v>
      </c>
      <c r="F281" s="3">
        <v>6.8</v>
      </c>
      <c r="G281" s="3"/>
      <c r="H281" s="3"/>
      <c r="I281" s="3"/>
      <c r="J281" t="str">
        <f t="shared" si="22"/>
        <v>FALSE</v>
      </c>
      <c r="K281" t="str">
        <f t="shared" si="23"/>
        <v>FALSE</v>
      </c>
      <c r="L281" s="3" t="str">
        <f t="shared" si="23"/>
        <v>FALSE</v>
      </c>
      <c r="M281" s="3" t="str">
        <f t="shared" si="23"/>
        <v>FALSE</v>
      </c>
      <c r="N281" s="3" t="str">
        <f t="shared" si="24"/>
        <v>FALSE</v>
      </c>
    </row>
    <row r="282" spans="1:14" x14ac:dyDescent="0.25">
      <c r="A282">
        <f t="shared" si="20"/>
        <v>2012</v>
      </c>
      <c r="B282">
        <f t="shared" si="21"/>
        <v>4</v>
      </c>
      <c r="C282" t="s">
        <v>292</v>
      </c>
      <c r="D282" s="3">
        <v>7.7</v>
      </c>
      <c r="E282" s="3">
        <v>6.9</v>
      </c>
      <c r="F282" s="3">
        <v>6.4</v>
      </c>
      <c r="G282" s="3"/>
      <c r="H282" s="3"/>
      <c r="I282" s="3"/>
      <c r="J282" t="str">
        <f t="shared" si="22"/>
        <v>FALSE</v>
      </c>
      <c r="K282" t="str">
        <f t="shared" si="23"/>
        <v>FALSE</v>
      </c>
      <c r="L282" s="3" t="str">
        <f t="shared" si="23"/>
        <v>FALSE</v>
      </c>
      <c r="M282" s="3" t="str">
        <f t="shared" si="23"/>
        <v>FALSE</v>
      </c>
      <c r="N282" s="3" t="str">
        <f t="shared" si="24"/>
        <v>FALSE</v>
      </c>
    </row>
    <row r="283" spans="1:14" x14ac:dyDescent="0.25">
      <c r="A283">
        <f t="shared" si="20"/>
        <v>2012</v>
      </c>
      <c r="B283">
        <f t="shared" si="21"/>
        <v>5</v>
      </c>
      <c r="C283" t="s">
        <v>293</v>
      </c>
      <c r="D283" s="3">
        <v>7.9</v>
      </c>
      <c r="E283" s="3">
        <v>6.9</v>
      </c>
      <c r="F283" s="3">
        <v>6.7</v>
      </c>
      <c r="G283" s="3"/>
      <c r="H283" s="3"/>
      <c r="I283" s="3"/>
      <c r="J283" t="str">
        <f t="shared" si="22"/>
        <v>FALSE</v>
      </c>
      <c r="K283" t="str">
        <f t="shared" si="23"/>
        <v>FALSE</v>
      </c>
      <c r="L283" s="3" t="str">
        <f t="shared" si="23"/>
        <v>FALSE</v>
      </c>
      <c r="M283" s="3" t="str">
        <f t="shared" si="23"/>
        <v>FALSE</v>
      </c>
      <c r="N283" s="3" t="str">
        <f t="shared" si="24"/>
        <v>FALSE</v>
      </c>
    </row>
    <row r="284" spans="1:14" x14ac:dyDescent="0.25">
      <c r="A284">
        <f t="shared" si="20"/>
        <v>2012</v>
      </c>
      <c r="B284">
        <f t="shared" si="21"/>
        <v>6</v>
      </c>
      <c r="C284" t="s">
        <v>294</v>
      </c>
      <c r="D284" s="3">
        <v>8.4</v>
      </c>
      <c r="E284" s="3">
        <v>6.8</v>
      </c>
      <c r="F284" s="3">
        <v>7.3</v>
      </c>
      <c r="G284" s="3"/>
      <c r="H284" s="3"/>
      <c r="I284" s="3"/>
      <c r="J284" t="str">
        <f t="shared" si="22"/>
        <v>FALSE</v>
      </c>
      <c r="K284" t="str">
        <f t="shared" si="23"/>
        <v>FALSE</v>
      </c>
      <c r="L284" s="3" t="str">
        <f t="shared" si="23"/>
        <v>FALSE</v>
      </c>
      <c r="M284" s="3" t="str">
        <f t="shared" si="23"/>
        <v>FALSE</v>
      </c>
      <c r="N284" s="3" t="str">
        <f t="shared" si="24"/>
        <v>FALSE</v>
      </c>
    </row>
    <row r="285" spans="1:14" x14ac:dyDescent="0.25">
      <c r="A285">
        <f t="shared" si="20"/>
        <v>2012</v>
      </c>
      <c r="B285">
        <f t="shared" si="21"/>
        <v>7</v>
      </c>
      <c r="C285" t="s">
        <v>295</v>
      </c>
      <c r="D285" s="3">
        <v>8.6</v>
      </c>
      <c r="E285" s="3">
        <v>6.7</v>
      </c>
      <c r="F285" s="3">
        <v>7.3</v>
      </c>
      <c r="G285" s="3"/>
      <c r="H285" s="3"/>
      <c r="I285" s="3"/>
      <c r="J285">
        <f t="shared" si="22"/>
        <v>2012</v>
      </c>
      <c r="K285">
        <f t="shared" si="23"/>
        <v>8.4500000000000011</v>
      </c>
      <c r="L285" s="3">
        <f t="shared" si="23"/>
        <v>7.1666666666666679</v>
      </c>
      <c r="M285" s="3">
        <f t="shared" si="23"/>
        <v>7.1916666666666664</v>
      </c>
      <c r="N285" s="3">
        <f t="shared" si="24"/>
        <v>1.2583333333333346</v>
      </c>
    </row>
    <row r="286" spans="1:14" x14ac:dyDescent="0.25">
      <c r="A286">
        <f t="shared" si="20"/>
        <v>2013</v>
      </c>
      <c r="B286">
        <f t="shared" si="21"/>
        <v>8</v>
      </c>
      <c r="C286" t="s">
        <v>296</v>
      </c>
      <c r="D286" s="3">
        <v>8.1999999999999993</v>
      </c>
      <c r="E286" s="3">
        <v>6.6</v>
      </c>
      <c r="F286" s="3">
        <v>6.9</v>
      </c>
      <c r="G286" s="3"/>
      <c r="H286" s="3"/>
      <c r="I286" s="3"/>
      <c r="J286" t="str">
        <f t="shared" si="22"/>
        <v>FALSE</v>
      </c>
      <c r="K286" t="str">
        <f t="shared" si="23"/>
        <v>FALSE</v>
      </c>
      <c r="L286" s="3" t="str">
        <f t="shared" si="23"/>
        <v>FALSE</v>
      </c>
      <c r="M286" s="3" t="str">
        <f t="shared" si="23"/>
        <v>FALSE</v>
      </c>
      <c r="N286" s="3" t="str">
        <f t="shared" si="24"/>
        <v>FALSE</v>
      </c>
    </row>
    <row r="287" spans="1:14" x14ac:dyDescent="0.25">
      <c r="A287">
        <f t="shared" si="20"/>
        <v>2013</v>
      </c>
      <c r="B287">
        <f t="shared" si="21"/>
        <v>9</v>
      </c>
      <c r="C287" t="s">
        <v>297</v>
      </c>
      <c r="D287" s="3">
        <v>7.6</v>
      </c>
      <c r="E287" s="3">
        <v>6.5</v>
      </c>
      <c r="F287" s="3">
        <v>6.4</v>
      </c>
      <c r="G287" s="3"/>
      <c r="H287" s="3"/>
      <c r="I287" s="3"/>
      <c r="J287" t="str">
        <f t="shared" si="22"/>
        <v>FALSE</v>
      </c>
      <c r="K287" t="str">
        <f t="shared" si="23"/>
        <v>FALSE</v>
      </c>
      <c r="L287" s="3" t="str">
        <f t="shared" si="23"/>
        <v>FALSE</v>
      </c>
      <c r="M287" s="3" t="str">
        <f t="shared" si="23"/>
        <v>FALSE</v>
      </c>
      <c r="N287" s="3" t="str">
        <f t="shared" si="24"/>
        <v>FALSE</v>
      </c>
    </row>
    <row r="288" spans="1:14" x14ac:dyDescent="0.25">
      <c r="A288">
        <f t="shared" si="20"/>
        <v>2013</v>
      </c>
      <c r="B288">
        <f t="shared" si="21"/>
        <v>10</v>
      </c>
      <c r="C288" t="s">
        <v>298</v>
      </c>
      <c r="D288" s="3">
        <v>7.5</v>
      </c>
      <c r="E288" s="3">
        <v>6.5</v>
      </c>
      <c r="F288" s="3">
        <v>6.2</v>
      </c>
      <c r="G288" s="3"/>
      <c r="H288" s="3"/>
      <c r="I288" s="3"/>
      <c r="J288" t="str">
        <f t="shared" si="22"/>
        <v>FALSE</v>
      </c>
      <c r="K288" t="str">
        <f t="shared" si="23"/>
        <v>FALSE</v>
      </c>
      <c r="L288" s="3" t="str">
        <f t="shared" si="23"/>
        <v>FALSE</v>
      </c>
      <c r="M288" s="3" t="str">
        <f t="shared" si="23"/>
        <v>FALSE</v>
      </c>
      <c r="N288" s="3" t="str">
        <f t="shared" si="24"/>
        <v>FALSE</v>
      </c>
    </row>
    <row r="289" spans="1:14" x14ac:dyDescent="0.25">
      <c r="A289">
        <f t="shared" si="20"/>
        <v>2013</v>
      </c>
      <c r="B289">
        <f t="shared" si="21"/>
        <v>11</v>
      </c>
      <c r="C289" t="s">
        <v>299</v>
      </c>
      <c r="D289" s="3">
        <v>7.4</v>
      </c>
      <c r="E289" s="3">
        <v>6.5</v>
      </c>
      <c r="F289" s="3">
        <v>6.1</v>
      </c>
      <c r="G289" s="3"/>
      <c r="H289" s="3"/>
      <c r="I289" s="3"/>
      <c r="J289" t="str">
        <f t="shared" si="22"/>
        <v>FALSE</v>
      </c>
      <c r="K289" t="str">
        <f t="shared" si="23"/>
        <v>FALSE</v>
      </c>
      <c r="L289" s="3" t="str">
        <f t="shared" si="23"/>
        <v>FALSE</v>
      </c>
      <c r="M289" s="3" t="str">
        <f t="shared" si="23"/>
        <v>FALSE</v>
      </c>
      <c r="N289" s="3" t="str">
        <f t="shared" si="24"/>
        <v>FALSE</v>
      </c>
    </row>
    <row r="290" spans="1:14" x14ac:dyDescent="0.25">
      <c r="A290">
        <f t="shared" si="20"/>
        <v>2013</v>
      </c>
      <c r="B290">
        <f t="shared" si="21"/>
        <v>12</v>
      </c>
      <c r="C290" t="s">
        <v>300</v>
      </c>
      <c r="D290" s="3">
        <v>7.6</v>
      </c>
      <c r="E290" s="3">
        <v>6.5</v>
      </c>
      <c r="F290" s="3">
        <v>6.2</v>
      </c>
      <c r="G290" s="3"/>
      <c r="H290" s="3"/>
      <c r="I290" s="3"/>
      <c r="J290" t="str">
        <f t="shared" si="22"/>
        <v>FALSE</v>
      </c>
      <c r="K290" t="str">
        <f t="shared" si="23"/>
        <v>FALSE</v>
      </c>
      <c r="L290" s="3" t="str">
        <f t="shared" si="23"/>
        <v>FALSE</v>
      </c>
      <c r="M290" s="3" t="str">
        <f t="shared" si="23"/>
        <v>FALSE</v>
      </c>
      <c r="N290" s="3" t="str">
        <f t="shared" si="24"/>
        <v>FALSE</v>
      </c>
    </row>
    <row r="291" spans="1:14" x14ac:dyDescent="0.25">
      <c r="A291">
        <f t="shared" si="20"/>
        <v>2013</v>
      </c>
      <c r="B291">
        <f t="shared" si="21"/>
        <v>1</v>
      </c>
      <c r="C291" t="s">
        <v>301</v>
      </c>
      <c r="D291" s="3">
        <v>8.5</v>
      </c>
      <c r="E291" s="3">
        <v>6.5</v>
      </c>
      <c r="F291" s="3">
        <v>7</v>
      </c>
      <c r="G291" s="3"/>
      <c r="H291" s="3"/>
      <c r="I291" s="3"/>
      <c r="J291" t="str">
        <f t="shared" si="22"/>
        <v>FALSE</v>
      </c>
      <c r="K291" t="str">
        <f t="shared" si="23"/>
        <v>FALSE</v>
      </c>
      <c r="L291" s="3" t="str">
        <f t="shared" si="23"/>
        <v>FALSE</v>
      </c>
      <c r="M291" s="3" t="str">
        <f t="shared" si="23"/>
        <v>FALSE</v>
      </c>
      <c r="N291" s="3" t="str">
        <f t="shared" si="24"/>
        <v>FALSE</v>
      </c>
    </row>
    <row r="292" spans="1:14" x14ac:dyDescent="0.25">
      <c r="A292">
        <f t="shared" si="20"/>
        <v>2013</v>
      </c>
      <c r="B292">
        <f t="shared" si="21"/>
        <v>2</v>
      </c>
      <c r="C292" t="s">
        <v>302</v>
      </c>
      <c r="D292" s="3">
        <v>8.1</v>
      </c>
      <c r="E292" s="3">
        <v>6.5</v>
      </c>
      <c r="F292" s="3">
        <v>6.5</v>
      </c>
      <c r="G292" s="3"/>
      <c r="H292" s="3"/>
      <c r="I292" s="3"/>
      <c r="J292" t="str">
        <f t="shared" si="22"/>
        <v>FALSE</v>
      </c>
      <c r="K292" t="str">
        <f t="shared" si="23"/>
        <v>FALSE</v>
      </c>
      <c r="L292" s="3" t="str">
        <f t="shared" si="23"/>
        <v>FALSE</v>
      </c>
      <c r="M292" s="3" t="str">
        <f t="shared" si="23"/>
        <v>FALSE</v>
      </c>
      <c r="N292" s="3" t="str">
        <f t="shared" si="24"/>
        <v>FALSE</v>
      </c>
    </row>
    <row r="293" spans="1:14" x14ac:dyDescent="0.25">
      <c r="A293">
        <f t="shared" si="20"/>
        <v>2013</v>
      </c>
      <c r="B293">
        <f t="shared" si="21"/>
        <v>3</v>
      </c>
      <c r="C293" t="s">
        <v>303</v>
      </c>
      <c r="D293" s="3">
        <v>7.6</v>
      </c>
      <c r="E293" s="3">
        <v>6.5</v>
      </c>
      <c r="F293" s="3">
        <v>6.3</v>
      </c>
      <c r="G293" s="3"/>
      <c r="H293" s="3"/>
      <c r="I293" s="3"/>
      <c r="J293" t="str">
        <f t="shared" si="22"/>
        <v>FALSE</v>
      </c>
      <c r="K293" t="str">
        <f t="shared" si="23"/>
        <v>FALSE</v>
      </c>
      <c r="L293" s="3" t="str">
        <f t="shared" si="23"/>
        <v>FALSE</v>
      </c>
      <c r="M293" s="3" t="str">
        <f t="shared" si="23"/>
        <v>FALSE</v>
      </c>
      <c r="N293" s="3" t="str">
        <f t="shared" si="24"/>
        <v>FALSE</v>
      </c>
    </row>
    <row r="294" spans="1:14" x14ac:dyDescent="0.25">
      <c r="A294">
        <f t="shared" si="20"/>
        <v>2013</v>
      </c>
      <c r="B294">
        <f t="shared" si="21"/>
        <v>4</v>
      </c>
      <c r="C294" t="s">
        <v>304</v>
      </c>
      <c r="D294" s="3">
        <v>7.1</v>
      </c>
      <c r="E294" s="3">
        <v>6.5</v>
      </c>
      <c r="F294" s="3">
        <v>6</v>
      </c>
      <c r="G294" s="3"/>
      <c r="H294" s="3"/>
      <c r="I294" s="3"/>
      <c r="J294" t="str">
        <f t="shared" si="22"/>
        <v>FALSE</v>
      </c>
      <c r="K294" t="str">
        <f t="shared" si="23"/>
        <v>FALSE</v>
      </c>
      <c r="L294" s="3" t="str">
        <f t="shared" si="23"/>
        <v>FALSE</v>
      </c>
      <c r="M294" s="3" t="str">
        <f t="shared" si="23"/>
        <v>FALSE</v>
      </c>
      <c r="N294" s="3" t="str">
        <f t="shared" si="24"/>
        <v>FALSE</v>
      </c>
    </row>
    <row r="295" spans="1:14" x14ac:dyDescent="0.25">
      <c r="A295">
        <f t="shared" si="20"/>
        <v>2013</v>
      </c>
      <c r="B295">
        <f t="shared" si="21"/>
        <v>5</v>
      </c>
      <c r="C295" t="s">
        <v>305</v>
      </c>
      <c r="D295" s="3">
        <v>7.3</v>
      </c>
      <c r="E295" s="3">
        <v>6.4</v>
      </c>
      <c r="F295" s="3">
        <v>6.3</v>
      </c>
      <c r="G295" s="3"/>
      <c r="H295" s="3"/>
      <c r="I295" s="3"/>
      <c r="J295" t="str">
        <f t="shared" si="22"/>
        <v>FALSE</v>
      </c>
      <c r="K295" t="str">
        <f t="shared" si="23"/>
        <v>FALSE</v>
      </c>
      <c r="L295" s="3" t="str">
        <f t="shared" si="23"/>
        <v>FALSE</v>
      </c>
      <c r="M295" s="3" t="str">
        <f t="shared" si="23"/>
        <v>FALSE</v>
      </c>
      <c r="N295" s="3" t="str">
        <f t="shared" si="24"/>
        <v>FALSE</v>
      </c>
    </row>
    <row r="296" spans="1:14" x14ac:dyDescent="0.25">
      <c r="A296">
        <f t="shared" si="20"/>
        <v>2013</v>
      </c>
      <c r="B296">
        <f t="shared" si="21"/>
        <v>6</v>
      </c>
      <c r="C296" t="s">
        <v>306</v>
      </c>
      <c r="D296" s="3">
        <v>7.8</v>
      </c>
      <c r="E296" s="3">
        <v>6.3</v>
      </c>
      <c r="F296" s="3">
        <v>6.9</v>
      </c>
      <c r="G296" s="3"/>
      <c r="H296" s="3"/>
      <c r="I296" s="3"/>
      <c r="J296" t="str">
        <f t="shared" si="22"/>
        <v>FALSE</v>
      </c>
      <c r="K296" t="str">
        <f t="shared" si="23"/>
        <v>FALSE</v>
      </c>
      <c r="L296" s="3" t="str">
        <f t="shared" si="23"/>
        <v>FALSE</v>
      </c>
      <c r="M296" s="3" t="str">
        <f t="shared" si="23"/>
        <v>FALSE</v>
      </c>
      <c r="N296" s="3" t="str">
        <f t="shared" si="24"/>
        <v>FALSE</v>
      </c>
    </row>
    <row r="297" spans="1:14" x14ac:dyDescent="0.25">
      <c r="A297">
        <f t="shared" si="20"/>
        <v>2013</v>
      </c>
      <c r="B297">
        <f t="shared" si="21"/>
        <v>7</v>
      </c>
      <c r="C297" t="s">
        <v>307</v>
      </c>
      <c r="D297" s="3">
        <v>7.7</v>
      </c>
      <c r="E297" s="3">
        <v>6.3</v>
      </c>
      <c r="F297" s="3">
        <v>6.7</v>
      </c>
      <c r="G297" s="3"/>
      <c r="H297" s="3"/>
      <c r="I297" s="3"/>
      <c r="J297">
        <f t="shared" si="22"/>
        <v>2013</v>
      </c>
      <c r="K297">
        <f t="shared" si="23"/>
        <v>7.6999999999999993</v>
      </c>
      <c r="L297" s="3">
        <f t="shared" si="23"/>
        <v>6.4666666666666659</v>
      </c>
      <c r="M297" s="3">
        <f t="shared" si="23"/>
        <v>6.458333333333333</v>
      </c>
      <c r="N297" s="3">
        <f t="shared" si="24"/>
        <v>1.2416666666666663</v>
      </c>
    </row>
    <row r="298" spans="1:14" x14ac:dyDescent="0.25">
      <c r="A298">
        <f t="shared" si="20"/>
        <v>2014</v>
      </c>
      <c r="B298">
        <f t="shared" si="21"/>
        <v>8</v>
      </c>
      <c r="C298" t="s">
        <v>308</v>
      </c>
      <c r="D298" s="3">
        <v>7.3</v>
      </c>
      <c r="E298" s="3">
        <v>6.2</v>
      </c>
      <c r="F298" s="3">
        <v>6.4</v>
      </c>
      <c r="G298" s="3"/>
      <c r="H298" s="3"/>
      <c r="I298" s="3"/>
      <c r="J298" t="str">
        <f t="shared" si="22"/>
        <v>FALSE</v>
      </c>
      <c r="K298" t="str">
        <f t="shared" si="23"/>
        <v>FALSE</v>
      </c>
      <c r="L298" s="3" t="str">
        <f t="shared" si="23"/>
        <v>FALSE</v>
      </c>
      <c r="M298" s="3" t="str">
        <f t="shared" si="23"/>
        <v>FALSE</v>
      </c>
      <c r="N298" s="3" t="str">
        <f t="shared" si="24"/>
        <v>FALSE</v>
      </c>
    </row>
    <row r="299" spans="1:14" x14ac:dyDescent="0.25">
      <c r="A299">
        <f t="shared" si="20"/>
        <v>2014</v>
      </c>
      <c r="B299">
        <f t="shared" si="21"/>
        <v>9</v>
      </c>
      <c r="C299" t="s">
        <v>309</v>
      </c>
      <c r="D299" s="3">
        <v>7</v>
      </c>
      <c r="E299" s="3">
        <v>6.1</v>
      </c>
      <c r="F299" s="3">
        <v>6.2</v>
      </c>
      <c r="G299" s="3"/>
      <c r="H299" s="3"/>
      <c r="I299" s="3"/>
      <c r="J299" t="str">
        <f t="shared" si="22"/>
        <v>FALSE</v>
      </c>
      <c r="K299" t="str">
        <f t="shared" si="23"/>
        <v>FALSE</v>
      </c>
      <c r="L299" s="3" t="str">
        <f t="shared" si="23"/>
        <v>FALSE</v>
      </c>
      <c r="M299" s="3" t="str">
        <f t="shared" si="23"/>
        <v>FALSE</v>
      </c>
      <c r="N299" s="3" t="str">
        <f t="shared" si="24"/>
        <v>FALSE</v>
      </c>
    </row>
    <row r="300" spans="1:14" x14ac:dyDescent="0.25">
      <c r="A300">
        <f t="shared" si="20"/>
        <v>2014</v>
      </c>
      <c r="B300">
        <f t="shared" si="21"/>
        <v>10</v>
      </c>
      <c r="C300" t="s">
        <v>310</v>
      </c>
      <c r="D300" s="3">
        <v>7</v>
      </c>
      <c r="E300" s="3">
        <v>6</v>
      </c>
      <c r="F300" s="3">
        <v>6</v>
      </c>
      <c r="G300" s="3"/>
      <c r="H300" s="3"/>
      <c r="I300" s="3"/>
      <c r="J300" t="str">
        <f t="shared" si="22"/>
        <v>FALSE</v>
      </c>
      <c r="K300" t="str">
        <f t="shared" si="23"/>
        <v>FALSE</v>
      </c>
      <c r="L300" s="3" t="str">
        <f t="shared" si="23"/>
        <v>FALSE</v>
      </c>
      <c r="M300" s="3" t="str">
        <f t="shared" si="23"/>
        <v>FALSE</v>
      </c>
      <c r="N300" s="3" t="str">
        <f t="shared" si="24"/>
        <v>FALSE</v>
      </c>
    </row>
    <row r="301" spans="1:14" x14ac:dyDescent="0.25">
      <c r="A301">
        <f t="shared" si="20"/>
        <v>2014</v>
      </c>
      <c r="B301">
        <f t="shared" si="21"/>
        <v>11</v>
      </c>
      <c r="C301" t="s">
        <v>311</v>
      </c>
      <c r="D301" s="3">
        <v>6.6</v>
      </c>
      <c r="E301" s="3">
        <v>5.9</v>
      </c>
      <c r="F301" s="3">
        <v>5.7</v>
      </c>
      <c r="G301" s="3"/>
      <c r="H301" s="3"/>
      <c r="I301" s="3"/>
      <c r="J301" t="str">
        <f t="shared" si="22"/>
        <v>FALSE</v>
      </c>
      <c r="K301" t="str">
        <f t="shared" si="23"/>
        <v>FALSE</v>
      </c>
      <c r="L301" s="3" t="str">
        <f t="shared" si="23"/>
        <v>FALSE</v>
      </c>
      <c r="M301" s="3" t="str">
        <f t="shared" si="23"/>
        <v>FALSE</v>
      </c>
      <c r="N301" s="3" t="str">
        <f t="shared" si="24"/>
        <v>FALSE</v>
      </c>
    </row>
    <row r="302" spans="1:14" x14ac:dyDescent="0.25">
      <c r="A302">
        <f t="shared" si="20"/>
        <v>2014</v>
      </c>
      <c r="B302">
        <f t="shared" si="21"/>
        <v>12</v>
      </c>
      <c r="C302" t="s">
        <v>312</v>
      </c>
      <c r="D302" s="3">
        <v>6.5</v>
      </c>
      <c r="E302" s="3">
        <v>5.8</v>
      </c>
      <c r="F302" s="3">
        <v>5.4</v>
      </c>
      <c r="G302" s="3"/>
      <c r="H302" s="3"/>
      <c r="I302" s="3"/>
      <c r="J302" t="str">
        <f t="shared" si="22"/>
        <v>FALSE</v>
      </c>
      <c r="K302" t="str">
        <f t="shared" si="23"/>
        <v>FALSE</v>
      </c>
      <c r="L302" s="3" t="str">
        <f t="shared" si="23"/>
        <v>FALSE</v>
      </c>
      <c r="M302" s="3" t="str">
        <f t="shared" si="23"/>
        <v>FALSE</v>
      </c>
      <c r="N302" s="3" t="str">
        <f t="shared" si="24"/>
        <v>FALSE</v>
      </c>
    </row>
    <row r="303" spans="1:14" x14ac:dyDescent="0.25">
      <c r="A303">
        <f t="shared" si="20"/>
        <v>2014</v>
      </c>
      <c r="B303">
        <f t="shared" si="21"/>
        <v>1</v>
      </c>
      <c r="C303" t="s">
        <v>313</v>
      </c>
      <c r="D303" s="3">
        <v>7</v>
      </c>
      <c r="E303" s="3">
        <v>5.7</v>
      </c>
      <c r="F303" s="3">
        <v>5.7</v>
      </c>
      <c r="G303" s="3"/>
      <c r="H303" s="3"/>
      <c r="I303" s="3"/>
      <c r="J303" t="str">
        <f t="shared" si="22"/>
        <v>FALSE</v>
      </c>
      <c r="K303" t="str">
        <f t="shared" si="23"/>
        <v>FALSE</v>
      </c>
      <c r="L303" s="3" t="str">
        <f t="shared" si="23"/>
        <v>FALSE</v>
      </c>
      <c r="M303" s="3" t="str">
        <f t="shared" si="23"/>
        <v>FALSE</v>
      </c>
      <c r="N303" s="3" t="str">
        <f t="shared" si="24"/>
        <v>FALSE</v>
      </c>
    </row>
    <row r="304" spans="1:14" x14ac:dyDescent="0.25">
      <c r="A304">
        <f t="shared" si="20"/>
        <v>2014</v>
      </c>
      <c r="B304">
        <f t="shared" si="21"/>
        <v>2</v>
      </c>
      <c r="C304" t="s">
        <v>314</v>
      </c>
      <c r="D304" s="3">
        <v>7</v>
      </c>
      <c r="E304" s="3">
        <v>5.5</v>
      </c>
      <c r="F304" s="3">
        <v>5.6</v>
      </c>
      <c r="G304" s="3"/>
      <c r="H304" s="3"/>
      <c r="I304" s="3"/>
      <c r="J304" t="str">
        <f t="shared" si="22"/>
        <v>FALSE</v>
      </c>
      <c r="K304" t="str">
        <f t="shared" si="23"/>
        <v>FALSE</v>
      </c>
      <c r="L304" s="3" t="str">
        <f t="shared" si="23"/>
        <v>FALSE</v>
      </c>
      <c r="M304" s="3" t="str">
        <f t="shared" si="23"/>
        <v>FALSE</v>
      </c>
      <c r="N304" s="3" t="str">
        <f t="shared" si="24"/>
        <v>FALSE</v>
      </c>
    </row>
    <row r="305" spans="1:14" x14ac:dyDescent="0.25">
      <c r="A305">
        <f t="shared" si="20"/>
        <v>2014</v>
      </c>
      <c r="B305">
        <f t="shared" si="21"/>
        <v>3</v>
      </c>
      <c r="C305" t="s">
        <v>315</v>
      </c>
      <c r="D305" s="3">
        <v>6.8</v>
      </c>
      <c r="E305" s="3">
        <v>5.4</v>
      </c>
      <c r="F305" s="3">
        <v>5.5</v>
      </c>
      <c r="G305" s="3"/>
      <c r="H305" s="3"/>
      <c r="I305" s="3"/>
      <c r="J305" t="str">
        <f t="shared" si="22"/>
        <v>FALSE</v>
      </c>
      <c r="K305" t="str">
        <f t="shared" si="23"/>
        <v>FALSE</v>
      </c>
      <c r="L305" s="3" t="str">
        <f t="shared" si="23"/>
        <v>FALSE</v>
      </c>
      <c r="M305" s="3" t="str">
        <f t="shared" si="23"/>
        <v>FALSE</v>
      </c>
      <c r="N305" s="3" t="str">
        <f t="shared" si="24"/>
        <v>FALSE</v>
      </c>
    </row>
    <row r="306" spans="1:14" x14ac:dyDescent="0.25">
      <c r="A306">
        <f t="shared" si="20"/>
        <v>2014</v>
      </c>
      <c r="B306">
        <f t="shared" si="21"/>
        <v>4</v>
      </c>
      <c r="C306" t="s">
        <v>316</v>
      </c>
      <c r="D306" s="3">
        <v>5.9</v>
      </c>
      <c r="E306" s="3">
        <v>5.3</v>
      </c>
      <c r="F306" s="3">
        <v>4.7</v>
      </c>
      <c r="G306" s="3"/>
      <c r="H306" s="3"/>
      <c r="I306" s="3"/>
      <c r="J306" t="str">
        <f t="shared" si="22"/>
        <v>FALSE</v>
      </c>
      <c r="K306" t="str">
        <f t="shared" si="23"/>
        <v>FALSE</v>
      </c>
      <c r="L306" s="3" t="str">
        <f t="shared" si="23"/>
        <v>FALSE</v>
      </c>
      <c r="M306" s="3" t="str">
        <f t="shared" si="23"/>
        <v>FALSE</v>
      </c>
      <c r="N306" s="3" t="str">
        <f t="shared" si="24"/>
        <v>FALSE</v>
      </c>
    </row>
    <row r="307" spans="1:14" x14ac:dyDescent="0.25">
      <c r="A307">
        <f t="shared" si="20"/>
        <v>2014</v>
      </c>
      <c r="B307">
        <f t="shared" si="21"/>
        <v>5</v>
      </c>
      <c r="C307" t="s">
        <v>317</v>
      </c>
      <c r="D307" s="3">
        <v>6.1</v>
      </c>
      <c r="E307" s="3">
        <v>5.2</v>
      </c>
      <c r="F307" s="3">
        <v>5.0999999999999996</v>
      </c>
      <c r="G307" s="3"/>
      <c r="H307" s="3"/>
      <c r="I307" s="3"/>
      <c r="J307" t="str">
        <f t="shared" si="22"/>
        <v>FALSE</v>
      </c>
      <c r="K307" t="str">
        <f t="shared" si="23"/>
        <v>FALSE</v>
      </c>
      <c r="L307" s="3" t="str">
        <f t="shared" si="23"/>
        <v>FALSE</v>
      </c>
      <c r="M307" s="3" t="str">
        <f t="shared" si="23"/>
        <v>FALSE</v>
      </c>
      <c r="N307" s="3" t="str">
        <f t="shared" si="24"/>
        <v>FALSE</v>
      </c>
    </row>
    <row r="308" spans="1:14" x14ac:dyDescent="0.25">
      <c r="A308">
        <f t="shared" si="20"/>
        <v>2014</v>
      </c>
      <c r="B308">
        <f t="shared" si="21"/>
        <v>6</v>
      </c>
      <c r="C308" t="s">
        <v>318</v>
      </c>
      <c r="D308" s="3">
        <v>6.3</v>
      </c>
      <c r="E308" s="3">
        <v>5.2</v>
      </c>
      <c r="F308" s="3">
        <v>5.4</v>
      </c>
      <c r="G308" s="3"/>
      <c r="H308" s="3"/>
      <c r="I308" s="3"/>
      <c r="J308" t="str">
        <f t="shared" si="22"/>
        <v>FALSE</v>
      </c>
      <c r="K308" t="str">
        <f t="shared" si="23"/>
        <v>FALSE</v>
      </c>
      <c r="L308" s="3" t="str">
        <f t="shared" si="23"/>
        <v>FALSE</v>
      </c>
      <c r="M308" s="3" t="str">
        <f t="shared" si="23"/>
        <v>FALSE</v>
      </c>
      <c r="N308" s="3" t="str">
        <f t="shared" si="24"/>
        <v>FALSE</v>
      </c>
    </row>
    <row r="309" spans="1:14" x14ac:dyDescent="0.25">
      <c r="A309">
        <f t="shared" si="20"/>
        <v>2014</v>
      </c>
      <c r="B309">
        <f t="shared" si="21"/>
        <v>7</v>
      </c>
      <c r="C309" t="s">
        <v>319</v>
      </c>
      <c r="D309" s="3">
        <v>6.5</v>
      </c>
      <c r="E309" s="3">
        <v>5.0999999999999996</v>
      </c>
      <c r="F309" s="3">
        <v>5.6</v>
      </c>
      <c r="G309" s="3"/>
      <c r="H309" s="3"/>
      <c r="I309" s="3"/>
      <c r="J309">
        <f t="shared" si="22"/>
        <v>2014</v>
      </c>
      <c r="K309">
        <f t="shared" si="23"/>
        <v>6.6666666666666652</v>
      </c>
      <c r="L309" s="3">
        <f t="shared" si="23"/>
        <v>5.6166666666666671</v>
      </c>
      <c r="M309" s="3">
        <f t="shared" si="23"/>
        <v>5.6083333333333343</v>
      </c>
      <c r="N309" s="3">
        <f t="shared" si="24"/>
        <v>1.0583333333333309</v>
      </c>
    </row>
    <row r="310" spans="1:14" x14ac:dyDescent="0.25">
      <c r="A310">
        <f t="shared" si="20"/>
        <v>2015</v>
      </c>
      <c r="B310">
        <f t="shared" si="21"/>
        <v>8</v>
      </c>
      <c r="C310" t="s">
        <v>320</v>
      </c>
      <c r="D310" s="3">
        <v>6.3</v>
      </c>
      <c r="E310" s="3">
        <v>5</v>
      </c>
      <c r="F310" s="3">
        <v>5.4</v>
      </c>
      <c r="G310" s="3"/>
      <c r="H310" s="3"/>
      <c r="I310" s="3"/>
      <c r="J310" t="str">
        <f t="shared" si="22"/>
        <v>FALSE</v>
      </c>
      <c r="K310" t="str">
        <f t="shared" si="23"/>
        <v>FALSE</v>
      </c>
      <c r="L310" s="3" t="str">
        <f t="shared" si="23"/>
        <v>FALSE</v>
      </c>
      <c r="M310" s="3" t="str">
        <f t="shared" si="23"/>
        <v>FALSE</v>
      </c>
      <c r="N310" s="3" t="str">
        <f t="shared" si="24"/>
        <v>FALSE</v>
      </c>
    </row>
    <row r="311" spans="1:14" x14ac:dyDescent="0.25">
      <c r="A311">
        <f t="shared" si="20"/>
        <v>2015</v>
      </c>
      <c r="B311">
        <f t="shared" si="21"/>
        <v>9</v>
      </c>
      <c r="C311" t="s">
        <v>321</v>
      </c>
      <c r="D311" s="3">
        <v>5.7</v>
      </c>
      <c r="E311" s="3">
        <v>4.9000000000000004</v>
      </c>
      <c r="F311" s="3">
        <v>4.9000000000000004</v>
      </c>
      <c r="G311" s="3"/>
      <c r="H311" s="3"/>
      <c r="I311" s="3"/>
      <c r="J311" t="str">
        <f t="shared" si="22"/>
        <v>FALSE</v>
      </c>
      <c r="K311" t="str">
        <f t="shared" si="23"/>
        <v>FALSE</v>
      </c>
      <c r="L311" s="3" t="str">
        <f t="shared" si="23"/>
        <v>FALSE</v>
      </c>
      <c r="M311" s="3" t="str">
        <f t="shared" si="23"/>
        <v>FALSE</v>
      </c>
      <c r="N311" s="3" t="str">
        <f t="shared" si="24"/>
        <v>FALSE</v>
      </c>
    </row>
    <row r="312" spans="1:14" x14ac:dyDescent="0.25">
      <c r="A312">
        <f t="shared" si="20"/>
        <v>2015</v>
      </c>
      <c r="B312">
        <f t="shared" si="21"/>
        <v>10</v>
      </c>
      <c r="C312" t="s">
        <v>322</v>
      </c>
      <c r="D312" s="3">
        <v>5.5</v>
      </c>
      <c r="E312" s="3">
        <v>4.8</v>
      </c>
      <c r="F312" s="3">
        <v>4.5999999999999996</v>
      </c>
      <c r="G312" s="3"/>
      <c r="H312" s="3"/>
      <c r="I312" s="3"/>
      <c r="J312" t="str">
        <f t="shared" si="22"/>
        <v>FALSE</v>
      </c>
      <c r="K312" t="str">
        <f t="shared" si="23"/>
        <v>FALSE</v>
      </c>
      <c r="L312" s="3" t="str">
        <f t="shared" si="23"/>
        <v>FALSE</v>
      </c>
      <c r="M312" s="3" t="str">
        <f t="shared" si="23"/>
        <v>FALSE</v>
      </c>
      <c r="N312" s="3" t="str">
        <f t="shared" si="24"/>
        <v>FALSE</v>
      </c>
    </row>
    <row r="313" spans="1:14" x14ac:dyDescent="0.25">
      <c r="A313">
        <f t="shared" si="20"/>
        <v>2015</v>
      </c>
      <c r="B313">
        <f t="shared" si="21"/>
        <v>11</v>
      </c>
      <c r="C313" t="s">
        <v>323</v>
      </c>
      <c r="D313" s="3">
        <v>5.5</v>
      </c>
      <c r="E313" s="3">
        <v>4.7</v>
      </c>
      <c r="F313" s="3">
        <v>4.5</v>
      </c>
      <c r="G313" s="3"/>
      <c r="H313" s="3"/>
      <c r="I313" s="3"/>
      <c r="J313" t="str">
        <f t="shared" si="22"/>
        <v>FALSE</v>
      </c>
      <c r="K313" t="str">
        <f t="shared" si="23"/>
        <v>FALSE</v>
      </c>
      <c r="L313" s="3" t="str">
        <f t="shared" si="23"/>
        <v>FALSE</v>
      </c>
      <c r="M313" s="3" t="str">
        <f t="shared" si="23"/>
        <v>FALSE</v>
      </c>
      <c r="N313" s="3" t="str">
        <f t="shared" si="24"/>
        <v>FALSE</v>
      </c>
    </row>
    <row r="314" spans="1:14" x14ac:dyDescent="0.25">
      <c r="A314">
        <f t="shared" si="20"/>
        <v>2015</v>
      </c>
      <c r="B314">
        <f t="shared" si="21"/>
        <v>12</v>
      </c>
      <c r="C314" t="s">
        <v>324</v>
      </c>
      <c r="D314" s="3">
        <v>5.4</v>
      </c>
      <c r="E314" s="3">
        <v>4.5999999999999996</v>
      </c>
      <c r="F314" s="3">
        <v>4.2</v>
      </c>
      <c r="G314" s="3"/>
      <c r="H314" s="3"/>
      <c r="I314" s="3"/>
      <c r="J314" t="str">
        <f t="shared" si="22"/>
        <v>FALSE</v>
      </c>
      <c r="K314" t="str">
        <f t="shared" si="23"/>
        <v>FALSE</v>
      </c>
      <c r="L314" s="3" t="str">
        <f t="shared" si="23"/>
        <v>FALSE</v>
      </c>
      <c r="M314" s="3" t="str">
        <f t="shared" si="23"/>
        <v>FALSE</v>
      </c>
      <c r="N314" s="3" t="str">
        <f t="shared" si="24"/>
        <v>FALSE</v>
      </c>
    </row>
    <row r="315" spans="1:14" x14ac:dyDescent="0.25">
      <c r="A315">
        <f t="shared" si="20"/>
        <v>2015</v>
      </c>
      <c r="B315">
        <f t="shared" si="21"/>
        <v>1</v>
      </c>
      <c r="C315" t="s">
        <v>325</v>
      </c>
      <c r="D315" s="3">
        <v>6.1</v>
      </c>
      <c r="E315" s="3">
        <v>4.5</v>
      </c>
      <c r="F315" s="3">
        <v>4.7</v>
      </c>
      <c r="G315" s="3"/>
      <c r="H315" s="3"/>
      <c r="I315" s="3"/>
      <c r="J315" t="str">
        <f t="shared" si="22"/>
        <v>FALSE</v>
      </c>
      <c r="K315" t="str">
        <f t="shared" si="23"/>
        <v>FALSE</v>
      </c>
      <c r="L315" s="3" t="str">
        <f t="shared" si="23"/>
        <v>FALSE</v>
      </c>
      <c r="M315" s="3" t="str">
        <f t="shared" si="23"/>
        <v>FALSE</v>
      </c>
      <c r="N315" s="3" t="str">
        <f t="shared" si="24"/>
        <v>FALSE</v>
      </c>
    </row>
    <row r="316" spans="1:14" x14ac:dyDescent="0.25">
      <c r="A316">
        <f t="shared" si="20"/>
        <v>2015</v>
      </c>
      <c r="B316">
        <f t="shared" si="21"/>
        <v>2</v>
      </c>
      <c r="C316" t="s">
        <v>326</v>
      </c>
      <c r="D316" s="3">
        <v>5.8</v>
      </c>
      <c r="E316" s="3">
        <v>4.4000000000000004</v>
      </c>
      <c r="F316" s="3">
        <v>4.4000000000000004</v>
      </c>
      <c r="G316" s="3"/>
      <c r="H316" s="3"/>
      <c r="I316" s="3"/>
      <c r="J316" t="str">
        <f t="shared" si="22"/>
        <v>FALSE</v>
      </c>
      <c r="K316" t="str">
        <f t="shared" si="23"/>
        <v>FALSE</v>
      </c>
      <c r="L316" s="3" t="str">
        <f t="shared" si="23"/>
        <v>FALSE</v>
      </c>
      <c r="M316" s="3" t="str">
        <f t="shared" si="23"/>
        <v>FALSE</v>
      </c>
      <c r="N316" s="3" t="str">
        <f t="shared" si="24"/>
        <v>FALSE</v>
      </c>
    </row>
    <row r="317" spans="1:14" x14ac:dyDescent="0.25">
      <c r="A317">
        <f t="shared" si="20"/>
        <v>2015</v>
      </c>
      <c r="B317">
        <f t="shared" si="21"/>
        <v>3</v>
      </c>
      <c r="C317" t="s">
        <v>327</v>
      </c>
      <c r="D317" s="3">
        <v>5.6</v>
      </c>
      <c r="E317" s="3">
        <v>4.4000000000000004</v>
      </c>
      <c r="F317" s="3">
        <v>4.3</v>
      </c>
      <c r="G317" s="3"/>
      <c r="H317" s="3"/>
      <c r="I317" s="3"/>
      <c r="J317" t="str">
        <f t="shared" si="22"/>
        <v>FALSE</v>
      </c>
      <c r="K317" t="str">
        <f t="shared" si="23"/>
        <v>FALSE</v>
      </c>
      <c r="L317" s="3" t="str">
        <f t="shared" si="23"/>
        <v>FALSE</v>
      </c>
      <c r="M317" s="3" t="str">
        <f t="shared" si="23"/>
        <v>FALSE</v>
      </c>
      <c r="N317" s="3" t="str">
        <f t="shared" si="24"/>
        <v>FALSE</v>
      </c>
    </row>
    <row r="318" spans="1:14" x14ac:dyDescent="0.25">
      <c r="A318">
        <f t="shared" si="20"/>
        <v>2015</v>
      </c>
      <c r="B318">
        <f t="shared" si="21"/>
        <v>4</v>
      </c>
      <c r="C318" t="s">
        <v>328</v>
      </c>
      <c r="D318" s="3">
        <v>5.0999999999999996</v>
      </c>
      <c r="E318" s="3">
        <v>4.4000000000000004</v>
      </c>
      <c r="F318" s="3">
        <v>4</v>
      </c>
      <c r="G318" s="3"/>
      <c r="H318" s="3"/>
      <c r="I318" s="3"/>
      <c r="J318" t="str">
        <f t="shared" si="22"/>
        <v>FALSE</v>
      </c>
      <c r="K318" t="str">
        <f t="shared" si="23"/>
        <v>FALSE</v>
      </c>
      <c r="L318" s="3" t="str">
        <f t="shared" si="23"/>
        <v>FALSE</v>
      </c>
      <c r="M318" s="3" t="str">
        <f t="shared" si="23"/>
        <v>FALSE</v>
      </c>
      <c r="N318" s="3" t="str">
        <f t="shared" si="24"/>
        <v>FALSE</v>
      </c>
    </row>
    <row r="319" spans="1:14" x14ac:dyDescent="0.25">
      <c r="A319">
        <f t="shared" si="20"/>
        <v>2015</v>
      </c>
      <c r="B319">
        <f t="shared" si="21"/>
        <v>5</v>
      </c>
      <c r="C319" t="s">
        <v>329</v>
      </c>
      <c r="D319" s="3">
        <v>5.3</v>
      </c>
      <c r="E319" s="3">
        <v>4.4000000000000004</v>
      </c>
      <c r="F319" s="3">
        <v>4.4000000000000004</v>
      </c>
      <c r="G319" s="3"/>
      <c r="H319" s="3"/>
      <c r="I319" s="3"/>
      <c r="J319" t="str">
        <f t="shared" si="22"/>
        <v>FALSE</v>
      </c>
      <c r="K319" t="str">
        <f t="shared" si="23"/>
        <v>FALSE</v>
      </c>
      <c r="L319" s="3" t="str">
        <f t="shared" si="23"/>
        <v>FALSE</v>
      </c>
      <c r="M319" s="3" t="str">
        <f t="shared" si="23"/>
        <v>FALSE</v>
      </c>
      <c r="N319" s="3" t="str">
        <f t="shared" si="24"/>
        <v>FALSE</v>
      </c>
    </row>
    <row r="320" spans="1:14" x14ac:dyDescent="0.25">
      <c r="A320">
        <f t="shared" si="20"/>
        <v>2015</v>
      </c>
      <c r="B320">
        <f t="shared" si="21"/>
        <v>6</v>
      </c>
      <c r="C320" t="s">
        <v>330</v>
      </c>
      <c r="D320" s="3">
        <v>5.5</v>
      </c>
      <c r="E320" s="3">
        <v>4.4000000000000004</v>
      </c>
      <c r="F320" s="3">
        <v>4.7</v>
      </c>
      <c r="G320" s="3"/>
      <c r="H320" s="3"/>
      <c r="I320" s="3"/>
      <c r="J320" t="str">
        <f t="shared" si="22"/>
        <v>FALSE</v>
      </c>
      <c r="K320" t="str">
        <f t="shared" si="23"/>
        <v>FALSE</v>
      </c>
      <c r="L320" s="3" t="str">
        <f t="shared" si="23"/>
        <v>FALSE</v>
      </c>
      <c r="M320" s="3" t="str">
        <f t="shared" si="23"/>
        <v>FALSE</v>
      </c>
      <c r="N320" s="3" t="str">
        <f t="shared" si="24"/>
        <v>FALSE</v>
      </c>
    </row>
    <row r="321" spans="1:14" x14ac:dyDescent="0.25">
      <c r="A321">
        <f t="shared" si="20"/>
        <v>2015</v>
      </c>
      <c r="B321">
        <f t="shared" si="21"/>
        <v>7</v>
      </c>
      <c r="C321" t="s">
        <v>331</v>
      </c>
      <c r="D321" s="3">
        <v>5.6</v>
      </c>
      <c r="E321" s="3">
        <v>4.4000000000000004</v>
      </c>
      <c r="F321" s="3">
        <v>4.8</v>
      </c>
      <c r="G321" s="3"/>
      <c r="H321" s="3"/>
      <c r="I321" s="3"/>
      <c r="J321">
        <f t="shared" si="22"/>
        <v>2015</v>
      </c>
      <c r="K321">
        <f t="shared" si="23"/>
        <v>5.6166666666666663</v>
      </c>
      <c r="L321" s="3">
        <f t="shared" si="23"/>
        <v>4.5749999999999993</v>
      </c>
      <c r="M321" s="3">
        <f t="shared" si="23"/>
        <v>4.5749999999999993</v>
      </c>
      <c r="N321" s="3">
        <f t="shared" si="24"/>
        <v>1.041666666666667</v>
      </c>
    </row>
    <row r="322" spans="1:14" x14ac:dyDescent="0.25">
      <c r="A322">
        <f t="shared" si="20"/>
        <v>2016</v>
      </c>
      <c r="B322">
        <f t="shared" si="21"/>
        <v>8</v>
      </c>
      <c r="C322" t="s">
        <v>332</v>
      </c>
      <c r="D322" s="3">
        <v>5.2</v>
      </c>
      <c r="E322" s="3">
        <v>4.4000000000000004</v>
      </c>
      <c r="F322" s="3">
        <v>4.5999999999999996</v>
      </c>
      <c r="G322" s="3"/>
      <c r="H322" s="3"/>
      <c r="I322" s="3"/>
      <c r="J322" t="str">
        <f t="shared" si="22"/>
        <v>FALSE</v>
      </c>
      <c r="K322" t="str">
        <f t="shared" si="23"/>
        <v>FALSE</v>
      </c>
      <c r="L322" s="3" t="str">
        <f t="shared" si="23"/>
        <v>FALSE</v>
      </c>
      <c r="M322" s="3" t="str">
        <f t="shared" si="23"/>
        <v>FALSE</v>
      </c>
      <c r="N322" s="3" t="str">
        <f t="shared" si="24"/>
        <v>FALSE</v>
      </c>
    </row>
    <row r="323" spans="1:14" x14ac:dyDescent="0.25">
      <c r="A323">
        <f t="shared" si="20"/>
        <v>2016</v>
      </c>
      <c r="B323">
        <f t="shared" si="21"/>
        <v>9</v>
      </c>
      <c r="C323" t="s">
        <v>333</v>
      </c>
      <c r="D323" s="3">
        <v>4.9000000000000004</v>
      </c>
      <c r="E323" s="3">
        <v>4.4000000000000004</v>
      </c>
      <c r="F323" s="3">
        <v>4.5</v>
      </c>
      <c r="G323" s="3"/>
      <c r="H323" s="3"/>
      <c r="I323" s="3"/>
      <c r="J323" t="str">
        <f t="shared" si="22"/>
        <v>FALSE</v>
      </c>
      <c r="K323" t="str">
        <f t="shared" si="23"/>
        <v>FALSE</v>
      </c>
      <c r="L323" s="3" t="str">
        <f t="shared" si="23"/>
        <v>FALSE</v>
      </c>
      <c r="M323" s="3" t="str">
        <f t="shared" si="23"/>
        <v>FALSE</v>
      </c>
      <c r="N323" s="3" t="str">
        <f t="shared" si="24"/>
        <v>FALSE</v>
      </c>
    </row>
    <row r="324" spans="1:14" x14ac:dyDescent="0.25">
      <c r="A324">
        <f t="shared" si="20"/>
        <v>2016</v>
      </c>
      <c r="B324">
        <f t="shared" si="21"/>
        <v>10</v>
      </c>
      <c r="C324" t="s">
        <v>334</v>
      </c>
      <c r="D324" s="3">
        <v>4.8</v>
      </c>
      <c r="E324" s="3">
        <v>4.5</v>
      </c>
      <c r="F324" s="3">
        <v>4.4000000000000004</v>
      </c>
      <c r="G324" s="3"/>
      <c r="H324" s="3"/>
      <c r="I324" s="3"/>
      <c r="J324" t="str">
        <f t="shared" si="22"/>
        <v>FALSE</v>
      </c>
      <c r="K324" t="str">
        <f t="shared" si="23"/>
        <v>FALSE</v>
      </c>
      <c r="L324" s="3" t="str">
        <f t="shared" si="23"/>
        <v>FALSE</v>
      </c>
      <c r="M324" s="3" t="str">
        <f t="shared" si="23"/>
        <v>FALSE</v>
      </c>
      <c r="N324" s="3" t="str">
        <f t="shared" si="24"/>
        <v>FALSE</v>
      </c>
    </row>
    <row r="325" spans="1:14" x14ac:dyDescent="0.25">
      <c r="A325">
        <f t="shared" si="20"/>
        <v>2016</v>
      </c>
      <c r="B325">
        <f t="shared" si="21"/>
        <v>11</v>
      </c>
      <c r="C325" t="s">
        <v>335</v>
      </c>
      <c r="D325" s="3">
        <v>4.8</v>
      </c>
      <c r="E325" s="3">
        <v>4.5</v>
      </c>
      <c r="F325" s="3">
        <v>4.4000000000000004</v>
      </c>
      <c r="G325" s="3"/>
      <c r="H325" s="3"/>
      <c r="I325" s="3"/>
      <c r="J325" t="str">
        <f t="shared" si="22"/>
        <v>FALSE</v>
      </c>
      <c r="K325" t="str">
        <f t="shared" si="23"/>
        <v>FALSE</v>
      </c>
      <c r="L325" s="3" t="str">
        <f t="shared" si="23"/>
        <v>FALSE</v>
      </c>
      <c r="M325" s="3" t="str">
        <f t="shared" si="23"/>
        <v>FALSE</v>
      </c>
      <c r="N325" s="3" t="str">
        <f t="shared" si="24"/>
        <v>FALSE</v>
      </c>
    </row>
    <row r="326" spans="1:14" x14ac:dyDescent="0.25">
      <c r="A326">
        <f t="shared" si="20"/>
        <v>2016</v>
      </c>
      <c r="B326">
        <f t="shared" si="21"/>
        <v>12</v>
      </c>
      <c r="C326" t="s">
        <v>336</v>
      </c>
      <c r="D326" s="3">
        <v>4.8</v>
      </c>
      <c r="E326" s="3">
        <v>4.5</v>
      </c>
      <c r="F326" s="3">
        <v>4.2</v>
      </c>
      <c r="G326" s="3"/>
      <c r="H326" s="3"/>
      <c r="I326" s="3"/>
      <c r="J326" t="str">
        <f t="shared" si="22"/>
        <v>FALSE</v>
      </c>
      <c r="K326" t="str">
        <f t="shared" si="23"/>
        <v>FALSE</v>
      </c>
      <c r="L326" s="3" t="str">
        <f t="shared" si="23"/>
        <v>FALSE</v>
      </c>
      <c r="M326" s="3" t="str">
        <f t="shared" si="23"/>
        <v>FALSE</v>
      </c>
      <c r="N326" s="3" t="str">
        <f t="shared" si="24"/>
        <v>FALSE</v>
      </c>
    </row>
    <row r="327" spans="1:14" x14ac:dyDescent="0.25">
      <c r="A327">
        <f t="shared" si="20"/>
        <v>2016</v>
      </c>
      <c r="B327">
        <f t="shared" si="21"/>
        <v>1</v>
      </c>
      <c r="C327" t="s">
        <v>337</v>
      </c>
      <c r="D327" s="3">
        <v>5.3</v>
      </c>
      <c r="E327" s="3">
        <v>4.4000000000000004</v>
      </c>
      <c r="F327" s="3">
        <v>4.4000000000000004</v>
      </c>
      <c r="G327" s="3"/>
      <c r="H327" s="3"/>
      <c r="I327" s="3"/>
      <c r="J327" t="str">
        <f t="shared" si="22"/>
        <v>FALSE</v>
      </c>
      <c r="K327" t="str">
        <f t="shared" si="23"/>
        <v>FALSE</v>
      </c>
      <c r="L327" s="3" t="str">
        <f t="shared" si="23"/>
        <v>FALSE</v>
      </c>
      <c r="M327" s="3" t="str">
        <f t="shared" si="23"/>
        <v>FALSE</v>
      </c>
      <c r="N327" s="3" t="str">
        <f t="shared" si="24"/>
        <v>FALSE</v>
      </c>
    </row>
    <row r="328" spans="1:14" x14ac:dyDescent="0.25">
      <c r="A328">
        <f t="shared" si="20"/>
        <v>2016</v>
      </c>
      <c r="B328">
        <f t="shared" si="21"/>
        <v>2</v>
      </c>
      <c r="C328" t="s">
        <v>338</v>
      </c>
      <c r="D328" s="3">
        <v>5.2</v>
      </c>
      <c r="E328" s="3">
        <v>4.4000000000000004</v>
      </c>
      <c r="F328" s="3">
        <v>4.4000000000000004</v>
      </c>
      <c r="G328" s="3"/>
      <c r="H328" s="3"/>
      <c r="I328" s="3"/>
      <c r="J328" t="str">
        <f t="shared" si="22"/>
        <v>FALSE</v>
      </c>
      <c r="K328" t="str">
        <f t="shared" si="23"/>
        <v>FALSE</v>
      </c>
      <c r="L328" s="3" t="str">
        <f t="shared" si="23"/>
        <v>FALSE</v>
      </c>
      <c r="M328" s="3" t="str">
        <f t="shared" si="23"/>
        <v>FALSE</v>
      </c>
      <c r="N328" s="3" t="str">
        <f t="shared" si="24"/>
        <v>FALSE</v>
      </c>
    </row>
    <row r="329" spans="1:14" x14ac:dyDescent="0.25">
      <c r="A329">
        <f t="shared" si="20"/>
        <v>2016</v>
      </c>
      <c r="B329">
        <f t="shared" si="21"/>
        <v>3</v>
      </c>
      <c r="C329" t="s">
        <v>339</v>
      </c>
      <c r="D329" s="3">
        <v>5.0999999999999996</v>
      </c>
      <c r="E329" s="3">
        <v>4.5</v>
      </c>
      <c r="F329" s="3">
        <v>4.5</v>
      </c>
      <c r="G329" s="3"/>
      <c r="H329" s="3"/>
      <c r="I329" s="3"/>
      <c r="J329" t="str">
        <f t="shared" si="22"/>
        <v>FALSE</v>
      </c>
      <c r="K329" t="str">
        <f t="shared" si="23"/>
        <v>FALSE</v>
      </c>
      <c r="L329" s="3" t="str">
        <f t="shared" si="23"/>
        <v>FALSE</v>
      </c>
      <c r="M329" s="3" t="str">
        <f t="shared" si="23"/>
        <v>FALSE</v>
      </c>
      <c r="N329" s="3" t="str">
        <f t="shared" si="24"/>
        <v>FALSE</v>
      </c>
    </row>
    <row r="330" spans="1:14" x14ac:dyDescent="0.25">
      <c r="A330">
        <f t="shared" si="20"/>
        <v>2016</v>
      </c>
      <c r="B330">
        <f t="shared" si="21"/>
        <v>4</v>
      </c>
      <c r="C330" t="s">
        <v>340</v>
      </c>
      <c r="D330" s="3">
        <v>4.7</v>
      </c>
      <c r="E330" s="3">
        <v>4.5</v>
      </c>
      <c r="F330" s="3">
        <v>4.2</v>
      </c>
      <c r="G330" s="3"/>
      <c r="H330" s="3"/>
      <c r="I330" s="3"/>
      <c r="J330" t="str">
        <f t="shared" si="22"/>
        <v>FALSE</v>
      </c>
      <c r="K330" t="str">
        <f t="shared" si="23"/>
        <v>FALSE</v>
      </c>
      <c r="L330" s="3" t="str">
        <f t="shared" si="23"/>
        <v>FALSE</v>
      </c>
      <c r="M330" s="3" t="str">
        <f t="shared" si="23"/>
        <v>FALSE</v>
      </c>
      <c r="N330" s="3" t="str">
        <f t="shared" si="24"/>
        <v>FALSE</v>
      </c>
    </row>
    <row r="331" spans="1:14" x14ac:dyDescent="0.25">
      <c r="A331">
        <f t="shared" ref="A331:A374" si="25">IF(AND(B331 &gt; 7, B331 &lt;13), _xlfn.NUMBERVALUE(LEFT(C331, 4)) + 1, _xlfn.NUMBERVALUE(LEFT(C331, 4)) )</f>
        <v>2016</v>
      </c>
      <c r="B331">
        <f t="shared" ref="B331:B374" si="26">_xlfn.NUMBERVALUE( RIGHT(C331,2) )</f>
        <v>5</v>
      </c>
      <c r="C331" t="s">
        <v>341</v>
      </c>
      <c r="D331" s="3">
        <v>4.5</v>
      </c>
      <c r="E331" s="3">
        <v>4.5999999999999996</v>
      </c>
      <c r="F331" s="3">
        <v>4.3</v>
      </c>
      <c r="G331" s="3"/>
      <c r="H331" s="3"/>
      <c r="I331" s="3"/>
      <c r="J331" t="str">
        <f t="shared" si="22"/>
        <v>FALSE</v>
      </c>
      <c r="K331" t="str">
        <f t="shared" si="23"/>
        <v>FALSE</v>
      </c>
      <c r="L331" s="3" t="str">
        <f t="shared" si="23"/>
        <v>FALSE</v>
      </c>
      <c r="M331" s="3" t="str">
        <f t="shared" si="23"/>
        <v>FALSE</v>
      </c>
      <c r="N331" s="3" t="str">
        <f t="shared" si="24"/>
        <v>FALSE</v>
      </c>
    </row>
    <row r="332" spans="1:14" x14ac:dyDescent="0.25">
      <c r="A332">
        <f t="shared" si="25"/>
        <v>2016</v>
      </c>
      <c r="B332">
        <f t="shared" si="26"/>
        <v>6</v>
      </c>
      <c r="C332" t="s">
        <v>342</v>
      </c>
      <c r="D332" s="3">
        <v>5.0999999999999996</v>
      </c>
      <c r="E332" s="3">
        <v>4.5999999999999996</v>
      </c>
      <c r="F332" s="3">
        <v>4.9000000000000004</v>
      </c>
      <c r="G332" s="3"/>
      <c r="H332" s="3"/>
      <c r="I332" s="3"/>
      <c r="J332" t="str">
        <f t="shared" si="22"/>
        <v>FALSE</v>
      </c>
      <c r="K332" t="str">
        <f t="shared" si="23"/>
        <v>FALSE</v>
      </c>
      <c r="L332" s="3" t="str">
        <f t="shared" si="23"/>
        <v>FALSE</v>
      </c>
      <c r="M332" s="3" t="str">
        <f t="shared" si="23"/>
        <v>FALSE</v>
      </c>
      <c r="N332" s="3" t="str">
        <f t="shared" si="24"/>
        <v>FALSE</v>
      </c>
    </row>
    <row r="333" spans="1:14" x14ac:dyDescent="0.25">
      <c r="A333">
        <f t="shared" si="25"/>
        <v>2016</v>
      </c>
      <c r="B333">
        <f t="shared" si="26"/>
        <v>7</v>
      </c>
      <c r="C333" t="s">
        <v>343</v>
      </c>
      <c r="D333" s="3">
        <v>5.0999999999999996</v>
      </c>
      <c r="E333" s="3">
        <v>4.7</v>
      </c>
      <c r="F333" s="3">
        <v>5.0999999999999996</v>
      </c>
      <c r="G333" s="3"/>
      <c r="H333" s="3"/>
      <c r="I333" s="3"/>
      <c r="J333">
        <f t="shared" si="22"/>
        <v>2016</v>
      </c>
      <c r="K333">
        <f t="shared" si="23"/>
        <v>4.9583333333333348</v>
      </c>
      <c r="L333" s="3">
        <f t="shared" si="23"/>
        <v>4.5000000000000009</v>
      </c>
      <c r="M333" s="3">
        <f t="shared" si="23"/>
        <v>4.4916666666666663</v>
      </c>
      <c r="N333" s="3">
        <f t="shared" si="24"/>
        <v>0.46666666666666856</v>
      </c>
    </row>
    <row r="334" spans="1:14" x14ac:dyDescent="0.25">
      <c r="A334">
        <f t="shared" si="25"/>
        <v>2017</v>
      </c>
      <c r="B334">
        <f t="shared" si="26"/>
        <v>8</v>
      </c>
      <c r="C334" t="s">
        <v>344</v>
      </c>
      <c r="D334" s="3">
        <v>5</v>
      </c>
      <c r="E334" s="3">
        <v>4.7</v>
      </c>
      <c r="F334" s="3">
        <v>5</v>
      </c>
      <c r="G334" s="3"/>
      <c r="H334" s="3"/>
      <c r="I334" s="3"/>
      <c r="J334" t="str">
        <f t="shared" si="22"/>
        <v>FALSE</v>
      </c>
      <c r="K334" t="str">
        <f t="shared" si="23"/>
        <v>FALSE</v>
      </c>
      <c r="L334" s="3" t="str">
        <f t="shared" si="23"/>
        <v>FALSE</v>
      </c>
      <c r="M334" s="3" t="str">
        <f t="shared" si="23"/>
        <v>FALSE</v>
      </c>
      <c r="N334" s="3" t="str">
        <f t="shared" si="24"/>
        <v>FALSE</v>
      </c>
    </row>
    <row r="335" spans="1:14" x14ac:dyDescent="0.25">
      <c r="A335">
        <f t="shared" si="25"/>
        <v>2017</v>
      </c>
      <c r="B335">
        <f t="shared" si="26"/>
        <v>9</v>
      </c>
      <c r="C335" t="s">
        <v>345</v>
      </c>
      <c r="D335" s="3">
        <v>4.8</v>
      </c>
      <c r="E335" s="3">
        <v>4.8</v>
      </c>
      <c r="F335" s="3">
        <v>4.9000000000000004</v>
      </c>
      <c r="G335" s="3"/>
      <c r="H335" s="3"/>
      <c r="I335" s="3"/>
      <c r="J335" t="str">
        <f t="shared" si="22"/>
        <v>FALSE</v>
      </c>
      <c r="K335" t="str">
        <f t="shared" si="23"/>
        <v>FALSE</v>
      </c>
      <c r="L335" s="3" t="str">
        <f t="shared" si="23"/>
        <v>FALSE</v>
      </c>
      <c r="M335" s="3" t="str">
        <f t="shared" si="23"/>
        <v>FALSE</v>
      </c>
      <c r="N335" s="3" t="str">
        <f t="shared" si="24"/>
        <v>FALSE</v>
      </c>
    </row>
    <row r="336" spans="1:14" x14ac:dyDescent="0.25">
      <c r="A336">
        <f t="shared" si="25"/>
        <v>2017</v>
      </c>
      <c r="B336">
        <f t="shared" si="26"/>
        <v>10</v>
      </c>
      <c r="C336" t="s">
        <v>346</v>
      </c>
      <c r="D336" s="3">
        <v>4.7</v>
      </c>
      <c r="E336" s="3">
        <v>4.8</v>
      </c>
      <c r="F336" s="3">
        <v>4.5999999999999996</v>
      </c>
      <c r="G336" s="3"/>
      <c r="H336" s="3"/>
      <c r="I336" s="3"/>
      <c r="J336" t="str">
        <f t="shared" si="22"/>
        <v>FALSE</v>
      </c>
      <c r="K336" t="str">
        <f t="shared" si="23"/>
        <v>FALSE</v>
      </c>
      <c r="L336" s="3" t="str">
        <f t="shared" si="23"/>
        <v>FALSE</v>
      </c>
      <c r="M336" s="3" t="str">
        <f t="shared" si="23"/>
        <v>FALSE</v>
      </c>
      <c r="N336" s="3" t="str">
        <f t="shared" si="24"/>
        <v>FALSE</v>
      </c>
    </row>
    <row r="337" spans="1:14" x14ac:dyDescent="0.25">
      <c r="A337">
        <f t="shared" si="25"/>
        <v>2017</v>
      </c>
      <c r="B337">
        <f t="shared" si="26"/>
        <v>11</v>
      </c>
      <c r="C337" t="s">
        <v>347</v>
      </c>
      <c r="D337" s="3">
        <v>4.4000000000000004</v>
      </c>
      <c r="E337" s="3">
        <v>4.8</v>
      </c>
      <c r="F337" s="3">
        <v>4.5</v>
      </c>
      <c r="G337" s="3"/>
      <c r="H337" s="3"/>
      <c r="I337" s="3"/>
      <c r="J337" t="str">
        <f t="shared" si="22"/>
        <v>FALSE</v>
      </c>
      <c r="K337" t="str">
        <f t="shared" si="23"/>
        <v>FALSE</v>
      </c>
      <c r="L337" s="3" t="str">
        <f t="shared" si="23"/>
        <v>FALSE</v>
      </c>
      <c r="M337" s="3" t="str">
        <f t="shared" si="23"/>
        <v>FALSE</v>
      </c>
      <c r="N337" s="3" t="str">
        <f t="shared" si="24"/>
        <v>FALSE</v>
      </c>
    </row>
    <row r="338" spans="1:14" x14ac:dyDescent="0.25">
      <c r="A338">
        <f t="shared" si="25"/>
        <v>2017</v>
      </c>
      <c r="B338">
        <f t="shared" si="26"/>
        <v>12</v>
      </c>
      <c r="C338" t="s">
        <v>348</v>
      </c>
      <c r="D338" s="3">
        <v>4.5</v>
      </c>
      <c r="E338" s="3">
        <v>4.8</v>
      </c>
      <c r="F338" s="3">
        <v>4.5</v>
      </c>
      <c r="G338" s="3"/>
      <c r="H338" s="3"/>
      <c r="I338" s="3"/>
      <c r="J338" t="str">
        <f t="shared" si="22"/>
        <v>FALSE</v>
      </c>
      <c r="K338" t="str">
        <f t="shared" si="23"/>
        <v>FALSE</v>
      </c>
      <c r="L338" s="3" t="str">
        <f t="shared" si="23"/>
        <v>FALSE</v>
      </c>
      <c r="M338" s="3" t="str">
        <f t="shared" si="23"/>
        <v>FALSE</v>
      </c>
      <c r="N338" s="3" t="str">
        <f t="shared" si="24"/>
        <v>FALSE</v>
      </c>
    </row>
    <row r="339" spans="1:14" x14ac:dyDescent="0.25">
      <c r="A339">
        <f t="shared" si="25"/>
        <v>2017</v>
      </c>
      <c r="B339">
        <f t="shared" si="26"/>
        <v>1</v>
      </c>
      <c r="C339" t="s">
        <v>349</v>
      </c>
      <c r="D339" s="3">
        <v>5.0999999999999996</v>
      </c>
      <c r="E339" s="3">
        <v>4.8</v>
      </c>
      <c r="F339" s="3">
        <v>5</v>
      </c>
      <c r="G339" s="3"/>
      <c r="H339" s="3"/>
      <c r="I339" s="3"/>
      <c r="J339" t="str">
        <f t="shared" si="22"/>
        <v>FALSE</v>
      </c>
      <c r="K339" t="str">
        <f t="shared" si="23"/>
        <v>FALSE</v>
      </c>
      <c r="L339" s="3" t="str">
        <f t="shared" si="23"/>
        <v>FALSE</v>
      </c>
      <c r="M339" s="3" t="str">
        <f t="shared" si="23"/>
        <v>FALSE</v>
      </c>
      <c r="N339" s="3" t="str">
        <f t="shared" si="24"/>
        <v>FALSE</v>
      </c>
    </row>
    <row r="340" spans="1:14" x14ac:dyDescent="0.25">
      <c r="A340">
        <f t="shared" si="25"/>
        <v>2017</v>
      </c>
      <c r="B340">
        <f t="shared" si="26"/>
        <v>2</v>
      </c>
      <c r="C340" t="s">
        <v>350</v>
      </c>
      <c r="D340" s="3">
        <v>4.9000000000000004</v>
      </c>
      <c r="E340" s="3">
        <v>4.7</v>
      </c>
      <c r="F340" s="3">
        <v>4.8</v>
      </c>
      <c r="G340" s="3"/>
      <c r="H340" s="3"/>
      <c r="I340" s="3"/>
      <c r="J340" t="str">
        <f t="shared" si="22"/>
        <v>FALSE</v>
      </c>
      <c r="K340" t="str">
        <f t="shared" si="23"/>
        <v>FALSE</v>
      </c>
      <c r="L340" s="3" t="str">
        <f t="shared" si="23"/>
        <v>FALSE</v>
      </c>
      <c r="M340" s="3" t="str">
        <f t="shared" si="23"/>
        <v>FALSE</v>
      </c>
      <c r="N340" s="3" t="str">
        <f t="shared" si="24"/>
        <v>FALSE</v>
      </c>
    </row>
    <row r="341" spans="1:14" x14ac:dyDescent="0.25">
      <c r="A341">
        <f t="shared" si="25"/>
        <v>2017</v>
      </c>
      <c r="B341">
        <f t="shared" si="26"/>
        <v>3</v>
      </c>
      <c r="C341" t="s">
        <v>351</v>
      </c>
      <c r="D341" s="3">
        <v>4.5999999999999996</v>
      </c>
      <c r="E341" s="3">
        <v>4.5999999999999996</v>
      </c>
      <c r="F341" s="3">
        <v>4.5</v>
      </c>
      <c r="G341" s="3"/>
      <c r="H341" s="3"/>
      <c r="I341" s="3"/>
      <c r="J341" t="str">
        <f t="shared" si="22"/>
        <v>FALSE</v>
      </c>
      <c r="K341" t="str">
        <f t="shared" si="23"/>
        <v>FALSE</v>
      </c>
      <c r="L341" s="3" t="str">
        <f t="shared" si="23"/>
        <v>FALSE</v>
      </c>
      <c r="M341" s="3" t="str">
        <f t="shared" si="23"/>
        <v>FALSE</v>
      </c>
      <c r="N341" s="3" t="str">
        <f t="shared" si="24"/>
        <v>FALSE</v>
      </c>
    </row>
    <row r="342" spans="1:14" x14ac:dyDescent="0.25">
      <c r="A342">
        <f t="shared" si="25"/>
        <v>2017</v>
      </c>
      <c r="B342">
        <f t="shared" si="26"/>
        <v>4</v>
      </c>
      <c r="C342" t="s">
        <v>352</v>
      </c>
      <c r="D342" s="3">
        <v>4.0999999999999996</v>
      </c>
      <c r="E342" s="3">
        <v>4.5</v>
      </c>
      <c r="F342" s="3">
        <v>4.0999999999999996</v>
      </c>
      <c r="G342" s="3"/>
      <c r="H342" s="3"/>
      <c r="I342" s="3"/>
      <c r="J342" t="str">
        <f t="shared" ref="J342:J374" si="27">IF(B342=7, A342, "FALSE")</f>
        <v>FALSE</v>
      </c>
      <c r="K342" t="str">
        <f t="shared" ref="K342:M374" si="28">IF( $B342=7, AVERAGE(D331:D342), "FALSE")</f>
        <v>FALSE</v>
      </c>
      <c r="L342" s="3" t="str">
        <f t="shared" si="28"/>
        <v>FALSE</v>
      </c>
      <c r="M342" s="3" t="str">
        <f t="shared" si="28"/>
        <v>FALSE</v>
      </c>
      <c r="N342" s="3" t="str">
        <f t="shared" ref="N342:N374" si="29">IF(B342=7, K342-M342, "FALSE")</f>
        <v>FALSE</v>
      </c>
    </row>
    <row r="343" spans="1:14" x14ac:dyDescent="0.25">
      <c r="A343">
        <f t="shared" si="25"/>
        <v>2017</v>
      </c>
      <c r="B343">
        <f t="shared" si="26"/>
        <v>5</v>
      </c>
      <c r="C343" t="s">
        <v>353</v>
      </c>
      <c r="D343" s="3">
        <v>4.0999999999999996</v>
      </c>
      <c r="E343" s="3">
        <v>4.4000000000000004</v>
      </c>
      <c r="F343" s="3">
        <v>4.2</v>
      </c>
      <c r="G343" s="3"/>
      <c r="H343" s="3"/>
      <c r="I343" s="3"/>
      <c r="J343" t="str">
        <f t="shared" si="27"/>
        <v>FALSE</v>
      </c>
      <c r="K343" t="str">
        <f t="shared" si="28"/>
        <v>FALSE</v>
      </c>
      <c r="L343" s="3" t="str">
        <f t="shared" si="28"/>
        <v>FALSE</v>
      </c>
      <c r="M343" s="3" t="str">
        <f t="shared" si="28"/>
        <v>FALSE</v>
      </c>
      <c r="N343" s="3" t="str">
        <f t="shared" si="29"/>
        <v>FALSE</v>
      </c>
    </row>
    <row r="344" spans="1:14" x14ac:dyDescent="0.25">
      <c r="A344">
        <f t="shared" si="25"/>
        <v>2017</v>
      </c>
      <c r="B344">
        <f t="shared" si="26"/>
        <v>6</v>
      </c>
      <c r="C344" t="s">
        <v>354</v>
      </c>
      <c r="D344" s="3">
        <v>4.5</v>
      </c>
      <c r="E344" s="3">
        <v>4.3</v>
      </c>
      <c r="F344" s="3">
        <v>4.5</v>
      </c>
      <c r="G344" s="3"/>
      <c r="H344" s="3"/>
      <c r="I344" s="3"/>
      <c r="J344" t="str">
        <f t="shared" si="27"/>
        <v>FALSE</v>
      </c>
      <c r="K344" t="str">
        <f t="shared" si="28"/>
        <v>FALSE</v>
      </c>
      <c r="L344" s="3" t="str">
        <f t="shared" si="28"/>
        <v>FALSE</v>
      </c>
      <c r="M344" s="3" t="str">
        <f t="shared" si="28"/>
        <v>FALSE</v>
      </c>
      <c r="N344" s="3" t="str">
        <f t="shared" si="29"/>
        <v>FALSE</v>
      </c>
    </row>
    <row r="345" spans="1:14" x14ac:dyDescent="0.25">
      <c r="A345">
        <f t="shared" si="25"/>
        <v>2017</v>
      </c>
      <c r="B345">
        <f t="shared" si="26"/>
        <v>7</v>
      </c>
      <c r="C345" t="s">
        <v>355</v>
      </c>
      <c r="D345" s="3">
        <v>4.5999999999999996</v>
      </c>
      <c r="E345" s="3">
        <v>4.2</v>
      </c>
      <c r="F345" s="3">
        <v>4.5</v>
      </c>
      <c r="G345" s="3"/>
      <c r="H345" s="3"/>
      <c r="I345" s="3"/>
      <c r="J345">
        <f t="shared" si="27"/>
        <v>2017</v>
      </c>
      <c r="K345">
        <f t="shared" si="28"/>
        <v>4.6083333333333334</v>
      </c>
      <c r="L345" s="3">
        <f t="shared" si="28"/>
        <v>4.6166666666666671</v>
      </c>
      <c r="M345" s="3">
        <f t="shared" si="28"/>
        <v>4.5916666666666668</v>
      </c>
      <c r="N345" s="3">
        <f t="shared" si="29"/>
        <v>1.6666666666666607E-2</v>
      </c>
    </row>
    <row r="346" spans="1:14" x14ac:dyDescent="0.25">
      <c r="A346">
        <f t="shared" si="25"/>
        <v>2018</v>
      </c>
      <c r="B346">
        <f t="shared" si="26"/>
        <v>8</v>
      </c>
      <c r="C346" t="s">
        <v>356</v>
      </c>
      <c r="D346" s="3">
        <v>4.5</v>
      </c>
      <c r="E346" s="3">
        <v>4.0999999999999996</v>
      </c>
      <c r="F346" s="3">
        <v>4.5</v>
      </c>
      <c r="G346" s="3"/>
      <c r="H346" s="3"/>
      <c r="I346" s="3"/>
      <c r="J346" t="str">
        <f t="shared" si="27"/>
        <v>FALSE</v>
      </c>
      <c r="K346" t="str">
        <f t="shared" si="28"/>
        <v>FALSE</v>
      </c>
      <c r="L346" s="3" t="str">
        <f t="shared" si="28"/>
        <v>FALSE</v>
      </c>
      <c r="M346" s="3" t="str">
        <f t="shared" si="28"/>
        <v>FALSE</v>
      </c>
      <c r="N346" s="3" t="str">
        <f t="shared" si="29"/>
        <v>FALSE</v>
      </c>
    </row>
    <row r="347" spans="1:14" x14ac:dyDescent="0.25">
      <c r="A347">
        <f t="shared" si="25"/>
        <v>2018</v>
      </c>
      <c r="B347">
        <f t="shared" si="26"/>
        <v>9</v>
      </c>
      <c r="C347" t="s">
        <v>357</v>
      </c>
      <c r="D347" s="3">
        <v>4.0999999999999996</v>
      </c>
      <c r="E347" s="3">
        <v>4.0999999999999996</v>
      </c>
      <c r="F347" s="3">
        <v>4.0999999999999996</v>
      </c>
      <c r="G347" s="3"/>
      <c r="H347" s="3"/>
      <c r="I347" s="3"/>
      <c r="J347" t="str">
        <f t="shared" si="27"/>
        <v>FALSE</v>
      </c>
      <c r="K347" t="str">
        <f t="shared" si="28"/>
        <v>FALSE</v>
      </c>
      <c r="L347" s="3" t="str">
        <f t="shared" si="28"/>
        <v>FALSE</v>
      </c>
      <c r="M347" s="3" t="str">
        <f t="shared" si="28"/>
        <v>FALSE</v>
      </c>
      <c r="N347" s="3" t="str">
        <f t="shared" si="29"/>
        <v>FALSE</v>
      </c>
    </row>
    <row r="348" spans="1:14" x14ac:dyDescent="0.25">
      <c r="A348">
        <f t="shared" si="25"/>
        <v>2018</v>
      </c>
      <c r="B348">
        <f t="shared" si="26"/>
        <v>10</v>
      </c>
      <c r="C348" t="s">
        <v>358</v>
      </c>
      <c r="D348" s="3">
        <v>3.9</v>
      </c>
      <c r="E348" s="3">
        <v>4.0999999999999996</v>
      </c>
      <c r="F348" s="3">
        <v>3.8</v>
      </c>
      <c r="G348" s="3"/>
      <c r="H348" s="3"/>
      <c r="I348" s="3"/>
      <c r="J348" t="str">
        <f t="shared" si="27"/>
        <v>FALSE</v>
      </c>
      <c r="K348" t="str">
        <f t="shared" si="28"/>
        <v>FALSE</v>
      </c>
      <c r="L348" s="3" t="str">
        <f t="shared" si="28"/>
        <v>FALSE</v>
      </c>
      <c r="M348" s="3" t="str">
        <f t="shared" si="28"/>
        <v>FALSE</v>
      </c>
      <c r="N348" s="3" t="str">
        <f t="shared" si="29"/>
        <v>FALSE</v>
      </c>
    </row>
    <row r="349" spans="1:14" x14ac:dyDescent="0.25">
      <c r="A349">
        <f t="shared" si="25"/>
        <v>2018</v>
      </c>
      <c r="B349">
        <f t="shared" si="26"/>
        <v>11</v>
      </c>
      <c r="C349" t="s">
        <v>359</v>
      </c>
      <c r="D349" s="3">
        <v>3.9</v>
      </c>
      <c r="E349" s="3">
        <v>4.0999999999999996</v>
      </c>
      <c r="F349" s="3">
        <v>3.9</v>
      </c>
      <c r="G349" s="3"/>
      <c r="H349" s="3"/>
      <c r="I349" s="3"/>
      <c r="J349" t="str">
        <f t="shared" si="27"/>
        <v>FALSE</v>
      </c>
      <c r="K349" t="str">
        <f t="shared" si="28"/>
        <v>FALSE</v>
      </c>
      <c r="L349" s="3" t="str">
        <f t="shared" si="28"/>
        <v>FALSE</v>
      </c>
      <c r="M349" s="3" t="str">
        <f t="shared" si="28"/>
        <v>FALSE</v>
      </c>
      <c r="N349" s="3" t="str">
        <f t="shared" si="29"/>
        <v>FALSE</v>
      </c>
    </row>
    <row r="350" spans="1:14" x14ac:dyDescent="0.25">
      <c r="A350">
        <f t="shared" si="25"/>
        <v>2018</v>
      </c>
      <c r="B350">
        <f t="shared" si="26"/>
        <v>12</v>
      </c>
      <c r="C350" t="s">
        <v>360</v>
      </c>
      <c r="D350" s="3">
        <v>3.9</v>
      </c>
      <c r="E350" s="3">
        <v>4.0999999999999996</v>
      </c>
      <c r="F350" s="3">
        <v>3.9</v>
      </c>
      <c r="G350" s="3"/>
      <c r="H350" s="3"/>
      <c r="I350" s="3"/>
      <c r="J350" t="str">
        <f t="shared" si="27"/>
        <v>FALSE</v>
      </c>
      <c r="K350" t="str">
        <f t="shared" si="28"/>
        <v>FALSE</v>
      </c>
      <c r="L350" s="3" t="str">
        <f t="shared" si="28"/>
        <v>FALSE</v>
      </c>
      <c r="M350" s="3" t="str">
        <f t="shared" si="28"/>
        <v>FALSE</v>
      </c>
      <c r="N350" s="3" t="str">
        <f t="shared" si="29"/>
        <v>FALSE</v>
      </c>
    </row>
    <row r="351" spans="1:14" x14ac:dyDescent="0.25">
      <c r="A351">
        <f t="shared" si="25"/>
        <v>2018</v>
      </c>
      <c r="B351">
        <f t="shared" si="26"/>
        <v>1</v>
      </c>
      <c r="C351" t="s">
        <v>361</v>
      </c>
      <c r="D351" s="3">
        <v>4.5</v>
      </c>
      <c r="E351" s="3">
        <v>4.0999999999999996</v>
      </c>
      <c r="F351" s="3">
        <v>4.3</v>
      </c>
      <c r="G351" s="3"/>
      <c r="H351" s="3"/>
      <c r="I351" s="3"/>
      <c r="J351" t="str">
        <f t="shared" si="27"/>
        <v>FALSE</v>
      </c>
      <c r="K351" t="str">
        <f t="shared" si="28"/>
        <v>FALSE</v>
      </c>
      <c r="L351" s="3" t="str">
        <f t="shared" si="28"/>
        <v>FALSE</v>
      </c>
      <c r="M351" s="3" t="str">
        <f t="shared" si="28"/>
        <v>FALSE</v>
      </c>
      <c r="N351" s="3" t="str">
        <f t="shared" si="29"/>
        <v>FALSE</v>
      </c>
    </row>
    <row r="352" spans="1:14" x14ac:dyDescent="0.25">
      <c r="A352">
        <f t="shared" si="25"/>
        <v>2018</v>
      </c>
      <c r="B352">
        <f t="shared" si="26"/>
        <v>2</v>
      </c>
      <c r="C352" t="s">
        <v>362</v>
      </c>
      <c r="D352" s="3">
        <v>4.4000000000000004</v>
      </c>
      <c r="E352" s="3">
        <v>4.0999999999999996</v>
      </c>
      <c r="F352" s="3">
        <v>4.0999999999999996</v>
      </c>
      <c r="G352" s="3"/>
      <c r="H352" s="3"/>
      <c r="I352" s="3"/>
      <c r="J352" t="str">
        <f t="shared" si="27"/>
        <v>FALSE</v>
      </c>
      <c r="K352" t="str">
        <f t="shared" si="28"/>
        <v>FALSE</v>
      </c>
      <c r="L352" s="3" t="str">
        <f t="shared" si="28"/>
        <v>FALSE</v>
      </c>
      <c r="M352" s="3" t="str">
        <f t="shared" si="28"/>
        <v>FALSE</v>
      </c>
      <c r="N352" s="3" t="str">
        <f t="shared" si="29"/>
        <v>FALSE</v>
      </c>
    </row>
    <row r="353" spans="1:14" x14ac:dyDescent="0.25">
      <c r="A353">
        <f t="shared" si="25"/>
        <v>2018</v>
      </c>
      <c r="B353">
        <f t="shared" si="26"/>
        <v>3</v>
      </c>
      <c r="C353" t="s">
        <v>363</v>
      </c>
      <c r="D353" s="3">
        <v>4.0999999999999996</v>
      </c>
      <c r="E353" s="3">
        <v>4</v>
      </c>
      <c r="F353" s="3">
        <v>4</v>
      </c>
      <c r="G353" s="3"/>
      <c r="H353" s="3"/>
      <c r="I353" s="3"/>
      <c r="J353" t="str">
        <f t="shared" si="27"/>
        <v>FALSE</v>
      </c>
      <c r="K353" t="str">
        <f t="shared" si="28"/>
        <v>FALSE</v>
      </c>
      <c r="L353" s="3" t="str">
        <f t="shared" si="28"/>
        <v>FALSE</v>
      </c>
      <c r="M353" s="3" t="str">
        <f t="shared" si="28"/>
        <v>FALSE</v>
      </c>
      <c r="N353" s="3" t="str">
        <f t="shared" si="29"/>
        <v>FALSE</v>
      </c>
    </row>
    <row r="354" spans="1:14" x14ac:dyDescent="0.25">
      <c r="A354">
        <f t="shared" si="25"/>
        <v>2018</v>
      </c>
      <c r="B354">
        <f t="shared" si="26"/>
        <v>4</v>
      </c>
      <c r="C354" t="s">
        <v>364</v>
      </c>
      <c r="D354" s="3">
        <v>3.7</v>
      </c>
      <c r="E354" s="3">
        <v>4</v>
      </c>
      <c r="F354" s="3">
        <v>3.7</v>
      </c>
      <c r="G354" s="3"/>
      <c r="H354" s="3"/>
      <c r="I354" s="3"/>
      <c r="J354" t="str">
        <f t="shared" si="27"/>
        <v>FALSE</v>
      </c>
      <c r="K354" t="str">
        <f t="shared" si="28"/>
        <v>FALSE</v>
      </c>
      <c r="L354" s="3" t="str">
        <f t="shared" si="28"/>
        <v>FALSE</v>
      </c>
      <c r="M354" s="3" t="str">
        <f t="shared" si="28"/>
        <v>FALSE</v>
      </c>
      <c r="N354" s="3" t="str">
        <f t="shared" si="29"/>
        <v>FALSE</v>
      </c>
    </row>
    <row r="355" spans="1:14" x14ac:dyDescent="0.25">
      <c r="A355">
        <f t="shared" si="25"/>
        <v>2018</v>
      </c>
      <c r="B355">
        <f t="shared" si="26"/>
        <v>5</v>
      </c>
      <c r="C355" t="s">
        <v>365</v>
      </c>
      <c r="D355" s="3">
        <v>3.6</v>
      </c>
      <c r="E355" s="3">
        <v>3.9</v>
      </c>
      <c r="F355" s="3">
        <v>3.6</v>
      </c>
      <c r="G355" s="3"/>
      <c r="H355" s="3"/>
      <c r="I355" s="3"/>
      <c r="J355" t="str">
        <f t="shared" si="27"/>
        <v>FALSE</v>
      </c>
      <c r="K355" t="str">
        <f t="shared" si="28"/>
        <v>FALSE</v>
      </c>
      <c r="L355" s="3" t="str">
        <f t="shared" si="28"/>
        <v>FALSE</v>
      </c>
      <c r="M355" s="3" t="str">
        <f t="shared" si="28"/>
        <v>FALSE</v>
      </c>
      <c r="N355" s="3" t="str">
        <f t="shared" si="29"/>
        <v>FALSE</v>
      </c>
    </row>
    <row r="356" spans="1:14" x14ac:dyDescent="0.25">
      <c r="A356">
        <f t="shared" si="25"/>
        <v>2018</v>
      </c>
      <c r="B356">
        <f t="shared" si="26"/>
        <v>6</v>
      </c>
      <c r="C356" t="s">
        <v>366</v>
      </c>
      <c r="D356" s="3">
        <v>4.2</v>
      </c>
      <c r="E356" s="3">
        <v>3.8</v>
      </c>
      <c r="F356" s="3">
        <v>4.2</v>
      </c>
      <c r="G356" s="3"/>
      <c r="H356" s="3"/>
      <c r="I356" s="3"/>
      <c r="J356" t="str">
        <f t="shared" si="27"/>
        <v>FALSE</v>
      </c>
      <c r="K356" t="str">
        <f t="shared" si="28"/>
        <v>FALSE</v>
      </c>
      <c r="L356" s="3" t="str">
        <f t="shared" si="28"/>
        <v>FALSE</v>
      </c>
      <c r="M356" s="3" t="str">
        <f t="shared" si="28"/>
        <v>FALSE</v>
      </c>
      <c r="N356" s="3" t="str">
        <f t="shared" si="29"/>
        <v>FALSE</v>
      </c>
    </row>
    <row r="357" spans="1:14" x14ac:dyDescent="0.25">
      <c r="A357">
        <f t="shared" si="25"/>
        <v>2018</v>
      </c>
      <c r="B357">
        <f t="shared" si="26"/>
        <v>7</v>
      </c>
      <c r="C357" t="s">
        <v>367</v>
      </c>
      <c r="D357" s="3">
        <v>4.0999999999999996</v>
      </c>
      <c r="E357" s="3">
        <v>3.8</v>
      </c>
      <c r="F357" s="3">
        <v>4.0999999999999996</v>
      </c>
      <c r="G357" s="3"/>
      <c r="H357" s="3"/>
      <c r="I357" s="3"/>
      <c r="J357">
        <f t="shared" si="27"/>
        <v>2018</v>
      </c>
      <c r="K357">
        <f t="shared" si="28"/>
        <v>4.0750000000000002</v>
      </c>
      <c r="L357" s="3">
        <f t="shared" si="28"/>
        <v>4.0166666666666666</v>
      </c>
      <c r="M357" s="3">
        <f t="shared" si="28"/>
        <v>4.0166666666666666</v>
      </c>
      <c r="N357" s="6">
        <f t="shared" si="29"/>
        <v>5.833333333333357E-2</v>
      </c>
    </row>
    <row r="358" spans="1:14" x14ac:dyDescent="0.25">
      <c r="A358">
        <f t="shared" si="25"/>
        <v>2019</v>
      </c>
      <c r="B358">
        <f t="shared" si="26"/>
        <v>8</v>
      </c>
      <c r="C358" t="s">
        <v>368</v>
      </c>
      <c r="D358" s="3">
        <v>3.9</v>
      </c>
      <c r="E358" s="3">
        <v>3.7</v>
      </c>
      <c r="F358" s="3">
        <v>4</v>
      </c>
      <c r="G358" s="3"/>
      <c r="H358" s="3"/>
      <c r="I358" s="3"/>
      <c r="J358" t="str">
        <f t="shared" si="27"/>
        <v>FALSE</v>
      </c>
      <c r="K358" t="str">
        <f t="shared" si="28"/>
        <v>FALSE</v>
      </c>
      <c r="L358" s="3" t="str">
        <f t="shared" si="28"/>
        <v>FALSE</v>
      </c>
      <c r="M358" s="3" t="str">
        <f t="shared" si="28"/>
        <v>FALSE</v>
      </c>
      <c r="N358" s="3" t="str">
        <f t="shared" si="29"/>
        <v>FALSE</v>
      </c>
    </row>
    <row r="359" spans="1:14" x14ac:dyDescent="0.25">
      <c r="A359">
        <f t="shared" si="25"/>
        <v>2019</v>
      </c>
      <c r="B359">
        <f t="shared" si="26"/>
        <v>9</v>
      </c>
      <c r="C359" t="s">
        <v>369</v>
      </c>
      <c r="D359" s="3">
        <v>3.6</v>
      </c>
      <c r="E359" s="3">
        <v>3.7</v>
      </c>
      <c r="F359" s="3">
        <v>3.7</v>
      </c>
      <c r="G359" s="3"/>
      <c r="H359" s="3"/>
      <c r="I359" s="3"/>
      <c r="J359" t="str">
        <f t="shared" si="27"/>
        <v>FALSE</v>
      </c>
      <c r="K359" t="str">
        <f t="shared" si="28"/>
        <v>FALSE</v>
      </c>
      <c r="L359" s="3" t="str">
        <f t="shared" si="28"/>
        <v>FALSE</v>
      </c>
      <c r="M359" s="3" t="str">
        <f t="shared" si="28"/>
        <v>FALSE</v>
      </c>
      <c r="N359" s="3" t="str">
        <f t="shared" si="29"/>
        <v>FALSE</v>
      </c>
    </row>
    <row r="360" spans="1:14" x14ac:dyDescent="0.25">
      <c r="A360">
        <f t="shared" si="25"/>
        <v>2019</v>
      </c>
      <c r="B360">
        <f t="shared" si="26"/>
        <v>10</v>
      </c>
      <c r="C360" t="s">
        <v>370</v>
      </c>
      <c r="D360" s="3">
        <v>3.5</v>
      </c>
      <c r="E360" s="3">
        <v>3.7</v>
      </c>
      <c r="F360" s="3">
        <v>3.5</v>
      </c>
      <c r="G360" s="3"/>
      <c r="H360" s="3"/>
      <c r="I360" s="3"/>
      <c r="J360" t="str">
        <f t="shared" si="27"/>
        <v>FALSE</v>
      </c>
      <c r="K360" t="str">
        <f t="shared" si="28"/>
        <v>FALSE</v>
      </c>
      <c r="L360" s="3" t="str">
        <f t="shared" si="28"/>
        <v>FALSE</v>
      </c>
      <c r="M360" s="3" t="str">
        <f t="shared" si="28"/>
        <v>FALSE</v>
      </c>
      <c r="N360" s="3" t="str">
        <f t="shared" si="29"/>
        <v>FALSE</v>
      </c>
    </row>
    <row r="361" spans="1:14" x14ac:dyDescent="0.25">
      <c r="A361">
        <f t="shared" si="25"/>
        <v>2019</v>
      </c>
      <c r="B361">
        <f t="shared" si="26"/>
        <v>11</v>
      </c>
      <c r="C361" t="s">
        <v>371</v>
      </c>
      <c r="D361" s="3">
        <v>3.5</v>
      </c>
      <c r="E361" s="3">
        <v>3.7</v>
      </c>
      <c r="F361" s="3">
        <v>3.5</v>
      </c>
      <c r="G361" s="3"/>
      <c r="H361" s="3"/>
      <c r="I361" s="3"/>
      <c r="J361" t="str">
        <f t="shared" si="27"/>
        <v>FALSE</v>
      </c>
      <c r="K361" t="str">
        <f t="shared" si="28"/>
        <v>FALSE</v>
      </c>
      <c r="L361" s="3" t="str">
        <f t="shared" si="28"/>
        <v>FALSE</v>
      </c>
      <c r="M361" s="3" t="str">
        <f t="shared" si="28"/>
        <v>FALSE</v>
      </c>
      <c r="N361" s="3" t="str">
        <f t="shared" si="29"/>
        <v>FALSE</v>
      </c>
    </row>
    <row r="362" spans="1:14" x14ac:dyDescent="0.25">
      <c r="A362">
        <f t="shared" si="25"/>
        <v>2019</v>
      </c>
      <c r="B362">
        <f t="shared" si="26"/>
        <v>12</v>
      </c>
      <c r="C362" t="s">
        <v>372</v>
      </c>
      <c r="D362" s="3">
        <v>3.7</v>
      </c>
      <c r="E362" s="3">
        <v>3.7</v>
      </c>
      <c r="F362" s="3">
        <v>3.6</v>
      </c>
      <c r="G362" s="3"/>
      <c r="H362" s="3"/>
      <c r="I362" s="3"/>
      <c r="J362" t="str">
        <f t="shared" si="27"/>
        <v>FALSE</v>
      </c>
      <c r="K362" t="str">
        <f t="shared" si="28"/>
        <v>FALSE</v>
      </c>
      <c r="L362" s="3" t="str">
        <f t="shared" si="28"/>
        <v>FALSE</v>
      </c>
      <c r="M362" s="3" t="str">
        <f t="shared" si="28"/>
        <v>FALSE</v>
      </c>
      <c r="N362" s="3" t="str">
        <f t="shared" si="29"/>
        <v>FALSE</v>
      </c>
    </row>
    <row r="363" spans="1:14" x14ac:dyDescent="0.25">
      <c r="A363">
        <f t="shared" si="25"/>
        <v>2019</v>
      </c>
      <c r="B363">
        <f t="shared" si="26"/>
        <v>1</v>
      </c>
      <c r="C363" t="s">
        <v>373</v>
      </c>
      <c r="D363" s="3">
        <v>4.4000000000000004</v>
      </c>
      <c r="E363" s="3">
        <v>3.8</v>
      </c>
      <c r="F363" s="3">
        <v>4.2</v>
      </c>
      <c r="G363" s="3"/>
      <c r="H363" s="3"/>
      <c r="I363" s="3"/>
      <c r="J363" t="str">
        <f t="shared" si="27"/>
        <v>FALSE</v>
      </c>
      <c r="K363" t="str">
        <f t="shared" si="28"/>
        <v>FALSE</v>
      </c>
      <c r="L363" s="3" t="str">
        <f t="shared" si="28"/>
        <v>FALSE</v>
      </c>
      <c r="M363" s="3" t="str">
        <f t="shared" si="28"/>
        <v>FALSE</v>
      </c>
      <c r="N363" s="3" t="str">
        <f t="shared" si="29"/>
        <v>FALSE</v>
      </c>
    </row>
    <row r="364" spans="1:14" x14ac:dyDescent="0.25">
      <c r="A364">
        <f t="shared" si="25"/>
        <v>2019</v>
      </c>
      <c r="B364">
        <f t="shared" si="26"/>
        <v>2</v>
      </c>
      <c r="C364" t="s">
        <v>374</v>
      </c>
      <c r="D364" s="3">
        <v>4.0999999999999996</v>
      </c>
      <c r="E364" s="3">
        <v>3.8</v>
      </c>
      <c r="F364" s="3">
        <v>3.9</v>
      </c>
      <c r="G364" s="3"/>
      <c r="H364" s="3"/>
      <c r="I364" s="3"/>
      <c r="J364" t="str">
        <f t="shared" si="27"/>
        <v>FALSE</v>
      </c>
      <c r="K364" t="str">
        <f t="shared" si="28"/>
        <v>FALSE</v>
      </c>
      <c r="L364" s="3" t="str">
        <f t="shared" si="28"/>
        <v>FALSE</v>
      </c>
      <c r="M364" s="3" t="str">
        <f t="shared" si="28"/>
        <v>FALSE</v>
      </c>
      <c r="N364" s="3" t="str">
        <f t="shared" si="29"/>
        <v>FALSE</v>
      </c>
    </row>
    <row r="365" spans="1:14" x14ac:dyDescent="0.25">
      <c r="A365">
        <f t="shared" si="25"/>
        <v>2019</v>
      </c>
      <c r="B365">
        <f t="shared" si="26"/>
        <v>3</v>
      </c>
      <c r="C365" t="s">
        <v>375</v>
      </c>
      <c r="D365" s="3">
        <v>3.9</v>
      </c>
      <c r="E365" s="3">
        <v>3.8</v>
      </c>
      <c r="F365" s="3">
        <v>3.5</v>
      </c>
      <c r="G365" s="3"/>
      <c r="H365" s="3"/>
      <c r="I365" s="3"/>
      <c r="J365" t="str">
        <f t="shared" si="27"/>
        <v>FALSE</v>
      </c>
      <c r="K365" t="str">
        <f t="shared" si="28"/>
        <v>FALSE</v>
      </c>
      <c r="L365" s="3" t="str">
        <f t="shared" si="28"/>
        <v>FALSE</v>
      </c>
      <c r="M365" s="3" t="str">
        <f t="shared" si="28"/>
        <v>FALSE</v>
      </c>
      <c r="N365" s="3" t="str">
        <f t="shared" si="29"/>
        <v>FALSE</v>
      </c>
    </row>
    <row r="366" spans="1:14" x14ac:dyDescent="0.25">
      <c r="A366">
        <f t="shared" si="25"/>
        <v>2019</v>
      </c>
      <c r="B366">
        <f t="shared" si="26"/>
        <v>4</v>
      </c>
      <c r="C366" t="s">
        <v>376</v>
      </c>
      <c r="D366" s="3">
        <v>3.3</v>
      </c>
      <c r="E366" s="3">
        <v>3.7</v>
      </c>
      <c r="F366" s="3">
        <v>3</v>
      </c>
      <c r="G366" s="3"/>
      <c r="H366" s="3"/>
      <c r="I366" s="3"/>
      <c r="J366" t="str">
        <f t="shared" si="27"/>
        <v>FALSE</v>
      </c>
      <c r="K366" t="str">
        <f t="shared" si="28"/>
        <v>FALSE</v>
      </c>
      <c r="L366" s="3" t="str">
        <f t="shared" si="28"/>
        <v>FALSE</v>
      </c>
      <c r="M366" s="3" t="str">
        <f t="shared" si="28"/>
        <v>FALSE</v>
      </c>
      <c r="N366" s="3" t="str">
        <f t="shared" si="29"/>
        <v>FALSE</v>
      </c>
    </row>
    <row r="367" spans="1:14" x14ac:dyDescent="0.25">
      <c r="A367">
        <f t="shared" si="25"/>
        <v>2019</v>
      </c>
      <c r="B367">
        <f t="shared" si="26"/>
        <v>5</v>
      </c>
      <c r="C367" t="s">
        <v>377</v>
      </c>
      <c r="D367" s="3">
        <v>3.4</v>
      </c>
      <c r="E367" s="3">
        <v>3.5</v>
      </c>
      <c r="F367" s="3">
        <v>2.9</v>
      </c>
      <c r="G367" s="3"/>
      <c r="H367" s="3"/>
      <c r="I367" s="3"/>
      <c r="J367" t="str">
        <f t="shared" si="27"/>
        <v>FALSE</v>
      </c>
      <c r="K367" t="str">
        <f t="shared" si="28"/>
        <v>FALSE</v>
      </c>
      <c r="L367" s="3" t="str">
        <f t="shared" si="28"/>
        <v>FALSE</v>
      </c>
      <c r="M367" s="3" t="str">
        <f t="shared" si="28"/>
        <v>FALSE</v>
      </c>
      <c r="N367" s="3" t="str">
        <f t="shared" si="29"/>
        <v>FALSE</v>
      </c>
    </row>
    <row r="368" spans="1:14" x14ac:dyDescent="0.25">
      <c r="A368">
        <f t="shared" si="25"/>
        <v>2019</v>
      </c>
      <c r="B368">
        <f t="shared" si="26"/>
        <v>6</v>
      </c>
      <c r="C368" t="s">
        <v>378</v>
      </c>
      <c r="D368" s="3">
        <v>3.8</v>
      </c>
      <c r="E368" s="3">
        <v>3.4</v>
      </c>
      <c r="F368" s="3">
        <v>3.6</v>
      </c>
      <c r="G368" s="3"/>
      <c r="H368" s="3"/>
      <c r="I368" s="3"/>
      <c r="J368" t="str">
        <f t="shared" si="27"/>
        <v>FALSE</v>
      </c>
      <c r="K368" t="str">
        <f t="shared" si="28"/>
        <v>FALSE</v>
      </c>
      <c r="L368" s="3" t="str">
        <f t="shared" si="28"/>
        <v>FALSE</v>
      </c>
      <c r="M368" s="3" t="str">
        <f t="shared" si="28"/>
        <v>FALSE</v>
      </c>
      <c r="N368" s="3" t="str">
        <f t="shared" si="29"/>
        <v>FALSE</v>
      </c>
    </row>
    <row r="369" spans="1:18" x14ac:dyDescent="0.25">
      <c r="A369">
        <f t="shared" si="25"/>
        <v>2019</v>
      </c>
      <c r="B369">
        <f t="shared" si="26"/>
        <v>7</v>
      </c>
      <c r="C369" t="s">
        <v>379</v>
      </c>
      <c r="D369" s="3">
        <v>4</v>
      </c>
      <c r="E369" s="3">
        <v>3.4</v>
      </c>
      <c r="F369" s="3">
        <v>3.7</v>
      </c>
      <c r="G369" s="3"/>
      <c r="H369" s="3"/>
      <c r="I369" s="3"/>
      <c r="J369">
        <f t="shared" si="27"/>
        <v>2019</v>
      </c>
      <c r="K369">
        <f t="shared" si="28"/>
        <v>3.7583333333333329</v>
      </c>
      <c r="L369" s="6">
        <f t="shared" si="28"/>
        <v>3.6583333333333332</v>
      </c>
      <c r="M369" s="6">
        <f t="shared" si="28"/>
        <v>3.5916666666666668</v>
      </c>
      <c r="N369" s="3">
        <f t="shared" si="29"/>
        <v>0.16666666666666607</v>
      </c>
    </row>
    <row r="370" spans="1:18" x14ac:dyDescent="0.25">
      <c r="A370">
        <f t="shared" si="25"/>
        <v>2020</v>
      </c>
      <c r="B370">
        <f t="shared" si="26"/>
        <v>8</v>
      </c>
      <c r="C370" t="s">
        <v>380</v>
      </c>
      <c r="D370" s="3" t="e">
        <v>#N/A</v>
      </c>
      <c r="E370" s="3" t="e">
        <v>#N/A</v>
      </c>
      <c r="F370" s="3" t="e">
        <v>#N/A</v>
      </c>
      <c r="G370" s="3"/>
      <c r="H370" s="3"/>
      <c r="I370" s="3"/>
      <c r="J370" t="str">
        <f t="shared" si="27"/>
        <v>FALSE</v>
      </c>
      <c r="K370" t="str">
        <f t="shared" si="28"/>
        <v>FALSE</v>
      </c>
      <c r="L370" s="3" t="str">
        <f t="shared" si="28"/>
        <v>FALSE</v>
      </c>
      <c r="M370" s="3" t="str">
        <f t="shared" si="28"/>
        <v>FALSE</v>
      </c>
      <c r="N370" s="3" t="str">
        <f t="shared" si="29"/>
        <v>FALSE</v>
      </c>
      <c r="P370" t="s">
        <v>381</v>
      </c>
      <c r="Q370" t="s">
        <v>381</v>
      </c>
      <c r="R370" t="s">
        <v>381</v>
      </c>
    </row>
    <row r="371" spans="1:18" x14ac:dyDescent="0.25">
      <c r="A371">
        <f t="shared" si="25"/>
        <v>2020</v>
      </c>
      <c r="B371">
        <f t="shared" si="26"/>
        <v>9</v>
      </c>
      <c r="C371" t="s">
        <v>382</v>
      </c>
      <c r="D371" s="3" t="e">
        <v>#N/A</v>
      </c>
      <c r="E371" s="3" t="e">
        <v>#N/A</v>
      </c>
      <c r="F371" s="3" t="e">
        <v>#N/A</v>
      </c>
      <c r="G371" s="3"/>
      <c r="H371" s="3"/>
      <c r="I371" s="3"/>
      <c r="J371" t="str">
        <f t="shared" si="27"/>
        <v>FALSE</v>
      </c>
      <c r="K371" t="str">
        <f t="shared" si="28"/>
        <v>FALSE</v>
      </c>
      <c r="L371" s="3" t="str">
        <f t="shared" si="28"/>
        <v>FALSE</v>
      </c>
      <c r="M371" s="3" t="str">
        <f t="shared" si="28"/>
        <v>FALSE</v>
      </c>
      <c r="N371" s="3" t="str">
        <f t="shared" si="29"/>
        <v>FALSE</v>
      </c>
      <c r="P371" t="s">
        <v>381</v>
      </c>
      <c r="Q371" t="s">
        <v>381</v>
      </c>
      <c r="R371" t="s">
        <v>381</v>
      </c>
    </row>
    <row r="372" spans="1:18" x14ac:dyDescent="0.25">
      <c r="A372">
        <f t="shared" si="25"/>
        <v>2020</v>
      </c>
      <c r="B372">
        <f t="shared" si="26"/>
        <v>10</v>
      </c>
      <c r="C372" t="s">
        <v>383</v>
      </c>
      <c r="D372" s="3" t="e">
        <v>#N/A</v>
      </c>
      <c r="E372" s="3" t="e">
        <v>#N/A</v>
      </c>
      <c r="F372" s="3" t="e">
        <v>#N/A</v>
      </c>
      <c r="G372" s="3"/>
      <c r="H372" s="3"/>
      <c r="I372" s="3"/>
      <c r="J372" t="str">
        <f t="shared" si="27"/>
        <v>FALSE</v>
      </c>
      <c r="K372" t="str">
        <f t="shared" si="28"/>
        <v>FALSE</v>
      </c>
      <c r="L372" s="3" t="str">
        <f t="shared" si="28"/>
        <v>FALSE</v>
      </c>
      <c r="M372" s="3" t="str">
        <f t="shared" si="28"/>
        <v>FALSE</v>
      </c>
      <c r="N372" s="3" t="str">
        <f t="shared" si="29"/>
        <v>FALSE</v>
      </c>
      <c r="P372" t="s">
        <v>381</v>
      </c>
      <c r="Q372" t="s">
        <v>381</v>
      </c>
      <c r="R372" t="s">
        <v>381</v>
      </c>
    </row>
    <row r="373" spans="1:18" x14ac:dyDescent="0.25">
      <c r="A373">
        <f t="shared" si="25"/>
        <v>2020</v>
      </c>
      <c r="B373">
        <f t="shared" si="26"/>
        <v>11</v>
      </c>
      <c r="C373" t="s">
        <v>384</v>
      </c>
      <c r="D373" s="3" t="e">
        <v>#N/A</v>
      </c>
      <c r="E373" s="3" t="e">
        <v>#N/A</v>
      </c>
      <c r="F373" s="3" t="e">
        <v>#N/A</v>
      </c>
      <c r="G373" s="3"/>
      <c r="H373" s="3"/>
      <c r="I373" s="3"/>
      <c r="J373" t="str">
        <f t="shared" si="27"/>
        <v>FALSE</v>
      </c>
      <c r="K373" t="str">
        <f t="shared" si="28"/>
        <v>FALSE</v>
      </c>
      <c r="L373" s="3" t="str">
        <f t="shared" si="28"/>
        <v>FALSE</v>
      </c>
      <c r="M373" s="3" t="str">
        <f t="shared" si="28"/>
        <v>FALSE</v>
      </c>
      <c r="N373" s="3" t="str">
        <f t="shared" si="29"/>
        <v>FALSE</v>
      </c>
      <c r="P373" t="s">
        <v>381</v>
      </c>
      <c r="Q373" t="s">
        <v>381</v>
      </c>
      <c r="R373" t="s">
        <v>381</v>
      </c>
    </row>
    <row r="374" spans="1:18" x14ac:dyDescent="0.25">
      <c r="A374">
        <f t="shared" si="25"/>
        <v>2020</v>
      </c>
      <c r="B374">
        <f t="shared" si="26"/>
        <v>12</v>
      </c>
      <c r="C374" t="s">
        <v>385</v>
      </c>
      <c r="D374" s="3" t="e">
        <v>#N/A</v>
      </c>
      <c r="E374" s="3" t="e">
        <v>#N/A</v>
      </c>
      <c r="F374" s="3" t="e">
        <v>#N/A</v>
      </c>
      <c r="G374" s="3"/>
      <c r="H374" s="3"/>
      <c r="I374" s="3"/>
      <c r="J374" t="str">
        <f t="shared" si="27"/>
        <v>FALSE</v>
      </c>
      <c r="K374" t="str">
        <f t="shared" si="28"/>
        <v>FALSE</v>
      </c>
      <c r="L374" s="3" t="str">
        <f t="shared" si="28"/>
        <v>FALSE</v>
      </c>
      <c r="M374" s="3" t="str">
        <f t="shared" si="28"/>
        <v>FALSE</v>
      </c>
      <c r="N374" s="3" t="str">
        <f t="shared" si="29"/>
        <v>FALSE</v>
      </c>
      <c r="P374" t="s">
        <v>381</v>
      </c>
      <c r="Q374" t="s">
        <v>381</v>
      </c>
      <c r="R374" t="s">
        <v>381</v>
      </c>
    </row>
    <row r="376" spans="1:18" x14ac:dyDescent="0.25">
      <c r="C376" s="4" t="s">
        <v>386</v>
      </c>
      <c r="D376" s="7" t="s">
        <v>5</v>
      </c>
      <c r="E376" s="8" t="s">
        <v>9</v>
      </c>
    </row>
    <row r="377" spans="1:18" x14ac:dyDescent="0.25">
      <c r="D377" s="7">
        <v>1990</v>
      </c>
      <c r="E377" s="7">
        <v>-1.0166666666666675</v>
      </c>
    </row>
    <row r="378" spans="1:18" x14ac:dyDescent="0.25">
      <c r="D378" s="7">
        <v>1991</v>
      </c>
      <c r="E378" s="7">
        <v>-0.22499999999999876</v>
      </c>
    </row>
    <row r="379" spans="1:18" x14ac:dyDescent="0.25">
      <c r="D379" s="7">
        <v>1992</v>
      </c>
      <c r="E379" s="7">
        <v>-0.1416666666666675</v>
      </c>
    </row>
    <row r="380" spans="1:18" x14ac:dyDescent="0.25">
      <c r="D380" s="7">
        <v>1993</v>
      </c>
      <c r="E380" s="7">
        <v>-0.16666666666666785</v>
      </c>
    </row>
    <row r="381" spans="1:18" x14ac:dyDescent="0.25">
      <c r="D381" s="7">
        <v>1994</v>
      </c>
      <c r="E381" s="7">
        <v>-0.39166666666666572</v>
      </c>
    </row>
    <row r="382" spans="1:18" x14ac:dyDescent="0.25">
      <c r="D382" s="7">
        <v>1995</v>
      </c>
      <c r="E382" s="7">
        <v>-0.36666666666666536</v>
      </c>
    </row>
    <row r="383" spans="1:18" x14ac:dyDescent="0.25">
      <c r="D383" s="7">
        <v>1996</v>
      </c>
      <c r="E383" s="7">
        <v>-0.43333333333333446</v>
      </c>
    </row>
    <row r="384" spans="1:18" x14ac:dyDescent="0.25">
      <c r="D384" s="7">
        <v>1997</v>
      </c>
      <c r="E384" s="7">
        <v>-0.34999999999999964</v>
      </c>
    </row>
    <row r="385" spans="4:5" x14ac:dyDescent="0.25">
      <c r="D385" s="7">
        <v>1998</v>
      </c>
      <c r="E385" s="7">
        <v>-0.31666666666666554</v>
      </c>
    </row>
    <row r="386" spans="4:5" x14ac:dyDescent="0.25">
      <c r="D386" s="7">
        <v>1999</v>
      </c>
      <c r="E386" s="7">
        <v>-0.39999999999999947</v>
      </c>
    </row>
    <row r="387" spans="4:5" x14ac:dyDescent="0.25">
      <c r="D387" s="7">
        <v>2000</v>
      </c>
      <c r="E387" s="7">
        <v>-0.47500000000000053</v>
      </c>
    </row>
    <row r="388" spans="4:5" x14ac:dyDescent="0.25">
      <c r="D388" s="7">
        <v>2001</v>
      </c>
      <c r="E388" s="7">
        <v>-0.11666666666666625</v>
      </c>
    </row>
    <row r="389" spans="4:5" x14ac:dyDescent="0.25">
      <c r="D389" s="7">
        <v>2002</v>
      </c>
      <c r="E389" s="7">
        <v>-0.42500000000000071</v>
      </c>
    </row>
    <row r="390" spans="4:5" x14ac:dyDescent="0.25">
      <c r="D390" s="7">
        <v>2003</v>
      </c>
      <c r="E390" s="7">
        <v>-0.70833333333333215</v>
      </c>
    </row>
    <row r="391" spans="4:5" x14ac:dyDescent="0.25">
      <c r="D391" s="7">
        <v>2004</v>
      </c>
      <c r="E391" s="7">
        <v>-0.50833333333333464</v>
      </c>
    </row>
    <row r="392" spans="4:5" x14ac:dyDescent="0.25">
      <c r="D392" s="7">
        <v>2005</v>
      </c>
      <c r="E392" s="7">
        <v>-0.35000000000000053</v>
      </c>
    </row>
    <row r="393" spans="4:5" x14ac:dyDescent="0.25">
      <c r="D393" s="7">
        <v>2006</v>
      </c>
      <c r="E393" s="7">
        <v>-0.40000000000000036</v>
      </c>
    </row>
    <row r="394" spans="4:5" x14ac:dyDescent="0.25">
      <c r="D394" s="7">
        <v>2007</v>
      </c>
      <c r="E394" s="7">
        <v>9.9999999999999645E-2</v>
      </c>
    </row>
    <row r="395" spans="4:5" x14ac:dyDescent="0.25">
      <c r="D395" s="7">
        <v>2008</v>
      </c>
      <c r="E395" s="7">
        <v>0.65000000000000124</v>
      </c>
    </row>
    <row r="396" spans="4:5" x14ac:dyDescent="0.25">
      <c r="D396" s="7">
        <v>2009</v>
      </c>
      <c r="E396" s="7">
        <v>1.6083333333333334</v>
      </c>
    </row>
    <row r="397" spans="4:5" x14ac:dyDescent="0.25">
      <c r="D397" s="7">
        <v>2010</v>
      </c>
      <c r="E397" s="7">
        <v>1.5249999999999968</v>
      </c>
    </row>
    <row r="398" spans="4:5" x14ac:dyDescent="0.25">
      <c r="D398" s="7">
        <v>2011</v>
      </c>
      <c r="E398" s="7">
        <v>1.2499999999999991</v>
      </c>
    </row>
    <row r="399" spans="4:5" x14ac:dyDescent="0.25">
      <c r="D399" s="7">
        <v>2012</v>
      </c>
      <c r="E399" s="7">
        <v>1.2583333333333346</v>
      </c>
    </row>
    <row r="400" spans="4:5" x14ac:dyDescent="0.25">
      <c r="D400" s="7">
        <v>2013</v>
      </c>
      <c r="E400" s="7">
        <v>1.2416666666666663</v>
      </c>
    </row>
    <row r="401" spans="4:5" x14ac:dyDescent="0.25">
      <c r="D401" s="7">
        <v>2014</v>
      </c>
      <c r="E401" s="7">
        <v>1.0583333333333309</v>
      </c>
    </row>
    <row r="402" spans="4:5" x14ac:dyDescent="0.25">
      <c r="D402" s="7">
        <v>2015</v>
      </c>
      <c r="E402" s="7">
        <v>1.041666666666667</v>
      </c>
    </row>
    <row r="403" spans="4:5" x14ac:dyDescent="0.25">
      <c r="D403" s="7">
        <v>2016</v>
      </c>
      <c r="E403" s="7">
        <v>0.46666666666666856</v>
      </c>
    </row>
    <row r="404" spans="4:5" x14ac:dyDescent="0.25">
      <c r="D404" s="7">
        <v>2017</v>
      </c>
      <c r="E404" s="7">
        <v>1.6666666666666607E-2</v>
      </c>
    </row>
    <row r="405" spans="4:5" x14ac:dyDescent="0.25">
      <c r="D405" s="7">
        <v>2018</v>
      </c>
      <c r="E405" s="7">
        <v>5.833333333333357E-2</v>
      </c>
    </row>
    <row r="406" spans="4:5" x14ac:dyDescent="0.25">
      <c r="D406" s="7">
        <v>2019</v>
      </c>
      <c r="E406" s="7">
        <v>0.16666666666666607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 1</vt:lpstr>
      <vt:lpstr>Data 2</vt:lpstr>
      <vt:lpstr>Data 3</vt:lpstr>
      <vt:lpstr>Chart 1</vt:lpstr>
      <vt:lpstr>Chart 2</vt:lpstr>
      <vt:lpstr>Chart 3</vt:lpstr>
      <vt:lpstr>'Data 3'!_DLX1.USE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2019-08-29T12:55:20Z</dcterms:created>
  <dcterms:modified xsi:type="dcterms:W3CDTF">2019-08-29T12:56:17Z</dcterms:modified>
</cp:coreProperties>
</file>