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CA43F463-10B5-441A-A251-8B4FDCF89F78}" xr6:coauthVersionLast="45" xr6:coauthVersionMax="45" xr10:uidLastSave="{00000000-0000-0000-0000-000000000000}"/>
  <bookViews>
    <workbookView xWindow="28680" yWindow="-120" windowWidth="25440" windowHeight="15390" activeTab="2" xr2:uid="{98E4639D-3EC6-4EC5-8BF6-B3B505F91600}"/>
  </bookViews>
  <sheets>
    <sheet name="Chart 1" sheetId="2" r:id="rId1"/>
    <sheet name="Data 1" sheetId="1" r:id="rId2"/>
    <sheet name="Chart 2" sheetId="4" r:id="rId3"/>
    <sheet name="Data 2" sheetId="3" r:id="rId4"/>
    <sheet name="Chart 3" sheetId="6" r:id="rId5"/>
    <sheet name="Data 3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5" l="1"/>
  <c r="D9" i="5"/>
  <c r="E9" i="5"/>
  <c r="F9" i="5"/>
  <c r="G9" i="5"/>
  <c r="B9" i="5"/>
</calcChain>
</file>

<file path=xl/sharedStrings.xml><?xml version="1.0" encoding="utf-8"?>
<sst xmlns="http://schemas.openxmlformats.org/spreadsheetml/2006/main" count="23" uniqueCount="9">
  <si>
    <t>Gas</t>
  </si>
  <si>
    <t>Nuclear</t>
  </si>
  <si>
    <t>Coal</t>
  </si>
  <si>
    <t>Wind</t>
  </si>
  <si>
    <t>Solar</t>
  </si>
  <si>
    <t>Total</t>
  </si>
  <si>
    <t>Other</t>
  </si>
  <si>
    <t>Peak load</t>
  </si>
  <si>
    <t>Reserve margin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</si>
</sst>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1" fontId="0" fillId="0" borderId="0" xfId="0" applyNumberFormat="1"/>
    <xf numFmtId="0" fontId="0" fillId="0" borderId="0" xfId="0"/>
    <xf numFmtId="14" fontId="20" fillId="0" borderId="0" xfId="36" applyNumberFormat="1" applyFont="1"/>
    <xf numFmtId="14" fontId="0" fillId="0" borderId="0" xfId="0" applyNumberFormat="1"/>
    <xf numFmtId="9" fontId="0" fillId="0" borderId="0" xfId="47" applyFont="1"/>
    <xf numFmtId="164" fontId="0" fillId="0" borderId="0" xfId="0" applyNumberFormat="1"/>
    <xf numFmtId="165" fontId="0" fillId="0" borderId="0" xfId="46" applyNumberFormat="1" applyFont="1"/>
    <xf numFmtId="165" fontId="0" fillId="0" borderId="0" xfId="0" applyNumberFormat="1"/>
    <xf numFmtId="166" fontId="0" fillId="0" borderId="0" xfId="47" applyNumberFormat="1" applyFont="1"/>
  </cellXfs>
  <cellStyles count="48">
    <cellStyle name="20% - Accent1" xfId="18" builtinId="30" customBuiltin="1"/>
    <cellStyle name="20% - Accent2" xfId="21" builtinId="34" customBuiltin="1"/>
    <cellStyle name="20% - Accent3" xfId="24" builtinId="38" customBuiltin="1"/>
    <cellStyle name="20% - Accent4" xfId="27" builtinId="42" customBuiltin="1"/>
    <cellStyle name="20% - Accent5" xfId="30" builtinId="46" customBuiltin="1"/>
    <cellStyle name="20% - Accent6" xfId="33" builtinId="50" customBuiltin="1"/>
    <cellStyle name="40% - Accent1" xfId="19" builtinId="31" customBuiltin="1"/>
    <cellStyle name="40% - Accent2" xfId="22" builtinId="35" customBuiltin="1"/>
    <cellStyle name="40% - Accent3" xfId="25" builtinId="39" customBuiltin="1"/>
    <cellStyle name="40% - Accent4" xfId="28" builtinId="43" customBuiltin="1"/>
    <cellStyle name="40% - Accent5" xfId="31" builtinId="47" customBuiltin="1"/>
    <cellStyle name="40% - Accent6" xfId="34" builtinId="51" customBuiltin="1"/>
    <cellStyle name="60% - Accent1 2" xfId="37" xr:uid="{FBDEE7AF-F6A6-4034-845E-8F21CE7C1702}"/>
    <cellStyle name="60% - Accent2 2" xfId="38" xr:uid="{70B620EE-77B2-4171-B547-3E10DC7E13FC}"/>
    <cellStyle name="60% - Accent3 2" xfId="39" xr:uid="{3BD72100-2E52-4316-AF7E-EF3CB45A234A}"/>
    <cellStyle name="60% - Accent4 2" xfId="40" xr:uid="{85193C9F-A5D7-4A3D-8DC6-A153D77C269D}"/>
    <cellStyle name="60% - Accent5 2" xfId="41" xr:uid="{2C83BDB5-200B-49BE-8276-149325917D22}"/>
    <cellStyle name="60% - Accent6 2" xfId="42" xr:uid="{25095C7D-6B22-4419-9E28-DAD4EF22460E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Comma" xfId="46" builtinId="3"/>
    <cellStyle name="Comma 2" xfId="44" xr:uid="{E408BECB-603A-4AAF-B939-5DE1D199E08A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35" xr:uid="{D6A33506-4407-418C-B823-3211DC8CACD7}"/>
    <cellStyle name="Normal" xfId="0" builtinId="0"/>
    <cellStyle name="Normal 2" xfId="36" xr:uid="{6C48F870-D854-4023-A8A3-1A43172C146A}"/>
    <cellStyle name="Normal 3" xfId="43" xr:uid="{DDC77FB2-0DA5-4397-8D1C-0AFBD920AF3F}"/>
    <cellStyle name="Note" xfId="14" builtinId="10" customBuiltin="1"/>
    <cellStyle name="Output" xfId="9" builtinId="21" customBuiltin="1"/>
    <cellStyle name="Percent" xfId="47" builtinId="5"/>
    <cellStyle name="Percent 2" xfId="45" xr:uid="{D153D548-CE3A-4361-A2E9-8404742BA142}"/>
    <cellStyle name="Title" xfId="1" builtinId="15" customBuiltin="1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colors>
    <mruColors>
      <color rgb="FFA61119"/>
      <color rgb="FFBB9C6A"/>
      <color rgb="FF2E4153"/>
      <color rgb="FFA7B2BC"/>
      <color rgb="FF6F9C99"/>
      <color rgb="FF5638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238734631855231E-2"/>
          <c:y val="0.17643263879092838"/>
          <c:w val="0.82710641176876953"/>
          <c:h val="0.66847326304005117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'Data 1'!$A$8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A61119"/>
            </a:solidFill>
          </c:spPr>
          <c:invertIfNegative val="0"/>
          <c:cat>
            <c:numRef>
              <c:f>'Data 1'!$B$1:$L$1</c:f>
              <c:numCache>
                <c:formatCode>m/d/yyyy</c:formatCode>
                <c:ptCount val="1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</c:numCache>
            </c:numRef>
          </c:cat>
          <c:val>
            <c:numRef>
              <c:f>'Data 1'!$B$8:$L$8</c:f>
              <c:numCache>
                <c:formatCode>0.0</c:formatCode>
                <c:ptCount val="11"/>
                <c:pt idx="0">
                  <c:v>4.3175436782599945</c:v>
                </c:pt>
                <c:pt idx="1">
                  <c:v>1.05902220471296</c:v>
                </c:pt>
                <c:pt idx="2">
                  <c:v>1.1535849463949148</c:v>
                </c:pt>
                <c:pt idx="3">
                  <c:v>1.0144471556049552</c:v>
                </c:pt>
                <c:pt idx="4">
                  <c:v>0.86507774291504802</c:v>
                </c:pt>
                <c:pt idx="5">
                  <c:v>1.1271022871449645</c:v>
                </c:pt>
                <c:pt idx="6">
                  <c:v>1.7141876183870863</c:v>
                </c:pt>
                <c:pt idx="7">
                  <c:v>1.4270727240000269</c:v>
                </c:pt>
                <c:pt idx="8">
                  <c:v>1.4027360699999463</c:v>
                </c:pt>
                <c:pt idx="9">
                  <c:v>1.4002886219999482</c:v>
                </c:pt>
                <c:pt idx="10">
                  <c:v>0.99369690399998944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5E5-412C-B233-4D4E13DAB1C4}"/>
            </c:ext>
          </c:extLst>
        </c:ser>
        <c:ser>
          <c:idx val="2"/>
          <c:order val="1"/>
          <c:tx>
            <c:strRef>
              <c:f>'Data 1'!$A$4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BB9C6A"/>
            </a:solidFill>
          </c:spPr>
          <c:invertIfNegative val="0"/>
          <c:cat>
            <c:numRef>
              <c:f>'Data 1'!$B$1:$L$1</c:f>
              <c:numCache>
                <c:formatCode>m/d/yyyy</c:formatCode>
                <c:ptCount val="1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</c:numCache>
            </c:numRef>
          </c:cat>
          <c:val>
            <c:numRef>
              <c:f>'Data 1'!$B$4:$L$4</c:f>
              <c:numCache>
                <c:formatCode>0.0</c:formatCode>
                <c:ptCount val="11"/>
                <c:pt idx="0">
                  <c:v>41.334343739999994</c:v>
                </c:pt>
                <c:pt idx="1">
                  <c:v>39.647746826000002</c:v>
                </c:pt>
                <c:pt idx="2">
                  <c:v>38.440859387000003</c:v>
                </c:pt>
                <c:pt idx="3">
                  <c:v>38.342741390488001</c:v>
                </c:pt>
                <c:pt idx="4">
                  <c:v>39.287202679554987</c:v>
                </c:pt>
                <c:pt idx="5">
                  <c:v>39.384317345427995</c:v>
                </c:pt>
                <c:pt idx="6">
                  <c:v>42.090728673430995</c:v>
                </c:pt>
                <c:pt idx="7">
                  <c:v>38.504177437999999</c:v>
                </c:pt>
                <c:pt idx="8">
                  <c:v>41.124920959999997</c:v>
                </c:pt>
                <c:pt idx="9">
                  <c:v>41.313512518000003</c:v>
                </c:pt>
                <c:pt idx="10">
                  <c:v>41.459094775000004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5E5-412C-B233-4D4E13DAB1C4}"/>
            </c:ext>
          </c:extLst>
        </c:ser>
        <c:ser>
          <c:idx val="0"/>
          <c:order val="2"/>
          <c:tx>
            <c:strRef>
              <c:f>'Data 1'!$A$2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2E4153"/>
            </a:solidFill>
          </c:spPr>
          <c:invertIfNegative val="0"/>
          <c:cat>
            <c:numRef>
              <c:f>'Data 1'!$B$1:$L$1</c:f>
              <c:numCache>
                <c:formatCode>m/d/yyyy</c:formatCode>
                <c:ptCount val="1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</c:numCache>
            </c:numRef>
          </c:cat>
          <c:val>
            <c:numRef>
              <c:f>'Data 1'!$B$2:$L$2</c:f>
              <c:numCache>
                <c:formatCode>0.0</c:formatCode>
                <c:ptCount val="11"/>
                <c:pt idx="0">
                  <c:v>124.94874901200002</c:v>
                </c:pt>
                <c:pt idx="1">
                  <c:v>130.083293255</c:v>
                </c:pt>
                <c:pt idx="2">
                  <c:v>109.74729581900002</c:v>
                </c:pt>
                <c:pt idx="3">
                  <c:v>123.23249569628697</c:v>
                </c:pt>
                <c:pt idx="4">
                  <c:v>122.48339573600596</c:v>
                </c:pt>
                <c:pt idx="5">
                  <c:v>97.654709169233044</c:v>
                </c:pt>
                <c:pt idx="6">
                  <c:v>101.10706133176102</c:v>
                </c:pt>
                <c:pt idx="7">
                  <c:v>115.141479686</c:v>
                </c:pt>
                <c:pt idx="8">
                  <c:v>93.249395209000014</c:v>
                </c:pt>
                <c:pt idx="9">
                  <c:v>77.857179462999994</c:v>
                </c:pt>
                <c:pt idx="10">
                  <c:v>68.51357740600001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E5-412C-B233-4D4E13DAB1C4}"/>
            </c:ext>
          </c:extLst>
        </c:ser>
        <c:ser>
          <c:idx val="1"/>
          <c:order val="3"/>
          <c:tx>
            <c:strRef>
              <c:f>'Data 1'!$A$3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A7B2BC"/>
            </a:solidFill>
          </c:spPr>
          <c:invertIfNegative val="0"/>
          <c:cat>
            <c:numRef>
              <c:f>'Data 1'!$B$1:$L$1</c:f>
              <c:numCache>
                <c:formatCode>m/d/yyyy</c:formatCode>
                <c:ptCount val="1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</c:numCache>
            </c:numRef>
          </c:cat>
          <c:val>
            <c:numRef>
              <c:f>'Data 1'!$B$3:$L$3</c:f>
              <c:numCache>
                <c:formatCode>0.0</c:formatCode>
                <c:ptCount val="11"/>
                <c:pt idx="0">
                  <c:v>120.7324365927</c:v>
                </c:pt>
                <c:pt idx="1">
                  <c:v>132.87167883429998</c:v>
                </c:pt>
                <c:pt idx="2">
                  <c:v>145.0017653475</c:v>
                </c:pt>
                <c:pt idx="3">
                  <c:v>134.35668484311091</c:v>
                </c:pt>
                <c:pt idx="4">
                  <c:v>139.76209328362097</c:v>
                </c:pt>
                <c:pt idx="5">
                  <c:v>167.893815170522</c:v>
                </c:pt>
                <c:pt idx="6">
                  <c:v>153.49228482633501</c:v>
                </c:pt>
                <c:pt idx="7">
                  <c:v>138.84370847899999</c:v>
                </c:pt>
                <c:pt idx="8">
                  <c:v>167.20556477900001</c:v>
                </c:pt>
                <c:pt idx="9">
                  <c:v>181.77007744700001</c:v>
                </c:pt>
                <c:pt idx="10">
                  <c:v>173.79700369399998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5E5-412C-B233-4D4E13DAB1C4}"/>
            </c:ext>
          </c:extLst>
        </c:ser>
        <c:ser>
          <c:idx val="3"/>
          <c:order val="4"/>
          <c:tx>
            <c:strRef>
              <c:f>'Data 1'!$A$5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6F9C99"/>
            </a:solidFill>
          </c:spPr>
          <c:invertIfNegative val="0"/>
          <c:cat>
            <c:numRef>
              <c:f>'Data 1'!$B$1:$L$1</c:f>
              <c:numCache>
                <c:formatCode>m/d/yyyy</c:formatCode>
                <c:ptCount val="1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</c:numCache>
            </c:numRef>
          </c:cat>
          <c:val>
            <c:numRef>
              <c:f>'Data 1'!$B$5:$L$5</c:f>
              <c:numCache>
                <c:formatCode>0.0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0.12337880099899999</c:v>
                </c:pt>
                <c:pt idx="3">
                  <c:v>0.14923416245700002</c:v>
                </c:pt>
                <c:pt idx="4">
                  <c:v>0.30266672007900003</c:v>
                </c:pt>
                <c:pt idx="5">
                  <c:v>0.42068386866999991</c:v>
                </c:pt>
                <c:pt idx="6">
                  <c:v>0.83660201193399997</c:v>
                </c:pt>
                <c:pt idx="7">
                  <c:v>2.2578310339999996</c:v>
                </c:pt>
                <c:pt idx="8">
                  <c:v>3.2402293729999996</c:v>
                </c:pt>
                <c:pt idx="9">
                  <c:v>4.3978566309999998</c:v>
                </c:pt>
                <c:pt idx="10">
                  <c:v>8.7489977060000008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5E5-412C-B233-4D4E13DAB1C4}"/>
            </c:ext>
          </c:extLst>
        </c:ser>
        <c:ser>
          <c:idx val="4"/>
          <c:order val="5"/>
          <c:tx>
            <c:strRef>
              <c:f>'Data 1'!$A$6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563887"/>
            </a:solidFill>
          </c:spPr>
          <c:invertIfNegative val="0"/>
          <c:cat>
            <c:numRef>
              <c:f>'Data 1'!$B$1:$L$1</c:f>
              <c:numCache>
                <c:formatCode>m/d/yyyy</c:formatCode>
                <c:ptCount val="11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  <c:pt idx="5">
                  <c:v>42005</c:v>
                </c:pt>
                <c:pt idx="6">
                  <c:v>42370</c:v>
                </c:pt>
                <c:pt idx="7">
                  <c:v>42736</c:v>
                </c:pt>
                <c:pt idx="8">
                  <c:v>43101</c:v>
                </c:pt>
                <c:pt idx="9">
                  <c:v>43466</c:v>
                </c:pt>
                <c:pt idx="10">
                  <c:v>43831</c:v>
                </c:pt>
              </c:numCache>
            </c:numRef>
          </c:cat>
          <c:val>
            <c:numRef>
              <c:f>'Data 1'!$B$6:$L$6</c:f>
              <c:numCache>
                <c:formatCode>0.0</c:formatCode>
                <c:ptCount val="11"/>
                <c:pt idx="0">
                  <c:v>24.713265107999995</c:v>
                </c:pt>
                <c:pt idx="1">
                  <c:v>28.295401908999999</c:v>
                </c:pt>
                <c:pt idx="2">
                  <c:v>29.803361457000001</c:v>
                </c:pt>
                <c:pt idx="3">
                  <c:v>32.705372570839003</c:v>
                </c:pt>
                <c:pt idx="4">
                  <c:v>36.142383849241</c:v>
                </c:pt>
                <c:pt idx="5">
                  <c:v>40.786078240983976</c:v>
                </c:pt>
                <c:pt idx="6">
                  <c:v>53.145915841802996</c:v>
                </c:pt>
                <c:pt idx="7">
                  <c:v>62.203120523999999</c:v>
                </c:pt>
                <c:pt idx="8">
                  <c:v>69.796019096999999</c:v>
                </c:pt>
                <c:pt idx="9">
                  <c:v>76.707700348000003</c:v>
                </c:pt>
                <c:pt idx="10">
                  <c:v>87.090010957000004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5E5-412C-B233-4D4E13DAB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1207856"/>
        <c:axId val="471200800"/>
      </c:barChart>
      <c:dateAx>
        <c:axId val="471207856"/>
        <c:scaling>
          <c:orientation val="minMax"/>
        </c:scaling>
        <c:delete val="0"/>
        <c:axPos val="b"/>
        <c:numFmt formatCode="yyyy;@" sourceLinked="0"/>
        <c:majorTickMark val="out"/>
        <c:minorTickMark val="none"/>
        <c:tickLblPos val="nextTo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71200800"/>
        <c:crosses val="autoZero"/>
        <c:auto val="0"/>
        <c:lblOffset val="100"/>
        <c:baseTimeUnit val="years"/>
        <c:majorUnit val="1"/>
        <c:majorTimeUnit val="years"/>
      </c:dateAx>
      <c:valAx>
        <c:axId val="471200800"/>
        <c:scaling>
          <c:orientation val="minMax"/>
          <c:max val="4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71207856"/>
        <c:crosses val="autoZero"/>
        <c:crossBetween val="between"/>
        <c:majorUnit val="100"/>
      </c:valAx>
      <c:spPr>
        <a:noFill/>
      </c:spPr>
    </c:plotArea>
    <c:legend>
      <c:legendPos val="r"/>
      <c:layout>
        <c:manualLayout>
          <c:xMode val="edge"/>
          <c:yMode val="edge"/>
          <c:x val="0.91301016009251501"/>
          <c:y val="0.35005672536498433"/>
          <c:w val="7.9587479256104252E-2"/>
          <c:h val="0.26217614064749023"/>
        </c:manualLayout>
      </c:layout>
      <c:overlay val="0"/>
      <c:txPr>
        <a:bodyPr/>
        <a:lstStyle/>
        <a:p>
          <a:pPr>
            <a:defRPr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95210038700846E-2"/>
          <c:y val="0.17643266352898171"/>
          <c:w val="0.80433628954275449"/>
          <c:h val="0.6458045363156571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'Data 2'!$A$7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A61119"/>
            </a:solidFill>
          </c:spPr>
          <c:invertIfNegative val="0"/>
          <c:val>
            <c:numRef>
              <c:f>'Data 2'!$B$7:$G$7</c:f>
              <c:numCache>
                <c:formatCode>_(* #,##0_);_(* \(#,##0\);_(* "-"??_);_(@_)</c:formatCode>
                <c:ptCount val="6"/>
                <c:pt idx="0">
                  <c:v>8209.7585076594314</c:v>
                </c:pt>
                <c:pt idx="1">
                  <c:v>8180.6411897373564</c:v>
                </c:pt>
                <c:pt idx="2">
                  <c:v>8130.4716732022607</c:v>
                </c:pt>
                <c:pt idx="3">
                  <c:v>8083.4716732022607</c:v>
                </c:pt>
                <c:pt idx="4">
                  <c:v>8086.4716732022607</c:v>
                </c:pt>
                <c:pt idx="5">
                  <c:v>8089.4716732022607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0D-4A5C-BDC6-B1EB137AE781}"/>
            </c:ext>
          </c:extLst>
        </c:ser>
        <c:ser>
          <c:idx val="2"/>
          <c:order val="1"/>
          <c:tx>
            <c:strRef>
              <c:f>'Data 2'!$A$4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BB9C6A"/>
            </a:solidFill>
          </c:spPr>
          <c:invertIfNegative val="0"/>
          <c:val>
            <c:numRef>
              <c:f>'Data 2'!$B$4:$G$4</c:f>
              <c:numCache>
                <c:formatCode>_(* #,##0_);_(* \(#,##0\);_(* "-"??_);_(@_)</c:formatCode>
                <c:ptCount val="6"/>
                <c:pt idx="0">
                  <c:v>4973.2</c:v>
                </c:pt>
                <c:pt idx="1">
                  <c:v>4973.2</c:v>
                </c:pt>
                <c:pt idx="2">
                  <c:v>4973.2</c:v>
                </c:pt>
                <c:pt idx="3">
                  <c:v>4973.2</c:v>
                </c:pt>
                <c:pt idx="4">
                  <c:v>4973.2</c:v>
                </c:pt>
                <c:pt idx="5">
                  <c:v>4973.2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0D-4A5C-BDC6-B1EB137AE781}"/>
            </c:ext>
          </c:extLst>
        </c:ser>
        <c:ser>
          <c:idx val="3"/>
          <c:order val="3"/>
          <c:tx>
            <c:strRef>
              <c:f>'Data 2'!$A$5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2E4153"/>
            </a:solidFill>
          </c:spPr>
          <c:invertIfNegative val="0"/>
          <c:val>
            <c:numRef>
              <c:f>'Data 2'!$B$5:$G$5</c:f>
              <c:numCache>
                <c:formatCode>_(* #,##0_);_(* \(#,##0\);_(* "-"??_);_(@_)</c:formatCode>
                <c:ptCount val="6"/>
                <c:pt idx="0">
                  <c:v>13567.6</c:v>
                </c:pt>
                <c:pt idx="1">
                  <c:v>13567.6</c:v>
                </c:pt>
                <c:pt idx="2">
                  <c:v>13567.6</c:v>
                </c:pt>
                <c:pt idx="3">
                  <c:v>13567.6</c:v>
                </c:pt>
                <c:pt idx="4">
                  <c:v>13567.6</c:v>
                </c:pt>
                <c:pt idx="5">
                  <c:v>13567.6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0D-4A5C-BDC6-B1EB137AE781}"/>
            </c:ext>
          </c:extLst>
        </c:ser>
        <c:ser>
          <c:idx val="4"/>
          <c:order val="4"/>
          <c:tx>
            <c:strRef>
              <c:f>'Data 2'!$A$6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A7B2BC"/>
            </a:solidFill>
          </c:spPr>
          <c:invertIfNegative val="0"/>
          <c:val>
            <c:numRef>
              <c:f>'Data 2'!$B$6:$G$6</c:f>
              <c:numCache>
                <c:formatCode>_(* #,##0_);_(* \(#,##0\);_(* "-"??_);_(@_)</c:formatCode>
                <c:ptCount val="6"/>
                <c:pt idx="0">
                  <c:v>45289.300000000025</c:v>
                </c:pt>
                <c:pt idx="1">
                  <c:v>46615.700000000026</c:v>
                </c:pt>
                <c:pt idx="2">
                  <c:v>46615.700000000026</c:v>
                </c:pt>
                <c:pt idx="3">
                  <c:v>46615.700000000026</c:v>
                </c:pt>
                <c:pt idx="4">
                  <c:v>46615.700000000026</c:v>
                </c:pt>
                <c:pt idx="5">
                  <c:v>46615.700000000026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80D-4A5C-BDC6-B1EB137AE781}"/>
            </c:ext>
          </c:extLst>
        </c:ser>
        <c:ser>
          <c:idx val="1"/>
          <c:order val="5"/>
          <c:tx>
            <c:strRef>
              <c:f>'Data 2'!$A$3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6F9C99"/>
            </a:solidFill>
          </c:spPr>
          <c:invertIfNegative val="0"/>
          <c:cat>
            <c:numRef>
              <c:f>'Data 2'!$B$1:$G$1</c:f>
              <c:numCache>
                <c:formatCode>General</c:formatCode>
                <c:ptCount val="6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</c:numCache>
            </c:numRef>
          </c:cat>
          <c:val>
            <c:numRef>
              <c:f>'Data 2'!$B$3:$G$3</c:f>
              <c:numCache>
                <c:formatCode>_(* #,##0_);_(* \(#,##0\);_(* "-"??_);_(@_)</c:formatCode>
                <c:ptCount val="6"/>
                <c:pt idx="0">
                  <c:v>6257</c:v>
                </c:pt>
                <c:pt idx="1">
                  <c:v>15744.880000000001</c:v>
                </c:pt>
                <c:pt idx="2">
                  <c:v>21847.440000000002</c:v>
                </c:pt>
                <c:pt idx="3">
                  <c:v>22791.360000000001</c:v>
                </c:pt>
                <c:pt idx="4">
                  <c:v>22791.360000000001</c:v>
                </c:pt>
                <c:pt idx="5">
                  <c:v>22791.360000000001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0D-4A5C-BDC6-B1EB137AE781}"/>
            </c:ext>
          </c:extLst>
        </c:ser>
        <c:ser>
          <c:idx val="0"/>
          <c:order val="6"/>
          <c:tx>
            <c:strRef>
              <c:f>'Data 2'!$A$2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563887"/>
            </a:solidFill>
          </c:spPr>
          <c:invertIfNegative val="0"/>
          <c:cat>
            <c:numRef>
              <c:f>'Data 2'!$B$1:$G$1</c:f>
              <c:numCache>
                <c:formatCode>General</c:formatCode>
                <c:ptCount val="6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</c:numCache>
            </c:numRef>
          </c:cat>
          <c:val>
            <c:numRef>
              <c:f>'Data 2'!$B$2:$G$2</c:f>
              <c:numCache>
                <c:formatCode>_(* #,##0_);_(* \(#,##0\);_(* "-"??_);_(@_)</c:formatCode>
                <c:ptCount val="6"/>
                <c:pt idx="0">
                  <c:v>8566</c:v>
                </c:pt>
                <c:pt idx="1">
                  <c:v>9640.0089999999982</c:v>
                </c:pt>
                <c:pt idx="2">
                  <c:v>10264.552</c:v>
                </c:pt>
                <c:pt idx="3">
                  <c:v>10264.552</c:v>
                </c:pt>
                <c:pt idx="4">
                  <c:v>10264.552</c:v>
                </c:pt>
                <c:pt idx="5">
                  <c:v>10264.552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0D-4A5C-BDC6-B1EB137AE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71207856"/>
        <c:axId val="471200800"/>
      </c:barChart>
      <c:lineChart>
        <c:grouping val="standard"/>
        <c:varyColors val="0"/>
        <c:ser>
          <c:idx val="6"/>
          <c:order val="2"/>
          <c:tx>
            <c:strRef>
              <c:f>'Data 2'!$A$8</c:f>
              <c:strCache>
                <c:ptCount val="1"/>
                <c:pt idx="0">
                  <c:v>Peak load</c:v>
                </c:pt>
              </c:strCache>
            </c:strRef>
          </c:tx>
          <c:spPr>
            <a:ln>
              <a:solidFill>
                <a:srgbClr val="1E1E20"/>
              </a:solidFill>
            </a:ln>
          </c:spPr>
          <c:marker>
            <c:symbol val="none"/>
          </c:marker>
          <c:val>
            <c:numRef>
              <c:f>'Data 2'!$B$8:$G$8</c:f>
              <c:numCache>
                <c:formatCode>_(* #,##0_);_(* \(#,##0\);_(* "-"??_);_(@_)</c:formatCode>
                <c:ptCount val="6"/>
                <c:pt idx="0">
                  <c:v>77144</c:v>
                </c:pt>
                <c:pt idx="1">
                  <c:v>76668.72387999999</c:v>
                </c:pt>
                <c:pt idx="2">
                  <c:v>78003.764695999984</c:v>
                </c:pt>
                <c:pt idx="3">
                  <c:v>78910.915371464944</c:v>
                </c:pt>
                <c:pt idx="4">
                  <c:v>79635.144983217309</c:v>
                </c:pt>
                <c:pt idx="5">
                  <c:v>80357.604727334896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80D-4A5C-BDC6-B1EB137AE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207856"/>
        <c:axId val="471200800"/>
      </c:lineChart>
      <c:catAx>
        <c:axId val="471207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71200800"/>
        <c:crosses val="autoZero"/>
        <c:auto val="1"/>
        <c:lblAlgn val="ctr"/>
        <c:lblOffset val="100"/>
        <c:noMultiLvlLbl val="0"/>
      </c:catAx>
      <c:valAx>
        <c:axId val="471200800"/>
        <c:scaling>
          <c:orientation val="minMax"/>
          <c:max val="120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71207856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6880928305014504"/>
          <c:y val="0.28658432571961567"/>
          <c:w val="0.11705247104819229"/>
          <c:h val="0.30587216408873863"/>
        </c:manualLayout>
      </c:layout>
      <c:overlay val="0"/>
      <c:txPr>
        <a:bodyPr/>
        <a:lstStyle/>
        <a:p>
          <a:pPr>
            <a:defRPr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238734631855231E-2"/>
          <c:y val="0.17643263879092838"/>
          <c:w val="0.80433628954275449"/>
          <c:h val="0.63900391829833902"/>
        </c:manualLayout>
      </c:layout>
      <c:barChart>
        <c:barDir val="col"/>
        <c:grouping val="stacked"/>
        <c:varyColors val="0"/>
        <c:ser>
          <c:idx val="5"/>
          <c:order val="1"/>
          <c:tx>
            <c:strRef>
              <c:f>'Data 3'!$A$7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A61119"/>
            </a:solidFill>
            <a:ln>
              <a:noFill/>
            </a:ln>
          </c:spPr>
          <c:invertIfNegative val="0"/>
          <c:val>
            <c:numRef>
              <c:f>'Data 3'!$B$7:$G$7</c:f>
              <c:numCache>
                <c:formatCode>_(* #,##0_);_(* \(#,##0\);_(* "-"??_);_(@_)</c:formatCode>
                <c:ptCount val="6"/>
                <c:pt idx="0">
                  <c:v>8209.7585076594314</c:v>
                </c:pt>
                <c:pt idx="1">
                  <c:v>8180.6411897373564</c:v>
                </c:pt>
                <c:pt idx="2">
                  <c:v>8130.4716732022607</c:v>
                </c:pt>
                <c:pt idx="3">
                  <c:v>8083.4716732022607</c:v>
                </c:pt>
                <c:pt idx="4">
                  <c:v>8086.4716732022607</c:v>
                </c:pt>
                <c:pt idx="5">
                  <c:v>8089.4716732022607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CC-4AE9-885A-CD165B58D607}"/>
            </c:ext>
          </c:extLst>
        </c:ser>
        <c:ser>
          <c:idx val="2"/>
          <c:order val="2"/>
          <c:tx>
            <c:strRef>
              <c:f>'Data 3'!$A$4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BB9C6A"/>
            </a:solidFill>
            <a:ln>
              <a:noFill/>
            </a:ln>
          </c:spPr>
          <c:invertIfNegative val="0"/>
          <c:val>
            <c:numRef>
              <c:f>'Data 3'!$B$4:$G$4</c:f>
              <c:numCache>
                <c:formatCode>_(* #,##0_);_(* \(#,##0\);_(* "-"??_);_(@_)</c:formatCode>
                <c:ptCount val="6"/>
                <c:pt idx="0">
                  <c:v>3173.2</c:v>
                </c:pt>
                <c:pt idx="1">
                  <c:v>4973.2</c:v>
                </c:pt>
                <c:pt idx="2">
                  <c:v>4973.2</c:v>
                </c:pt>
                <c:pt idx="3">
                  <c:v>4973.2</c:v>
                </c:pt>
                <c:pt idx="4">
                  <c:v>4973.2</c:v>
                </c:pt>
                <c:pt idx="5">
                  <c:v>4973.2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CC-4AE9-885A-CD165B58D607}"/>
            </c:ext>
          </c:extLst>
        </c:ser>
        <c:ser>
          <c:idx val="3"/>
          <c:order val="3"/>
          <c:tx>
            <c:strRef>
              <c:f>'Data 3'!$A$5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rgbClr val="2E4153"/>
            </a:solidFill>
            <a:ln>
              <a:noFill/>
            </a:ln>
          </c:spPr>
          <c:invertIfNegative val="0"/>
          <c:val>
            <c:numRef>
              <c:f>'Data 3'!$B$5:$G$5</c:f>
              <c:numCache>
                <c:formatCode>_(* #,##0_);_(* \(#,##0\);_(* "-"??_);_(@_)</c:formatCode>
                <c:ptCount val="6"/>
                <c:pt idx="0">
                  <c:v>9967.6</c:v>
                </c:pt>
                <c:pt idx="1">
                  <c:v>13567.6</c:v>
                </c:pt>
                <c:pt idx="2">
                  <c:v>13567.6</c:v>
                </c:pt>
                <c:pt idx="3">
                  <c:v>13567.6</c:v>
                </c:pt>
                <c:pt idx="4">
                  <c:v>13567.6</c:v>
                </c:pt>
                <c:pt idx="5">
                  <c:v>13567.6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CC-4AE9-885A-CD165B58D607}"/>
            </c:ext>
          </c:extLst>
        </c:ser>
        <c:ser>
          <c:idx val="4"/>
          <c:order val="4"/>
          <c:tx>
            <c:strRef>
              <c:f>'Data 3'!$A$6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A7B2BC"/>
            </a:solidFill>
          </c:spPr>
          <c:invertIfNegative val="0"/>
          <c:val>
            <c:numRef>
              <c:f>'Data 3'!$B$6:$G$6</c:f>
              <c:numCache>
                <c:formatCode>_(* #,##0_);_(* \(#,##0\);_(* "-"??_);_(@_)</c:formatCode>
                <c:ptCount val="6"/>
                <c:pt idx="0">
                  <c:v>41689.300000000003</c:v>
                </c:pt>
                <c:pt idx="1">
                  <c:v>45289.3</c:v>
                </c:pt>
                <c:pt idx="2">
                  <c:v>45289.3</c:v>
                </c:pt>
                <c:pt idx="3">
                  <c:v>45289.3</c:v>
                </c:pt>
                <c:pt idx="4">
                  <c:v>45289.3</c:v>
                </c:pt>
                <c:pt idx="5">
                  <c:v>45289.3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CC-4AE9-885A-CD165B58D607}"/>
            </c:ext>
          </c:extLst>
        </c:ser>
        <c:ser>
          <c:idx val="1"/>
          <c:order val="5"/>
          <c:tx>
            <c:strRef>
              <c:f>'Data 3'!$A$3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6F9C99"/>
            </a:solidFill>
          </c:spPr>
          <c:invertIfNegative val="0"/>
          <c:cat>
            <c:numRef>
              <c:f>'Data 3'!$B$1:$G$1</c:f>
              <c:numCache>
                <c:formatCode>General</c:formatCode>
                <c:ptCount val="6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</c:numCache>
            </c:numRef>
          </c:cat>
          <c:val>
            <c:numRef>
              <c:f>'Data 3'!$B$3:$G$3</c:f>
              <c:numCache>
                <c:formatCode>_(* #,##0_);_(* \(#,##0\);_(* "-"??_);_(@_)</c:formatCode>
                <c:ptCount val="6"/>
                <c:pt idx="0">
                  <c:v>3128.5</c:v>
                </c:pt>
                <c:pt idx="1">
                  <c:v>7872.4400000000005</c:v>
                </c:pt>
                <c:pt idx="2">
                  <c:v>10923.720000000001</c:v>
                </c:pt>
                <c:pt idx="3">
                  <c:v>11395.68</c:v>
                </c:pt>
                <c:pt idx="4">
                  <c:v>11395.68</c:v>
                </c:pt>
                <c:pt idx="5">
                  <c:v>11395.68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CC-4AE9-885A-CD165B58D607}"/>
            </c:ext>
          </c:extLst>
        </c:ser>
        <c:ser>
          <c:idx val="0"/>
          <c:order val="6"/>
          <c:tx>
            <c:strRef>
              <c:f>'Data 3'!$A$2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563887"/>
            </a:solidFill>
          </c:spPr>
          <c:invertIfNegative val="0"/>
          <c:cat>
            <c:numRef>
              <c:f>'Data 3'!$B$1:$G$1</c:f>
              <c:numCache>
                <c:formatCode>General</c:formatCode>
                <c:ptCount val="6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</c:numCache>
            </c:numRef>
          </c:cat>
          <c:val>
            <c:numRef>
              <c:f>'Data 3'!$B$2:$G$2</c:f>
              <c:numCache>
                <c:formatCode>_(* #,##0_);_(* \(#,##0\);_(* "-"??_);_(@_)</c:formatCode>
                <c:ptCount val="6"/>
                <c:pt idx="0">
                  <c:v>4283</c:v>
                </c:pt>
                <c:pt idx="1">
                  <c:v>4820.0044999999991</c:v>
                </c:pt>
                <c:pt idx="2">
                  <c:v>5132.2759999999998</c:v>
                </c:pt>
                <c:pt idx="3">
                  <c:v>5132.2759999999998</c:v>
                </c:pt>
                <c:pt idx="4">
                  <c:v>5132.2759999999998</c:v>
                </c:pt>
                <c:pt idx="5">
                  <c:v>5132.2759999999998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CC-4AE9-885A-CD165B58D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71207856"/>
        <c:axId val="471200800"/>
      </c:barChart>
      <c:lineChart>
        <c:grouping val="standard"/>
        <c:varyColors val="0"/>
        <c:ser>
          <c:idx val="6"/>
          <c:order val="0"/>
          <c:tx>
            <c:strRef>
              <c:f>'Data 3'!$A$8</c:f>
              <c:strCache>
                <c:ptCount val="1"/>
                <c:pt idx="0">
                  <c:v>Peak load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'Data 3'!$B$8:$G$8</c:f>
              <c:numCache>
                <c:formatCode>_(* #,##0_);_(* \(#,##0\);_(* "-"??_);_(@_)</c:formatCode>
                <c:ptCount val="6"/>
                <c:pt idx="0">
                  <c:v>77144</c:v>
                </c:pt>
                <c:pt idx="1">
                  <c:v>76668.72387999999</c:v>
                </c:pt>
                <c:pt idx="2">
                  <c:v>78003.764695999984</c:v>
                </c:pt>
                <c:pt idx="3">
                  <c:v>78910.915371464944</c:v>
                </c:pt>
                <c:pt idx="4">
                  <c:v>79635.144983217309</c:v>
                </c:pt>
                <c:pt idx="5">
                  <c:v>80357.604727334896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FCC-4AE9-885A-CD165B58D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207856"/>
        <c:axId val="471200800"/>
      </c:lineChart>
      <c:catAx>
        <c:axId val="471207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71200800"/>
        <c:crosses val="autoZero"/>
        <c:auto val="1"/>
        <c:lblAlgn val="ctr"/>
        <c:lblOffset val="100"/>
        <c:noMultiLvlLbl val="0"/>
      </c:catAx>
      <c:valAx>
        <c:axId val="471200800"/>
        <c:scaling>
          <c:orientation val="minMax"/>
          <c:max val="12000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12700">
            <a:solidFill>
              <a:srgbClr val="1E1E20"/>
            </a:solidFill>
          </a:ln>
        </c:spPr>
        <c:txPr>
          <a:bodyPr/>
          <a:lstStyle/>
          <a:p>
            <a:pPr>
              <a:defRPr sz="1200">
                <a:solidFill>
                  <a:srgbClr val="1E1E2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71207856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6880928305014504"/>
          <c:y val="0.28658432571961567"/>
          <c:w val="0.11705247104819229"/>
          <c:h val="0.30587216408873863"/>
        </c:manualLayout>
      </c:layout>
      <c:overlay val="0"/>
      <c:txPr>
        <a:bodyPr/>
        <a:lstStyle/>
        <a:p>
          <a:pPr>
            <a:defRPr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028825" y="438150"/>
    <xdr:ext cx="9481705" cy="5602432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9C81486-06B6-4644-84D2-3B289B75C74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0.00633</cdr:x>
      <cdr:y>0.00866</cdr:y>
    </cdr:from>
    <cdr:to>
      <cdr:x>1</cdr:x>
      <cdr:y>0.10654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019" y="48517"/>
          <a:ext cx="9421686" cy="5483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1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Renewables' Share of Annual Power Generation in Texas Grew Steadily in Past Decade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0.00739</cdr:x>
      <cdr:y>0.10795</cdr:y>
    </cdr:from>
    <cdr:to>
      <cdr:x>0.12658</cdr:x>
      <cdr:y>0.14111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70070" y="604783"/>
          <a:ext cx="1130080" cy="1857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Gigawatt</a:t>
          </a:r>
          <a:r>
            <a:rPr lang="en-US" sz="12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hours</a:t>
          </a:r>
          <a:endParaRPr lang="en-US" sz="120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0.01148</cdr:x>
      <cdr:y>0.90618</cdr:y>
    </cdr:from>
    <cdr:to>
      <cdr:x>1</cdr:x>
      <cdr:y>1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108850" y="5076825"/>
          <a:ext cx="9372855" cy="5256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"Other" includes hydroelectric and biomass.</a:t>
          </a:r>
        </a:p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Electric Reliability Council of Texas (ERCOT).</a:t>
          </a:r>
          <a:endParaRPr lang="en-US" sz="1100" kern="900" baseline="0">
            <a:solidFill>
              <a:srgbClr val="1E1E2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0.67166</cdr:x>
      <cdr:y>0.96948</cdr:y>
    </cdr:from>
    <cdr:to>
      <cdr:x>0.99044</cdr:x>
      <cdr:y>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70266" y="5429405"/>
          <a:ext cx="3023416" cy="17092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2171700" y="552450"/>
    <xdr:ext cx="9481705" cy="560243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2F093F-B9A9-4533-B543-9336382F5B6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0.00633</cdr:x>
      <cdr:y>0.00866</cdr:y>
    </cdr:from>
    <cdr:to>
      <cdr:x>1</cdr:x>
      <cdr:y>0.09974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019" y="48517"/>
          <a:ext cx="9421686" cy="5102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2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Summer Available Generation Capacity Shows Reserve Margins Exceeding 30 Percent by 2023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0.00739</cdr:x>
      <cdr:y>0.10795</cdr:y>
    </cdr:from>
    <cdr:to>
      <cdr:x>0.28689</cdr:x>
      <cdr:y>0.14031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70089" y="604566"/>
          <a:ext cx="2650865" cy="1812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Megawatts</a:t>
          </a:r>
        </a:p>
      </cdr:txBody>
    </cdr:sp>
  </cdr:relSizeAnchor>
  <cdr:relSizeAnchor xmlns:cdr="http://schemas.openxmlformats.org/drawingml/2006/chartDrawing">
    <cdr:from>
      <cdr:x>0.00469</cdr:x>
      <cdr:y>0.88309</cdr:y>
    </cdr:from>
    <cdr:to>
      <cdr:x>0.99321</cdr:x>
      <cdr:y>0.99522</cdr:y>
    </cdr:to>
    <cdr:sp macro="" textlink="">
      <cdr:nvSpPr>
        <cdr:cNvPr id="5" name="TextBox 5"/>
        <cdr:cNvSpPr txBox="1"/>
      </cdr:nvSpPr>
      <cdr:spPr>
        <a:xfrm xmlns:a="http://schemas.openxmlformats.org/drawingml/2006/main">
          <a:off x="44469" y="4947469"/>
          <a:ext cx="9372855" cy="6281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 </a:t>
          </a:r>
          <a:r>
            <a:rPr lang="en-US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Percentages indicate ERCOT's reserve margin. </a:t>
          </a: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depicts generation capacity, peak load and reserve margin for the summer period. "Other" includes hydroelectric, biomass, grid interconnections and private-use networks.</a:t>
          </a:r>
        </a:p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SOURCE: Electric Reliability Council of Texas (ERCOT).</a:t>
          </a:r>
          <a:endParaRPr lang="en-US" sz="1100" kern="900" baseline="0">
            <a:solidFill>
              <a:srgbClr val="1E1E2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0.67166</cdr:x>
      <cdr:y>0.96948</cdr:y>
    </cdr:from>
    <cdr:to>
      <cdr:x>0.99044</cdr:x>
      <cdr:y>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70266" y="5429405"/>
          <a:ext cx="3023416" cy="17092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0.11753</cdr:x>
      <cdr:y>0.30773</cdr:y>
    </cdr:from>
    <cdr:to>
      <cdr:x>0.16073</cdr:x>
      <cdr:y>0.36723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66F7B0AC-5831-45CB-ADFD-CD6FEAC4FBAC}"/>
            </a:ext>
          </a:extLst>
        </cdr:cNvPr>
        <cdr:cNvSpPr txBox="1"/>
      </cdr:nvSpPr>
      <cdr:spPr>
        <a:xfrm xmlns:a="http://schemas.openxmlformats.org/drawingml/2006/main">
          <a:off x="1114425" y="1724025"/>
          <a:ext cx="40957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0.08367</cdr:x>
      <cdr:y>0.2661</cdr:y>
    </cdr:from>
    <cdr:to>
      <cdr:x>0.19952</cdr:x>
      <cdr:y>0.36213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12CAFED1-A4B2-457A-BA98-3561A3E92285}"/>
            </a:ext>
          </a:extLst>
        </cdr:cNvPr>
        <cdr:cNvSpPr txBox="1"/>
      </cdr:nvSpPr>
      <cdr:spPr>
        <a:xfrm xmlns:a="http://schemas.openxmlformats.org/drawingml/2006/main">
          <a:off x="793341" y="1490816"/>
          <a:ext cx="1098448" cy="5380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15.7%</a:t>
          </a:r>
        </a:p>
        <a:p xmlns:a="http://schemas.openxmlformats.org/drawingml/2006/main">
          <a:pPr algn="ctr"/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(Reserve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margin)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0.22938</cdr:x>
      <cdr:y>0.21649</cdr:y>
    </cdr:from>
    <cdr:to>
      <cdr:x>0.31878</cdr:x>
      <cdr:y>0.29639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BA364075-7CD7-4197-B84E-61C46AD4C015}"/>
            </a:ext>
          </a:extLst>
        </cdr:cNvPr>
        <cdr:cNvSpPr txBox="1"/>
      </cdr:nvSpPr>
      <cdr:spPr>
        <a:xfrm xmlns:a="http://schemas.openxmlformats.org/drawingml/2006/main">
          <a:off x="2174875" y="1212850"/>
          <a:ext cx="8477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28.8%</a:t>
          </a:r>
        </a:p>
      </cdr:txBody>
    </cdr:sp>
  </cdr:relSizeAnchor>
  <cdr:relSizeAnchor xmlns:cdr="http://schemas.openxmlformats.org/drawingml/2006/chartDrawing">
    <cdr:from>
      <cdr:x>0.36298</cdr:x>
      <cdr:y>0.17738</cdr:y>
    </cdr:from>
    <cdr:to>
      <cdr:x>0.45239</cdr:x>
      <cdr:y>0.25729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BA364075-7CD7-4197-B84E-61C46AD4C015}"/>
            </a:ext>
          </a:extLst>
        </cdr:cNvPr>
        <cdr:cNvSpPr txBox="1"/>
      </cdr:nvSpPr>
      <cdr:spPr>
        <a:xfrm xmlns:a="http://schemas.openxmlformats.org/drawingml/2006/main">
          <a:off x="3441700" y="993775"/>
          <a:ext cx="8477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35.1%</a:t>
          </a:r>
        </a:p>
      </cdr:txBody>
    </cdr:sp>
  </cdr:relSizeAnchor>
  <cdr:relSizeAnchor xmlns:cdr="http://schemas.openxmlformats.org/drawingml/2006/chartDrawing">
    <cdr:from>
      <cdr:x>0.49659</cdr:x>
      <cdr:y>0.17228</cdr:y>
    </cdr:from>
    <cdr:to>
      <cdr:x>0.586</cdr:x>
      <cdr:y>0.25219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BA364075-7CD7-4197-B84E-61C46AD4C015}"/>
            </a:ext>
          </a:extLst>
        </cdr:cNvPr>
        <cdr:cNvSpPr txBox="1"/>
      </cdr:nvSpPr>
      <cdr:spPr>
        <a:xfrm xmlns:a="http://schemas.openxmlformats.org/drawingml/2006/main">
          <a:off x="4708525" y="965200"/>
          <a:ext cx="8477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34.7%</a:t>
          </a:r>
        </a:p>
      </cdr:txBody>
    </cdr:sp>
  </cdr:relSizeAnchor>
  <cdr:relSizeAnchor xmlns:cdr="http://schemas.openxmlformats.org/drawingml/2006/chartDrawing">
    <cdr:from>
      <cdr:x>0.63173</cdr:x>
      <cdr:y>0.17308</cdr:y>
    </cdr:from>
    <cdr:to>
      <cdr:x>0.72114</cdr:x>
      <cdr:y>0.25299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BA364075-7CD7-4197-B84E-61C46AD4C015}"/>
            </a:ext>
          </a:extLst>
        </cdr:cNvPr>
        <cdr:cNvSpPr txBox="1"/>
      </cdr:nvSpPr>
      <cdr:spPr>
        <a:xfrm xmlns:a="http://schemas.openxmlformats.org/drawingml/2006/main">
          <a:off x="5989917" y="969683"/>
          <a:ext cx="8477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33.5%</a:t>
          </a:r>
        </a:p>
      </cdr:txBody>
    </cdr:sp>
  </cdr:relSizeAnchor>
  <cdr:relSizeAnchor xmlns:cdr="http://schemas.openxmlformats.org/drawingml/2006/chartDrawing">
    <cdr:from>
      <cdr:x>0.76587</cdr:x>
      <cdr:y>0.17358</cdr:y>
    </cdr:from>
    <cdr:to>
      <cdr:x>0.85528</cdr:x>
      <cdr:y>0.25349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BA364075-7CD7-4197-B84E-61C46AD4C015}"/>
            </a:ext>
          </a:extLst>
        </cdr:cNvPr>
        <cdr:cNvSpPr txBox="1"/>
      </cdr:nvSpPr>
      <cdr:spPr>
        <a:xfrm xmlns:a="http://schemas.openxmlformats.org/drawingml/2006/main">
          <a:off x="7261786" y="972485"/>
          <a:ext cx="8477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32.3%</a:t>
          </a:r>
        </a:p>
      </cdr:txBody>
    </cdr:sp>
  </cdr:relSizeAnchor>
  <cdr:relSizeAnchor xmlns:cdr="http://schemas.openxmlformats.org/drawingml/2006/chartDrawing">
    <cdr:from>
      <cdr:x>0.10635</cdr:x>
      <cdr:y>0.31683</cdr:y>
    </cdr:from>
    <cdr:to>
      <cdr:x>0.21086</cdr:x>
      <cdr:y>0.35385</cdr:y>
    </cdr:to>
    <cdr:sp macro="" textlink="">
      <cdr:nvSpPr>
        <cdr:cNvPr id="13" name="TextBox 12">
          <a:extLst xmlns:a="http://schemas.openxmlformats.org/drawingml/2006/main">
            <a:ext uri="{FF2B5EF4-FFF2-40B4-BE49-F238E27FC236}">
              <a16:creationId xmlns:a16="http://schemas.microsoft.com/office/drawing/2014/main" id="{4A707D93-3BC3-4E9B-B96F-17EC8137FE42}"/>
            </a:ext>
          </a:extLst>
        </cdr:cNvPr>
        <cdr:cNvSpPr txBox="1"/>
      </cdr:nvSpPr>
      <cdr:spPr>
        <a:xfrm xmlns:a="http://schemas.openxmlformats.org/drawingml/2006/main">
          <a:off x="1008421" y="1775030"/>
          <a:ext cx="990907" cy="207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828800" y="762000"/>
    <xdr:ext cx="9481705" cy="560243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7D6AA36-17DE-460D-A2A3-5FBB5BF4AB8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4</xdr:col>
      <xdr:colOff>164646</xdr:colOff>
      <xdr:row>12</xdr:row>
      <xdr:rowOff>180976</xdr:rowOff>
    </xdr:from>
    <xdr:to>
      <xdr:col>6</xdr:col>
      <xdr:colOff>43894</xdr:colOff>
      <xdr:row>15</xdr:row>
      <xdr:rowOff>180975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C5FCE5A9-8853-423F-BE83-F9972E9B36C2}"/>
            </a:ext>
          </a:extLst>
        </xdr:cNvPr>
        <xdr:cNvSpPr txBox="1"/>
      </xdr:nvSpPr>
      <xdr:spPr>
        <a:xfrm>
          <a:off x="2603046" y="2466976"/>
          <a:ext cx="1098448" cy="571499"/>
        </a:xfrm>
        <a:prstGeom prst="rect">
          <a:avLst/>
        </a:prstGeom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-8.7%</a:t>
          </a:r>
        </a:p>
        <a:p>
          <a:pPr algn="ctr"/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(Reserve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margin)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0.00633</cdr:x>
      <cdr:y>0.00866</cdr:y>
    </cdr:from>
    <cdr:to>
      <cdr:x>1</cdr:x>
      <cdr:y>0.10541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019" y="48517"/>
          <a:ext cx="9421686" cy="5420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3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Extreme Scenario: Wind, Solar Output Falls During Unexpected Thermal Plant Downtime in Summer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0.00739</cdr:x>
      <cdr:y>0.10795</cdr:y>
    </cdr:from>
    <cdr:to>
      <cdr:x>0.28689</cdr:x>
      <cdr:y>0.14031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70089" y="604566"/>
          <a:ext cx="2650865" cy="1812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Megawatts</a:t>
          </a:r>
        </a:p>
      </cdr:txBody>
    </cdr:sp>
  </cdr:relSizeAnchor>
  <cdr:relSizeAnchor xmlns:cdr="http://schemas.openxmlformats.org/drawingml/2006/chartDrawing">
    <cdr:from>
      <cdr:x>0.67166</cdr:x>
      <cdr:y>0.96948</cdr:y>
    </cdr:from>
    <cdr:to>
      <cdr:x>0.99044</cdr:x>
      <cdr:y>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70266" y="5429405"/>
          <a:ext cx="3023416" cy="17092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0.01148</cdr:x>
      <cdr:y>0.87728</cdr:y>
    </cdr:from>
    <cdr:to>
      <cdr:x>1</cdr:x>
      <cdr:y>1</cdr:y>
    </cdr:to>
    <cdr:sp macro="" textlink="">
      <cdr:nvSpPr>
        <cdr:cNvPr id="7" name="TextBox 5">
          <a:extLst xmlns:a="http://schemas.openxmlformats.org/drawingml/2006/main">
            <a:ext uri="{FF2B5EF4-FFF2-40B4-BE49-F238E27FC236}">
              <a16:creationId xmlns:a16="http://schemas.microsoft.com/office/drawing/2014/main" id="{B3160502-821A-4BA6-B6C8-0D175787CFF7}"/>
            </a:ext>
          </a:extLst>
        </cdr:cNvPr>
        <cdr:cNvSpPr txBox="1"/>
      </cdr:nvSpPr>
      <cdr:spPr>
        <a:xfrm xmlns:a="http://schemas.openxmlformats.org/drawingml/2006/main">
          <a:off x="108850" y="4914900"/>
          <a:ext cx="9372855" cy="687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 Percentages indicate ERCOT's reserve margin. "Other" includes hydroelectric, biomass, grid interconnections and private-use networks.</a:t>
          </a:r>
        </a:p>
        <a:p xmlns:a="http://schemas.openxmlformats.org/drawingml/2006/main">
          <a:pPr>
            <a:lnSpc>
              <a:spcPct val="100000"/>
            </a:lnSpc>
            <a:spcAft>
              <a:spcPts val="200"/>
            </a:spcAft>
          </a:pPr>
          <a:r>
            <a:rPr lang="en-US" sz="1100" b="0" i="0" kern="900" baseline="0">
              <a:solidFill>
                <a:srgbClr val="1E1E2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Electric Reliability Council of Texas (ERCOT); Federal Reserve Bank of Dallas calculations.</a:t>
          </a:r>
          <a:endParaRPr lang="en-US" sz="1100" kern="900" baseline="0">
            <a:solidFill>
              <a:srgbClr val="1E1E2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0.22995</cdr:x>
      <cdr:y>0.29592</cdr:y>
    </cdr:from>
    <cdr:to>
      <cdr:x>0.31936</cdr:x>
      <cdr:y>0.37583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C05CEF50-0F03-41BA-98BE-CF394D932E98}"/>
            </a:ext>
          </a:extLst>
        </cdr:cNvPr>
        <cdr:cNvSpPr txBox="1"/>
      </cdr:nvSpPr>
      <cdr:spPr>
        <a:xfrm xmlns:a="http://schemas.openxmlformats.org/drawingml/2006/main">
          <a:off x="2180318" y="1657894"/>
          <a:ext cx="8477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10.5%</a:t>
          </a:r>
        </a:p>
      </cdr:txBody>
    </cdr:sp>
  </cdr:relSizeAnchor>
  <cdr:relSizeAnchor xmlns:cdr="http://schemas.openxmlformats.org/drawingml/2006/chartDrawing">
    <cdr:from>
      <cdr:x>0.36429</cdr:x>
      <cdr:y>0.27746</cdr:y>
    </cdr:from>
    <cdr:to>
      <cdr:x>0.4537</cdr:x>
      <cdr:y>0.35737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C05CEF50-0F03-41BA-98BE-CF394D932E98}"/>
            </a:ext>
          </a:extLst>
        </cdr:cNvPr>
        <cdr:cNvSpPr txBox="1"/>
      </cdr:nvSpPr>
      <cdr:spPr>
        <a:xfrm xmlns:a="http://schemas.openxmlformats.org/drawingml/2006/main">
          <a:off x="3454114" y="1554466"/>
          <a:ext cx="8477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12.8%</a:t>
          </a:r>
        </a:p>
      </cdr:txBody>
    </cdr:sp>
  </cdr:relSizeAnchor>
  <cdr:relSizeAnchor xmlns:cdr="http://schemas.openxmlformats.org/drawingml/2006/chartDrawing">
    <cdr:from>
      <cdr:x>0.49805</cdr:x>
      <cdr:y>0.2746</cdr:y>
    </cdr:from>
    <cdr:to>
      <cdr:x>0.58745</cdr:x>
      <cdr:y>0.3545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C05CEF50-0F03-41BA-98BE-CF394D932E98}"/>
            </a:ext>
          </a:extLst>
        </cdr:cNvPr>
        <cdr:cNvSpPr txBox="1"/>
      </cdr:nvSpPr>
      <cdr:spPr>
        <a:xfrm xmlns:a="http://schemas.openxmlformats.org/drawingml/2006/main">
          <a:off x="4722331" y="1538412"/>
          <a:ext cx="8477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12.1%</a:t>
          </a:r>
        </a:p>
      </cdr:txBody>
    </cdr:sp>
  </cdr:relSizeAnchor>
  <cdr:relSizeAnchor xmlns:cdr="http://schemas.openxmlformats.org/drawingml/2006/chartDrawing">
    <cdr:from>
      <cdr:x>0.6318</cdr:x>
      <cdr:y>0.27364</cdr:y>
    </cdr:from>
    <cdr:to>
      <cdr:x>0.72121</cdr:x>
      <cdr:y>0.35355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C05CEF50-0F03-41BA-98BE-CF394D932E98}"/>
            </a:ext>
          </a:extLst>
        </cdr:cNvPr>
        <cdr:cNvSpPr txBox="1"/>
      </cdr:nvSpPr>
      <cdr:spPr>
        <a:xfrm xmlns:a="http://schemas.openxmlformats.org/drawingml/2006/main">
          <a:off x="5990548" y="1533061"/>
          <a:ext cx="8477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11.1%</a:t>
          </a:r>
        </a:p>
      </cdr:txBody>
    </cdr:sp>
  </cdr:relSizeAnchor>
  <cdr:relSizeAnchor xmlns:cdr="http://schemas.openxmlformats.org/drawingml/2006/chartDrawing">
    <cdr:from>
      <cdr:x>0.76668</cdr:x>
      <cdr:y>0.2746</cdr:y>
    </cdr:from>
    <cdr:to>
      <cdr:x>0.85609</cdr:x>
      <cdr:y>0.3545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C05CEF50-0F03-41BA-98BE-CF394D932E98}"/>
            </a:ext>
          </a:extLst>
        </cdr:cNvPr>
        <cdr:cNvSpPr txBox="1"/>
      </cdr:nvSpPr>
      <cdr:spPr>
        <a:xfrm xmlns:a="http://schemas.openxmlformats.org/drawingml/2006/main">
          <a:off x="7269466" y="1538413"/>
          <a:ext cx="8477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10.1%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7D38D-57AD-49E0-B272-2A981743FF4C}">
  <dimension ref="A1"/>
  <sheetViews>
    <sheetView showGridLines="0" topLeftCell="A3" zoomScale="125" zoomScaleNormal="125" workbookViewId="0">
      <selection activeCell="B30" sqref="B30"/>
    </sheetView>
  </sheetViews>
  <sheetFormatPr defaultRowHeight="14.5" x14ac:dyDescent="0.35"/>
  <sheetData/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CEECA-8E1C-4890-84B2-C465BCA544FB}">
  <dimension ref="A1:EN31"/>
  <sheetViews>
    <sheetView workbookViewId="0">
      <selection activeCell="A8" sqref="A8"/>
    </sheetView>
  </sheetViews>
  <sheetFormatPr defaultRowHeight="14.5" x14ac:dyDescent="0.35"/>
  <cols>
    <col min="2" max="2" width="18.7265625" bestFit="1" customWidth="1"/>
    <col min="3" max="8" width="10.54296875" bestFit="1" customWidth="1"/>
    <col min="9" max="11" width="10.26953125" bestFit="1" customWidth="1"/>
    <col min="12" max="12" width="9.7265625" bestFit="1" customWidth="1"/>
    <col min="13" max="13" width="9.453125" bestFit="1" customWidth="1"/>
    <col min="14" max="14" width="9.453125" style="2" customWidth="1"/>
    <col min="15" max="15" width="10.1796875" bestFit="1" customWidth="1"/>
    <col min="16" max="17" width="9.26953125" bestFit="1" customWidth="1"/>
    <col min="18" max="23" width="10.1796875" bestFit="1" customWidth="1"/>
    <col min="24" max="25" width="9.26953125" bestFit="1" customWidth="1"/>
    <col min="26" max="26" width="10.1796875" bestFit="1" customWidth="1"/>
    <col min="27" max="27" width="10.1796875" style="2" customWidth="1"/>
    <col min="28" max="28" width="10.1796875" bestFit="1" customWidth="1"/>
    <col min="29" max="29" width="9.26953125" bestFit="1" customWidth="1"/>
    <col min="30" max="37" width="10.1796875" bestFit="1" customWidth="1"/>
    <col min="38" max="39" width="9.26953125" bestFit="1" customWidth="1"/>
    <col min="40" max="40" width="9.26953125" style="2" customWidth="1"/>
    <col min="41" max="41" width="10.1796875" bestFit="1" customWidth="1"/>
    <col min="42" max="44" width="9.26953125" bestFit="1" customWidth="1"/>
    <col min="45" max="49" width="10.1796875" bestFit="1" customWidth="1"/>
    <col min="50" max="51" width="9.26953125" bestFit="1" customWidth="1"/>
    <col min="52" max="52" width="10.1796875" bestFit="1" customWidth="1"/>
    <col min="53" max="53" width="10.1796875" style="2" customWidth="1"/>
    <col min="54" max="55" width="10.1796875" bestFit="1" customWidth="1"/>
    <col min="56" max="56" width="9.26953125" bestFit="1" customWidth="1"/>
    <col min="57" max="62" width="10.1796875" bestFit="1" customWidth="1"/>
    <col min="63" max="63" width="9.26953125" bestFit="1" customWidth="1"/>
    <col min="64" max="65" width="10.1796875" bestFit="1" customWidth="1"/>
    <col min="66" max="66" width="10.1796875" style="2" customWidth="1"/>
    <col min="67" max="78" width="10.1796875" bestFit="1" customWidth="1"/>
    <col min="79" max="79" width="10.1796875" style="2" customWidth="1"/>
    <col min="80" max="91" width="9.26953125" bestFit="1" customWidth="1"/>
    <col min="92" max="92" width="9.26953125" style="2" customWidth="1"/>
    <col min="93" max="104" width="9.26953125" bestFit="1" customWidth="1"/>
    <col min="105" max="105" width="9.26953125" style="2" customWidth="1"/>
    <col min="106" max="117" width="9.26953125" bestFit="1" customWidth="1"/>
    <col min="118" max="118" width="9.26953125" style="2" customWidth="1"/>
    <col min="119" max="130" width="9.26953125" bestFit="1" customWidth="1"/>
    <col min="131" max="131" width="9.26953125" style="2" customWidth="1"/>
    <col min="132" max="132" width="9.26953125" bestFit="1" customWidth="1"/>
  </cols>
  <sheetData>
    <row r="1" spans="1:144" x14ac:dyDescent="0.35">
      <c r="B1" s="4">
        <v>40179</v>
      </c>
      <c r="C1" s="4">
        <v>40544</v>
      </c>
      <c r="D1" s="4">
        <v>40909</v>
      </c>
      <c r="E1" s="4">
        <v>41275</v>
      </c>
      <c r="F1" s="4">
        <v>41640</v>
      </c>
      <c r="G1" s="4">
        <v>42005</v>
      </c>
      <c r="H1" s="4">
        <v>42370</v>
      </c>
      <c r="I1" s="4">
        <v>42736</v>
      </c>
      <c r="J1" s="4">
        <v>43101</v>
      </c>
      <c r="K1" s="4">
        <v>43466</v>
      </c>
      <c r="L1" s="4">
        <v>43831</v>
      </c>
    </row>
    <row r="2" spans="1:144" x14ac:dyDescent="0.35">
      <c r="A2" t="s">
        <v>2</v>
      </c>
      <c r="B2" s="6">
        <v>124.94874901200002</v>
      </c>
      <c r="C2" s="6">
        <v>130.083293255</v>
      </c>
      <c r="D2" s="6">
        <v>109.74729581900002</v>
      </c>
      <c r="E2" s="6">
        <v>123.23249569628697</v>
      </c>
      <c r="F2" s="6">
        <v>122.48339573600596</v>
      </c>
      <c r="G2" s="6">
        <v>97.654709169233044</v>
      </c>
      <c r="H2" s="6">
        <v>101.10706133176102</v>
      </c>
      <c r="I2" s="6">
        <v>115.141479686</v>
      </c>
      <c r="J2" s="6">
        <v>93.249395209000014</v>
      </c>
      <c r="K2" s="6">
        <v>77.857179462999994</v>
      </c>
      <c r="L2" s="6">
        <v>68.51357740600001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</row>
    <row r="3" spans="1:144" x14ac:dyDescent="0.35">
      <c r="A3" t="s">
        <v>0</v>
      </c>
      <c r="B3" s="6">
        <v>120.7324365927</v>
      </c>
      <c r="C3" s="6">
        <v>132.87167883429998</v>
      </c>
      <c r="D3" s="6">
        <v>145.0017653475</v>
      </c>
      <c r="E3" s="6">
        <v>134.35668484311091</v>
      </c>
      <c r="F3" s="6">
        <v>139.76209328362097</v>
      </c>
      <c r="G3" s="6">
        <v>167.893815170522</v>
      </c>
      <c r="H3" s="6">
        <v>153.49228482633501</v>
      </c>
      <c r="I3" s="6">
        <v>138.84370847899999</v>
      </c>
      <c r="J3" s="6">
        <v>167.20556477900001</v>
      </c>
      <c r="K3" s="6">
        <v>181.77007744700001</v>
      </c>
      <c r="L3" s="6">
        <v>173.79700369399998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</row>
    <row r="4" spans="1:144" x14ac:dyDescent="0.35">
      <c r="A4" t="s">
        <v>1</v>
      </c>
      <c r="B4" s="6">
        <v>41.334343739999994</v>
      </c>
      <c r="C4" s="6">
        <v>39.647746826000002</v>
      </c>
      <c r="D4" s="6">
        <v>38.440859387000003</v>
      </c>
      <c r="E4" s="6">
        <v>38.342741390488001</v>
      </c>
      <c r="F4" s="6">
        <v>39.287202679554987</v>
      </c>
      <c r="G4" s="6">
        <v>39.384317345427995</v>
      </c>
      <c r="H4" s="6">
        <v>42.090728673430995</v>
      </c>
      <c r="I4" s="6">
        <v>38.504177437999999</v>
      </c>
      <c r="J4" s="6">
        <v>41.124920959999997</v>
      </c>
      <c r="K4" s="6">
        <v>41.313512518000003</v>
      </c>
      <c r="L4" s="6">
        <v>41.459094775000004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</row>
    <row r="5" spans="1:144" x14ac:dyDescent="0.35">
      <c r="A5" t="s">
        <v>4</v>
      </c>
      <c r="B5" s="6">
        <v>0</v>
      </c>
      <c r="C5" s="6">
        <v>0</v>
      </c>
      <c r="D5" s="6">
        <v>0.12337880099899999</v>
      </c>
      <c r="E5" s="6">
        <v>0.14923416245700002</v>
      </c>
      <c r="F5" s="6">
        <v>0.30266672007900003</v>
      </c>
      <c r="G5" s="6">
        <v>0.42068386866999991</v>
      </c>
      <c r="H5" s="6">
        <v>0.83660201193399997</v>
      </c>
      <c r="I5" s="6">
        <v>2.2578310339999996</v>
      </c>
      <c r="J5" s="6">
        <v>3.2402293729999996</v>
      </c>
      <c r="K5" s="6">
        <v>4.3978566309999998</v>
      </c>
      <c r="L5" s="6">
        <v>8.7489977060000008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</row>
    <row r="6" spans="1:144" x14ac:dyDescent="0.35">
      <c r="A6" t="s">
        <v>3</v>
      </c>
      <c r="B6" s="6">
        <v>24.713265107999995</v>
      </c>
      <c r="C6" s="6">
        <v>28.295401908999999</v>
      </c>
      <c r="D6" s="6">
        <v>29.803361457000001</v>
      </c>
      <c r="E6" s="6">
        <v>32.705372570839003</v>
      </c>
      <c r="F6" s="6">
        <v>36.142383849241</v>
      </c>
      <c r="G6" s="6">
        <v>40.786078240983976</v>
      </c>
      <c r="H6" s="6">
        <v>53.145915841802996</v>
      </c>
      <c r="I6" s="6">
        <v>62.203120523999999</v>
      </c>
      <c r="J6" s="6">
        <v>69.796019096999999</v>
      </c>
      <c r="K6" s="6">
        <v>76.707700348000003</v>
      </c>
      <c r="L6" s="6">
        <v>87.090010957000004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</row>
    <row r="7" spans="1:144" x14ac:dyDescent="0.35">
      <c r="A7" t="s">
        <v>5</v>
      </c>
      <c r="B7" s="6">
        <v>316.04633813096001</v>
      </c>
      <c r="C7" s="6">
        <v>331.95714302901297</v>
      </c>
      <c r="D7" s="6">
        <v>324.27024575789392</v>
      </c>
      <c r="E7" s="6">
        <v>329.80097581878687</v>
      </c>
      <c r="F7" s="6">
        <v>338.84282001141696</v>
      </c>
      <c r="G7" s="6">
        <v>347.26670608198191</v>
      </c>
      <c r="H7" s="6">
        <v>352.38678030365111</v>
      </c>
      <c r="I7" s="6">
        <v>358.37738988500001</v>
      </c>
      <c r="J7" s="6">
        <v>376.01886548799996</v>
      </c>
      <c r="K7" s="6">
        <v>383.44661502899999</v>
      </c>
      <c r="L7" s="6">
        <v>380.60238144199997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</row>
    <row r="8" spans="1:144" x14ac:dyDescent="0.35">
      <c r="A8" t="s">
        <v>6</v>
      </c>
      <c r="B8" s="6">
        <v>4.3175436782599945</v>
      </c>
      <c r="C8" s="6">
        <v>1.05902220471296</v>
      </c>
      <c r="D8" s="6">
        <v>1.1535849463949148</v>
      </c>
      <c r="E8" s="6">
        <v>1.0144471556049552</v>
      </c>
      <c r="F8" s="6">
        <v>0.86507774291504802</v>
      </c>
      <c r="G8" s="6">
        <v>1.1271022871449645</v>
      </c>
      <c r="H8" s="6">
        <v>1.7141876183870863</v>
      </c>
      <c r="I8" s="6">
        <v>1.4270727240000269</v>
      </c>
      <c r="J8" s="6">
        <v>1.4027360699999463</v>
      </c>
      <c r="K8" s="6">
        <v>1.4002886219999482</v>
      </c>
      <c r="L8" s="6">
        <v>0.99369690399998944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</row>
    <row r="9" spans="1:144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</row>
    <row r="10" spans="1:144" x14ac:dyDescent="0.3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</row>
    <row r="11" spans="1:144" x14ac:dyDescent="0.35">
      <c r="B11" s="2"/>
    </row>
    <row r="12" spans="1:144" x14ac:dyDescent="0.35">
      <c r="B12" s="2"/>
    </row>
    <row r="13" spans="1:144" x14ac:dyDescent="0.35">
      <c r="B13" s="2"/>
    </row>
    <row r="20" spans="2:25" x14ac:dyDescent="0.35"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3" spans="2:25" x14ac:dyDescent="0.35">
      <c r="K23" s="2"/>
    </row>
    <row r="24" spans="2:25" x14ac:dyDescent="0.35">
      <c r="K24" s="2"/>
    </row>
    <row r="25" spans="2:25" x14ac:dyDescent="0.3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2:25" x14ac:dyDescent="0.3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2:25" x14ac:dyDescent="0.3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2:25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2:25" x14ac:dyDescent="0.3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2:25" x14ac:dyDescent="0.3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2:25" x14ac:dyDescent="0.3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B253F-E006-4F64-A10B-FF0217512D7B}">
  <dimension ref="A1"/>
  <sheetViews>
    <sheetView showGridLines="0" tabSelected="1" topLeftCell="D3" zoomScale="125" zoomScaleNormal="125" workbookViewId="0">
      <selection activeCell="U13" sqref="U13"/>
    </sheetView>
  </sheetViews>
  <sheetFormatPr defaultRowHeight="14.5" x14ac:dyDescent="0.35"/>
  <sheetData/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2A3E1-15A9-458E-AEFB-20474F9B0FC4}">
  <dimension ref="A1:G12"/>
  <sheetViews>
    <sheetView workbookViewId="0">
      <selection activeCell="A17" sqref="A17"/>
    </sheetView>
  </sheetViews>
  <sheetFormatPr defaultRowHeight="14.5" x14ac:dyDescent="0.35"/>
  <cols>
    <col min="1" max="1" width="16.453125" customWidth="1"/>
    <col min="2" max="7" width="11.54296875" bestFit="1" customWidth="1"/>
  </cols>
  <sheetData>
    <row r="1" spans="1:7" x14ac:dyDescent="0.35">
      <c r="B1">
        <v>2021</v>
      </c>
      <c r="C1">
        <v>2022</v>
      </c>
      <c r="D1">
        <v>2023</v>
      </c>
      <c r="E1" s="2">
        <v>2024</v>
      </c>
      <c r="F1" s="2">
        <v>2025</v>
      </c>
      <c r="G1" s="2">
        <v>2026</v>
      </c>
    </row>
    <row r="2" spans="1:7" x14ac:dyDescent="0.35">
      <c r="A2" t="s">
        <v>3</v>
      </c>
      <c r="B2" s="7">
        <v>8566</v>
      </c>
      <c r="C2" s="7">
        <v>9640.0089999999982</v>
      </c>
      <c r="D2" s="7">
        <v>10264.552</v>
      </c>
      <c r="E2" s="7">
        <v>10264.552</v>
      </c>
      <c r="F2" s="7">
        <v>10264.552</v>
      </c>
      <c r="G2" s="7">
        <v>10264.552</v>
      </c>
    </row>
    <row r="3" spans="1:7" x14ac:dyDescent="0.35">
      <c r="A3" t="s">
        <v>4</v>
      </c>
      <c r="B3" s="7">
        <v>6257</v>
      </c>
      <c r="C3" s="7">
        <v>15744.880000000001</v>
      </c>
      <c r="D3" s="7">
        <v>21847.440000000002</v>
      </c>
      <c r="E3" s="7">
        <v>22791.360000000001</v>
      </c>
      <c r="F3" s="7">
        <v>22791.360000000001</v>
      </c>
      <c r="G3" s="7">
        <v>22791.360000000001</v>
      </c>
    </row>
    <row r="4" spans="1:7" x14ac:dyDescent="0.35">
      <c r="A4" t="s">
        <v>1</v>
      </c>
      <c r="B4" s="7">
        <v>4973.2</v>
      </c>
      <c r="C4" s="7">
        <v>4973.2</v>
      </c>
      <c r="D4" s="7">
        <v>4973.2</v>
      </c>
      <c r="E4" s="7">
        <v>4973.2</v>
      </c>
      <c r="F4" s="7">
        <v>4973.2</v>
      </c>
      <c r="G4" s="7">
        <v>4973.2</v>
      </c>
    </row>
    <row r="5" spans="1:7" x14ac:dyDescent="0.35">
      <c r="A5" t="s">
        <v>2</v>
      </c>
      <c r="B5" s="7">
        <v>13567.6</v>
      </c>
      <c r="C5" s="7">
        <v>13567.6</v>
      </c>
      <c r="D5" s="7">
        <v>13567.6</v>
      </c>
      <c r="E5" s="7">
        <v>13567.6</v>
      </c>
      <c r="F5" s="7">
        <v>13567.6</v>
      </c>
      <c r="G5" s="7">
        <v>13567.6</v>
      </c>
    </row>
    <row r="6" spans="1:7" x14ac:dyDescent="0.35">
      <c r="A6" t="s">
        <v>0</v>
      </c>
      <c r="B6" s="7">
        <v>45289.300000000025</v>
      </c>
      <c r="C6" s="7">
        <v>46615.700000000026</v>
      </c>
      <c r="D6" s="7">
        <v>46615.700000000026</v>
      </c>
      <c r="E6" s="7">
        <v>46615.700000000026</v>
      </c>
      <c r="F6" s="7">
        <v>46615.700000000026</v>
      </c>
      <c r="G6" s="7">
        <v>46615.700000000026</v>
      </c>
    </row>
    <row r="7" spans="1:7" x14ac:dyDescent="0.35">
      <c r="A7" s="2" t="s">
        <v>6</v>
      </c>
      <c r="B7" s="7">
        <v>8209.7585076594314</v>
      </c>
      <c r="C7" s="7">
        <v>8180.6411897373564</v>
      </c>
      <c r="D7" s="7">
        <v>8130.4716732022607</v>
      </c>
      <c r="E7" s="7">
        <v>8083.4716732022607</v>
      </c>
      <c r="F7" s="7">
        <v>8086.4716732022607</v>
      </c>
      <c r="G7" s="7">
        <v>8089.4716732022607</v>
      </c>
    </row>
    <row r="8" spans="1:7" x14ac:dyDescent="0.35">
      <c r="A8" s="2" t="s">
        <v>7</v>
      </c>
      <c r="B8" s="7">
        <v>77144</v>
      </c>
      <c r="C8" s="7">
        <v>76668.72387999999</v>
      </c>
      <c r="D8" s="7">
        <v>78003.764695999984</v>
      </c>
      <c r="E8" s="7">
        <v>78910.915371464944</v>
      </c>
      <c r="F8" s="7">
        <v>79635.144983217309</v>
      </c>
      <c r="G8" s="7">
        <v>80357.604727334896</v>
      </c>
    </row>
    <row r="9" spans="1:7" x14ac:dyDescent="0.35">
      <c r="A9" t="s">
        <v>8</v>
      </c>
      <c r="B9" s="9">
        <v>0.156</v>
      </c>
      <c r="C9" s="9">
        <v>0.28757667634733874</v>
      </c>
      <c r="D9" s="9">
        <v>0.35120354875137288</v>
      </c>
      <c r="E9" s="9">
        <v>0.34703650531520774</v>
      </c>
      <c r="F9" s="9">
        <v>0.33482376023305011</v>
      </c>
      <c r="G9" s="9">
        <v>0.32286028228317759</v>
      </c>
    </row>
    <row r="10" spans="1:7" x14ac:dyDescent="0.35">
      <c r="B10" s="9"/>
      <c r="C10" s="9"/>
      <c r="D10" s="9"/>
      <c r="E10" s="9"/>
      <c r="F10" s="9"/>
      <c r="G10" s="9"/>
    </row>
    <row r="12" spans="1:7" x14ac:dyDescent="0.35">
      <c r="B12" s="8"/>
      <c r="C12" s="8"/>
      <c r="D12" s="8"/>
      <c r="E12" s="8"/>
      <c r="F12" s="8"/>
      <c r="G12" s="8"/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3BC7D-8D0E-45BA-98CA-E7758EE6B508}">
  <dimension ref="A1"/>
  <sheetViews>
    <sheetView showGridLines="0" topLeftCell="A5" zoomScale="125" zoomScaleNormal="125" workbookViewId="0">
      <selection activeCell="T12" sqref="T12"/>
    </sheetView>
  </sheetViews>
  <sheetFormatPr defaultRowHeight="14.5" x14ac:dyDescent="0.35"/>
  <sheetData/>
  <pageMargins left="0.7" right="0.7" top="0.75" bottom="0.75" header="0.3" footer="0.3"/>
  <pageSetup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2FEF5-0AE2-46F6-A00F-02407F2C7FCF}">
  <dimension ref="A1:G11"/>
  <sheetViews>
    <sheetView workbookViewId="0">
      <selection activeCell="D27" sqref="D27"/>
    </sheetView>
  </sheetViews>
  <sheetFormatPr defaultRowHeight="14.5" x14ac:dyDescent="0.35"/>
  <cols>
    <col min="1" max="1" width="17.1796875" customWidth="1"/>
    <col min="2" max="7" width="10.54296875" bestFit="1" customWidth="1"/>
  </cols>
  <sheetData>
    <row r="1" spans="1:7" x14ac:dyDescent="0.35">
      <c r="B1">
        <v>2021</v>
      </c>
      <c r="C1">
        <v>2022</v>
      </c>
      <c r="D1">
        <v>2023</v>
      </c>
      <c r="E1">
        <v>2024</v>
      </c>
      <c r="F1">
        <v>2025</v>
      </c>
      <c r="G1">
        <v>2026</v>
      </c>
    </row>
    <row r="2" spans="1:7" x14ac:dyDescent="0.35">
      <c r="A2" t="s">
        <v>3</v>
      </c>
      <c r="B2" s="7">
        <v>4283</v>
      </c>
      <c r="C2" s="7">
        <v>4820.0044999999991</v>
      </c>
      <c r="D2" s="7">
        <v>5132.2759999999998</v>
      </c>
      <c r="E2" s="7">
        <v>5132.2759999999998</v>
      </c>
      <c r="F2" s="7">
        <v>5132.2759999999998</v>
      </c>
      <c r="G2" s="7">
        <v>5132.2759999999998</v>
      </c>
    </row>
    <row r="3" spans="1:7" x14ac:dyDescent="0.35">
      <c r="A3" t="s">
        <v>4</v>
      </c>
      <c r="B3" s="7">
        <v>3128.5</v>
      </c>
      <c r="C3" s="7">
        <v>7872.4400000000005</v>
      </c>
      <c r="D3" s="7">
        <v>10923.720000000001</v>
      </c>
      <c r="E3" s="7">
        <v>11395.68</v>
      </c>
      <c r="F3" s="7">
        <v>11395.68</v>
      </c>
      <c r="G3" s="7">
        <v>11395.68</v>
      </c>
    </row>
    <row r="4" spans="1:7" x14ac:dyDescent="0.35">
      <c r="A4" t="s">
        <v>1</v>
      </c>
      <c r="B4" s="7">
        <v>3173.2</v>
      </c>
      <c r="C4" s="7">
        <v>4973.2</v>
      </c>
      <c r="D4" s="7">
        <v>4973.2</v>
      </c>
      <c r="E4" s="7">
        <v>4973.2</v>
      </c>
      <c r="F4" s="7">
        <v>4973.2</v>
      </c>
      <c r="G4" s="7">
        <v>4973.2</v>
      </c>
    </row>
    <row r="5" spans="1:7" x14ac:dyDescent="0.35">
      <c r="A5" t="s">
        <v>2</v>
      </c>
      <c r="B5" s="7">
        <v>9967.6</v>
      </c>
      <c r="C5" s="7">
        <v>13567.6</v>
      </c>
      <c r="D5" s="7">
        <v>13567.6</v>
      </c>
      <c r="E5" s="7">
        <v>13567.6</v>
      </c>
      <c r="F5" s="7">
        <v>13567.6</v>
      </c>
      <c r="G5" s="7">
        <v>13567.6</v>
      </c>
    </row>
    <row r="6" spans="1:7" x14ac:dyDescent="0.35">
      <c r="A6" t="s">
        <v>0</v>
      </c>
      <c r="B6" s="7">
        <v>41689.300000000003</v>
      </c>
      <c r="C6" s="7">
        <v>45289.3</v>
      </c>
      <c r="D6" s="7">
        <v>45289.3</v>
      </c>
      <c r="E6" s="7">
        <v>45289.3</v>
      </c>
      <c r="F6" s="7">
        <v>45289.3</v>
      </c>
      <c r="G6" s="7">
        <v>45289.3</v>
      </c>
    </row>
    <row r="7" spans="1:7" x14ac:dyDescent="0.35">
      <c r="A7" t="s">
        <v>6</v>
      </c>
      <c r="B7" s="7">
        <v>8209.7585076594314</v>
      </c>
      <c r="C7" s="7">
        <v>8180.6411897373564</v>
      </c>
      <c r="D7" s="7">
        <v>8130.4716732022607</v>
      </c>
      <c r="E7" s="7">
        <v>8083.4716732022607</v>
      </c>
      <c r="F7" s="7">
        <v>8086.4716732022607</v>
      </c>
      <c r="G7" s="7">
        <v>8089.4716732022607</v>
      </c>
    </row>
    <row r="8" spans="1:7" x14ac:dyDescent="0.35">
      <c r="A8" s="2" t="s">
        <v>7</v>
      </c>
      <c r="B8" s="7">
        <v>77144</v>
      </c>
      <c r="C8" s="7">
        <v>76668.72387999999</v>
      </c>
      <c r="D8" s="7">
        <v>78003.764695999984</v>
      </c>
      <c r="E8" s="7">
        <v>78910.915371464944</v>
      </c>
      <c r="F8" s="7">
        <v>79635.144983217309</v>
      </c>
      <c r="G8" s="7">
        <v>80357.604727334896</v>
      </c>
    </row>
    <row r="9" spans="1:7" x14ac:dyDescent="0.35">
      <c r="A9" t="s">
        <v>8</v>
      </c>
      <c r="B9" s="9">
        <f>(SUM(B2:B7)/B8)-1</f>
        <v>-8.6755178527695875E-2</v>
      </c>
      <c r="C9" s="9">
        <f t="shared" ref="C9:G9" si="0">(SUM(C2:C7)/C8)-1</f>
        <v>0.10479451597906753</v>
      </c>
      <c r="D9" s="9">
        <f t="shared" si="0"/>
        <v>0.12836307345196296</v>
      </c>
      <c r="E9" s="9">
        <f t="shared" si="0"/>
        <v>0.12077685649536529</v>
      </c>
      <c r="F9" s="9">
        <f t="shared" si="0"/>
        <v>0.11062179508609549</v>
      </c>
      <c r="G9" s="9">
        <f t="shared" si="0"/>
        <v>0.10067401801382303</v>
      </c>
    </row>
    <row r="11" spans="1:7" x14ac:dyDescent="0.35">
      <c r="B11" s="8"/>
      <c r="C11" s="8"/>
      <c r="D11" s="8"/>
      <c r="E11" s="8"/>
      <c r="F11" s="8"/>
      <c r="G11" s="8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Chart 1</vt:lpstr>
      <vt:lpstr>Data 1</vt:lpstr>
      <vt:lpstr>Chart 2</vt:lpstr>
      <vt:lpstr>Data 2</vt:lpstr>
      <vt:lpstr>Chart 3</vt:lpstr>
      <vt:lpstr>Data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2021-07-21T19:39:06Z</dcterms:created>
  <dcterms:modified xsi:type="dcterms:W3CDTF">2021-07-21T19:39:19Z</dcterms:modified>
</cp:coreProperties>
</file>