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fedsharesites.frb.org/dist/11K/DALLAS/PA/PUB/Dallas Fed Economics/2020/11-November/0406_Phillips_JobsCount/"/>
    </mc:Choice>
  </mc:AlternateContent>
  <xr:revisionPtr revIDLastSave="0" documentId="13_ncr:800001_{1038CE36-9EC3-4B5C-B747-0CDCA8B26194}" xr6:coauthVersionLast="45" xr6:coauthVersionMax="45" xr10:uidLastSave="{00000000-0000-0000-0000-000000000000}"/>
  <bookViews>
    <workbookView xWindow="-120" yWindow="-120" windowWidth="29040" windowHeight="15840" tabRatio="869" activeTab="1" xr2:uid="{280BC35B-018D-41AC-A7D5-7B9559C40FA4}"/>
  </bookViews>
  <sheets>
    <sheet name="Chart1" sheetId="9" r:id="rId1"/>
    <sheet name="Data1" sheetId="10" r:id="rId2"/>
    <sheet name="Chart2" sheetId="7" r:id="rId3"/>
    <sheet name="Data2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8" l="1"/>
  <c r="J2" i="8" l="1"/>
  <c r="I2" i="8"/>
  <c r="H2" i="8"/>
  <c r="G2" i="8"/>
  <c r="F2" i="8"/>
  <c r="B2" i="8"/>
  <c r="D2" i="8"/>
</calcChain>
</file>

<file path=xl/sharedStrings.xml><?xml version="1.0" encoding="utf-8"?>
<sst xmlns="http://schemas.openxmlformats.org/spreadsheetml/2006/main" count="12" uniqueCount="9">
  <si>
    <t>Leisure and Hospitality</t>
  </si>
  <si>
    <t>Trade Transportation and Utilities</t>
  </si>
  <si>
    <t>January</t>
  </si>
  <si>
    <t>February</t>
  </si>
  <si>
    <t>March</t>
  </si>
  <si>
    <t>Accomodation</t>
  </si>
  <si>
    <t>Other</t>
  </si>
  <si>
    <t>Dallas Fed's
previous
estimates</t>
  </si>
  <si>
    <t>Dallas Fed's
current
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</si>
</sst>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0" xfId="0" applyFill="1" applyBorder="1"/>
    <xf numFmtId="2" fontId="0" fillId="0" borderId="0" xfId="0" applyNumberFormat="1"/>
    <xf numFmtId="2" fontId="0" fillId="0" borderId="2" xfId="0" applyNumberFormat="1" applyBorder="1"/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2" fontId="0" fillId="0" borderId="0" xfId="0" applyNumberFormat="1" applyFill="1"/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</cellXfs>
  <cellStyles count="2">
    <cellStyle name="Normal" xfId="0" builtinId="0"/>
    <cellStyle name="Normal 2" xfId="1" xr:uid="{50EF6554-9DDE-4AE7-8111-201E2F5AF106}"/>
  </cellStyles>
  <dxfs count="0"/>
  <tableStyles count="0" defaultTableStyle="TableStyleMedium2" defaultPivotStyle="PivotStyleLight16"/>
  <colors>
    <mruColors>
      <color rgb="FF1E1E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271915757767187E-2"/>
          <c:y val="0.1823932892001188"/>
          <c:w val="0.9206184963569316"/>
          <c:h val="0.560439732809290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Data1!$A$2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Data1!$B$1:$C$1</c:f>
              <c:strCache>
                <c:ptCount val="2"/>
                <c:pt idx="0">
                  <c:v>Dallas Fed's
current
estimates</c:v>
                </c:pt>
                <c:pt idx="1">
                  <c:v>Dallas Fed's
previous
estimates</c:v>
                </c:pt>
              </c:strCache>
            </c:strRef>
          </c:cat>
          <c:val>
            <c:numRef>
              <c:f>Data1!$B$2:$C$2</c:f>
              <c:numCache>
                <c:formatCode>0.00</c:formatCode>
                <c:ptCount val="2"/>
                <c:pt idx="0">
                  <c:v>2.4571945060836153</c:v>
                </c:pt>
                <c:pt idx="1">
                  <c:v>-0.46138076390346283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86-4DE7-BABE-C39A27E9D55B}"/>
            </c:ext>
          </c:extLst>
        </c:ser>
        <c:ser>
          <c:idx val="1"/>
          <c:order val="1"/>
          <c:tx>
            <c:strRef>
              <c:f>Data1!$A$3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Data1!$B$1:$C$1</c:f>
              <c:strCache>
                <c:ptCount val="2"/>
                <c:pt idx="0">
                  <c:v>Dallas Fed's
current
estimates</c:v>
                </c:pt>
                <c:pt idx="1">
                  <c:v>Dallas Fed's
previous
estimates</c:v>
                </c:pt>
              </c:strCache>
            </c:strRef>
          </c:cat>
          <c:val>
            <c:numRef>
              <c:f>Data1!$B$3:$C$3</c:f>
              <c:numCache>
                <c:formatCode>0.00</c:formatCode>
                <c:ptCount val="2"/>
                <c:pt idx="0">
                  <c:v>-0.16004563825608997</c:v>
                </c:pt>
                <c:pt idx="1">
                  <c:v>8.0617971237425756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86-4DE7-BABE-C39A27E9D55B}"/>
            </c:ext>
          </c:extLst>
        </c:ser>
        <c:ser>
          <c:idx val="2"/>
          <c:order val="2"/>
          <c:tx>
            <c:strRef>
              <c:f>Data1!$A$4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Data1!$B$1:$C$1</c:f>
              <c:strCache>
                <c:ptCount val="2"/>
                <c:pt idx="0">
                  <c:v>Dallas Fed's
current
estimates</c:v>
                </c:pt>
                <c:pt idx="1">
                  <c:v>Dallas Fed's
previous
estimates</c:v>
                </c:pt>
              </c:strCache>
            </c:strRef>
          </c:cat>
          <c:val>
            <c:numRef>
              <c:f>Data1!$B$4:$C$4</c:f>
              <c:numCache>
                <c:formatCode>0.00</c:formatCode>
                <c:ptCount val="2"/>
                <c:pt idx="0">
                  <c:v>-5.2445615021300407</c:v>
                </c:pt>
                <c:pt idx="1">
                  <c:v>-4.0963289593957342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86-4DE7-BABE-C39A27E9D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8780975"/>
        <c:axId val="60110175"/>
      </c:barChart>
      <c:catAx>
        <c:axId val="1987809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60110175"/>
        <c:crosses val="autoZero"/>
        <c:auto val="1"/>
        <c:lblAlgn val="ctr"/>
        <c:lblOffset val="100"/>
        <c:noMultiLvlLbl val="0"/>
      </c:catAx>
      <c:valAx>
        <c:axId val="60110175"/>
        <c:scaling>
          <c:orientation val="minMax"/>
          <c:max val="10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alpha val="98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1E2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8780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737714455703071"/>
          <c:y val="0.14486905605390157"/>
          <c:w val="0.13245265487588995"/>
          <c:h val="0.140390804290380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271915757767187E-2"/>
          <c:y val="0.198239286303134"/>
          <c:w val="0.9206184963569316"/>
          <c:h val="0.43576487574027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Data2!$A$3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2">
                  <a:lumMod val="90000"/>
                </a:schemeClr>
              </a:solidFill>
            </a:ln>
            <a:effectLst/>
          </c:spPr>
          <c:invertIfNegative val="0"/>
          <c:cat>
            <c:strRef>
              <c:f>Data2!$B$2:$J$2</c:f>
              <c:strCache>
                <c:ptCount val="9"/>
                <c:pt idx="0">
                  <c:v>Amusement
gambling
and
recreation</c:v>
                </c:pt>
                <c:pt idx="1">
                  <c:v>Accomodation</c:v>
                </c:pt>
                <c:pt idx="2">
                  <c:v>Restaurants
and
bars</c:v>
                </c:pt>
                <c:pt idx="3">
                  <c:v>Building material,
gardening equipment,
and
supplies</c:v>
                </c:pt>
                <c:pt idx="4">
                  <c:v>Grocery
stores</c:v>
                </c:pt>
                <c:pt idx="5">
                  <c:v>Clothing
stores</c:v>
                </c:pt>
                <c:pt idx="6">
                  <c:v>Repair
and
maintanence</c:v>
                </c:pt>
                <c:pt idx="7">
                  <c:v>Personal
and
laundry</c:v>
                </c:pt>
                <c:pt idx="8">
                  <c:v>Religious
grantmaking
and
professional organizations</c:v>
                </c:pt>
              </c:strCache>
            </c:strRef>
          </c:cat>
          <c:val>
            <c:numRef>
              <c:f>Data2!$B$3:$J$3</c:f>
              <c:numCache>
                <c:formatCode>0.00</c:formatCode>
                <c:ptCount val="9"/>
                <c:pt idx="0">
                  <c:v>35.732209114145242</c:v>
                </c:pt>
                <c:pt idx="1">
                  <c:v>-19.507289078075839</c:v>
                </c:pt>
                <c:pt idx="2">
                  <c:v>13.290063101055759</c:v>
                </c:pt>
                <c:pt idx="3">
                  <c:v>27.272415145152131</c:v>
                </c:pt>
                <c:pt idx="4">
                  <c:v>1.0001931911199913</c:v>
                </c:pt>
                <c:pt idx="5">
                  <c:v>17.202187189934172</c:v>
                </c:pt>
                <c:pt idx="6">
                  <c:v>-18.162674023805415</c:v>
                </c:pt>
                <c:pt idx="7">
                  <c:v>15.767746257701054</c:v>
                </c:pt>
                <c:pt idx="8">
                  <c:v>-5.4048813438151155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4F-41A9-8CEC-98CCD0181B10}"/>
            </c:ext>
          </c:extLst>
        </c:ser>
        <c:ser>
          <c:idx val="1"/>
          <c:order val="1"/>
          <c:tx>
            <c:strRef>
              <c:f>Data2!$A$4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Data2!$B$2:$J$2</c:f>
              <c:strCache>
                <c:ptCount val="9"/>
                <c:pt idx="0">
                  <c:v>Amusement
gambling
and
recreation</c:v>
                </c:pt>
                <c:pt idx="1">
                  <c:v>Accomodation</c:v>
                </c:pt>
                <c:pt idx="2">
                  <c:v>Restaurants
and
bars</c:v>
                </c:pt>
                <c:pt idx="3">
                  <c:v>Building material,
gardening equipment,
and
supplies</c:v>
                </c:pt>
                <c:pt idx="4">
                  <c:v>Grocery
stores</c:v>
                </c:pt>
                <c:pt idx="5">
                  <c:v>Clothing
stores</c:v>
                </c:pt>
                <c:pt idx="6">
                  <c:v>Repair
and
maintanence</c:v>
                </c:pt>
                <c:pt idx="7">
                  <c:v>Personal
and
laundry</c:v>
                </c:pt>
                <c:pt idx="8">
                  <c:v>Religious
grantmaking
and
professional organizations</c:v>
                </c:pt>
              </c:strCache>
            </c:strRef>
          </c:cat>
          <c:val>
            <c:numRef>
              <c:f>Data2!$B$4:$J$4</c:f>
              <c:numCache>
                <c:formatCode>0.00</c:formatCode>
                <c:ptCount val="9"/>
                <c:pt idx="0">
                  <c:v>-15.115126471697682</c:v>
                </c:pt>
                <c:pt idx="1">
                  <c:v>0.95044427218906602</c:v>
                </c:pt>
                <c:pt idx="2">
                  <c:v>-57.238325453024743</c:v>
                </c:pt>
                <c:pt idx="3">
                  <c:v>-4.3061815510317736</c:v>
                </c:pt>
                <c:pt idx="4">
                  <c:v>-2.0695658675069284</c:v>
                </c:pt>
                <c:pt idx="5">
                  <c:v>-5.3527279552221927</c:v>
                </c:pt>
                <c:pt idx="6">
                  <c:v>4.2680885774869957</c:v>
                </c:pt>
                <c:pt idx="7">
                  <c:v>-47.080171752466178</c:v>
                </c:pt>
                <c:pt idx="8">
                  <c:v>-5.5573994836852547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4F-41A9-8CEC-98CCD0181B10}"/>
            </c:ext>
          </c:extLst>
        </c:ser>
        <c:ser>
          <c:idx val="2"/>
          <c:order val="2"/>
          <c:tx>
            <c:strRef>
              <c:f>Data2!$A$5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  <a:effectLst/>
          </c:spPr>
          <c:invertIfNegative val="0"/>
          <c:cat>
            <c:strRef>
              <c:f>Data2!$B$2:$J$2</c:f>
              <c:strCache>
                <c:ptCount val="9"/>
                <c:pt idx="0">
                  <c:v>Amusement
gambling
and
recreation</c:v>
                </c:pt>
                <c:pt idx="1">
                  <c:v>Accomodation</c:v>
                </c:pt>
                <c:pt idx="2">
                  <c:v>Restaurants
and
bars</c:v>
                </c:pt>
                <c:pt idx="3">
                  <c:v>Building material,
gardening equipment,
and
supplies</c:v>
                </c:pt>
                <c:pt idx="4">
                  <c:v>Grocery
stores</c:v>
                </c:pt>
                <c:pt idx="5">
                  <c:v>Clothing
stores</c:v>
                </c:pt>
                <c:pt idx="6">
                  <c:v>Repair
and
maintanence</c:v>
                </c:pt>
                <c:pt idx="7">
                  <c:v>Personal
and
laundry</c:v>
                </c:pt>
                <c:pt idx="8">
                  <c:v>Religious
grantmaking
and
professional organizations</c:v>
                </c:pt>
              </c:strCache>
            </c:strRef>
          </c:cat>
          <c:val>
            <c:numRef>
              <c:f>Data2!$B$5:$J$5</c:f>
              <c:numCache>
                <c:formatCode>0.00</c:formatCode>
                <c:ptCount val="9"/>
                <c:pt idx="0">
                  <c:v>5.5050086054580731</c:v>
                </c:pt>
                <c:pt idx="1">
                  <c:v>20.567592898283159</c:v>
                </c:pt>
                <c:pt idx="2">
                  <c:v>3.3076053125044709</c:v>
                </c:pt>
                <c:pt idx="3">
                  <c:v>-34.08892341905657</c:v>
                </c:pt>
                <c:pt idx="4">
                  <c:v>11.55361530671728</c:v>
                </c:pt>
                <c:pt idx="5">
                  <c:v>-18.422477940578474</c:v>
                </c:pt>
                <c:pt idx="6">
                  <c:v>-44.49520496919699</c:v>
                </c:pt>
                <c:pt idx="7">
                  <c:v>-16.771722557524129</c:v>
                </c:pt>
                <c:pt idx="8">
                  <c:v>-2.9133110979052237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4F-41A9-8CEC-98CCD0181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8780975"/>
        <c:axId val="60110175"/>
      </c:barChart>
      <c:catAx>
        <c:axId val="1987809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60110175"/>
        <c:crosses val="autoZero"/>
        <c:auto val="1"/>
        <c:lblAlgn val="ctr"/>
        <c:lblOffset val="100"/>
        <c:noMultiLvlLbl val="0"/>
      </c:catAx>
      <c:valAx>
        <c:axId val="60110175"/>
        <c:scaling>
          <c:orientation val="minMax"/>
          <c:max val="40"/>
          <c:min val="-6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alpha val="98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1E2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8780975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3808212037687857"/>
          <c:y val="0.12902298927404873"/>
          <c:w val="0.13245265487588995"/>
          <c:h val="0.165298034853435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5415475-DE37-4F80-A94F-318FD9253822}">
  <sheetPr codeName="Chart4">
    <tabColor rgb="FFFF0000"/>
  </sheetPr>
  <sheetViews>
    <sheetView zoomScale="125" workbookViewId="0"/>
  </sheetViews>
  <pageMargins left="0.25" right="0.25" top="0.25" bottom="2" header="0.3" footer="0.3"/>
  <pageSetup orientation="landscape" horizontalDpi="1200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83EEE4A-A2C9-45EF-9A23-002B0D103F5E}">
  <sheetPr codeName="Chart3">
    <tabColor rgb="FFFFC000"/>
  </sheetPr>
  <sheetViews>
    <sheetView zoomScale="125" workbookViewId="0"/>
  </sheetViews>
  <pageMargins left="0.25" right="0.25" top="0.25" bottom="2" header="0.3" footer="0.3"/>
  <pageSetup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96425" cy="56102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011CC9-6CD8-4652-A9E9-3D294C8A799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</cdr:x>
      <cdr:y>0.1097</cdr:y>
    </cdr:from>
    <cdr:to>
      <cdr:x>0.38515</cdr:x>
      <cdr:y>0.16978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17CDC45-9D91-423A-8BA5-2FE76B0CB389}"/>
            </a:ext>
          </a:extLst>
        </cdr:cNvPr>
        <cdr:cNvSpPr txBox="1"/>
      </cdr:nvSpPr>
      <cdr:spPr>
        <a:xfrm xmlns:a="http://schemas.openxmlformats.org/drawingml/2006/main">
          <a:off x="9525" y="615425"/>
          <a:ext cx="3648052" cy="3370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Annualized total nonfarm growth rates</a:t>
          </a:r>
        </a:p>
      </cdr:txBody>
    </cdr:sp>
  </cdr:relSizeAnchor>
  <cdr:relSizeAnchor xmlns:cdr="http://schemas.openxmlformats.org/drawingml/2006/chartDrawing">
    <cdr:from>
      <cdr:x>0.00709</cdr:x>
      <cdr:y>0.00757</cdr:y>
    </cdr:from>
    <cdr:to>
      <cdr:x>0.98934</cdr:x>
      <cdr:y>0.09589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57CE7D33-A375-4E30-9081-5B76442E9951}"/>
            </a:ext>
          </a:extLst>
        </cdr:cNvPr>
        <cdr:cNvSpPr txBox="1"/>
      </cdr:nvSpPr>
      <cdr:spPr>
        <a:xfrm xmlns:a="http://schemas.openxmlformats.org/drawingml/2006/main">
          <a:off x="67274" y="42383"/>
          <a:ext cx="9320222" cy="4944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1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Recent Texas Employment Growth Revision Likely Masks Personal-Contact Industry Changes</a:t>
          </a:r>
        </a:p>
      </cdr:txBody>
    </cdr:sp>
  </cdr:relSizeAnchor>
  <cdr:relSizeAnchor xmlns:cdr="http://schemas.openxmlformats.org/drawingml/2006/chartDrawing">
    <cdr:from>
      <cdr:x>0</cdr:x>
      <cdr:y>0.88625</cdr:y>
    </cdr:from>
    <cdr:to>
      <cdr:x>0.98752</cdr:x>
      <cdr:y>1</cdr:y>
    </cdr:to>
    <cdr:sp macro="" textlink="">
      <cdr:nvSpPr>
        <cdr:cNvPr id="4" name="TextBox 5">
          <a:extLst xmlns:a="http://schemas.openxmlformats.org/drawingml/2006/main">
            <a:ext uri="{FF2B5EF4-FFF2-40B4-BE49-F238E27FC236}">
              <a16:creationId xmlns:a16="http://schemas.microsoft.com/office/drawing/2014/main" id="{7DFBAD6E-5743-43C8-BE2E-5B6256756716}"/>
            </a:ext>
          </a:extLst>
        </cdr:cNvPr>
        <cdr:cNvSpPr txBox="1"/>
      </cdr:nvSpPr>
      <cdr:spPr>
        <a:xfrm xmlns:a="http://schemas.openxmlformats.org/drawingml/2006/main">
          <a:off x="0" y="4972050"/>
          <a:ext cx="9377910" cy="638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 Data are seasonally adjusted. The Dallas Fed's current estimates use 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Quarterly Census of Employment and Wages </a:t>
          </a: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through first quarter 2020; previous estimates are through year-end  2019. </a:t>
          </a:r>
        </a:p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Bureau of Labor Statistics; Federal Reserve Bank of Dallas; Texas Workforce Commission.</a:t>
          </a:r>
          <a:endParaRPr lang="en-US" sz="1100" kern="900" baseline="0">
            <a:solidFill>
              <a:srgbClr val="1E1E2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0.67764</cdr:x>
      <cdr:y>0.95938</cdr:y>
    </cdr:from>
    <cdr:to>
      <cdr:x>0.9961</cdr:x>
      <cdr:y>0.98993</cdr:y>
    </cdr:to>
    <cdr:sp macro="" textlink="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8B2181D8-CE38-47D9-B852-77EABA67C92F}"/>
            </a:ext>
          </a:extLst>
        </cdr:cNvPr>
        <cdr:cNvSpPr txBox="1"/>
      </cdr:nvSpPr>
      <cdr:spPr>
        <a:xfrm xmlns:a="http://schemas.openxmlformats.org/drawingml/2006/main">
          <a:off x="6431707" y="5369628"/>
          <a:ext cx="3022578" cy="17098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0.07623</cdr:x>
      <cdr:y>0.55518</cdr:y>
    </cdr:from>
    <cdr:to>
      <cdr:x>0.28285</cdr:x>
      <cdr:y>0.74363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3AF37E9E-7ECB-499D-A6D5-5D8F6A7D35BB}"/>
            </a:ext>
          </a:extLst>
        </cdr:cNvPr>
        <cdr:cNvSpPr txBox="1"/>
      </cdr:nvSpPr>
      <cdr:spPr>
        <a:xfrm xmlns:a="http://schemas.openxmlformats.org/drawingml/2006/main">
          <a:off x="723900" y="3114675"/>
          <a:ext cx="1962150" cy="105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4945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E5973A9-846C-46A6-9AE0-A5D790CE82B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</cdr:x>
      <cdr:y>0.11988</cdr:y>
    </cdr:from>
    <cdr:to>
      <cdr:x>0.45436</cdr:x>
      <cdr:y>0.16638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17CDC45-9D91-423A-8BA5-2FE76B0CB389}"/>
            </a:ext>
          </a:extLst>
        </cdr:cNvPr>
        <cdr:cNvSpPr txBox="1"/>
      </cdr:nvSpPr>
      <cdr:spPr>
        <a:xfrm xmlns:a="http://schemas.openxmlformats.org/drawingml/2006/main">
          <a:off x="9525" y="672575"/>
          <a:ext cx="4305299" cy="260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Annualized growth rate</a:t>
          </a:r>
          <a:r>
            <a:rPr lang="en-US" sz="12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revision</a:t>
          </a:r>
          <a:endParaRPr lang="en-US" sz="1200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0.00709</cdr:x>
      <cdr:y>0.00757</cdr:y>
    </cdr:from>
    <cdr:to>
      <cdr:x>0.98934</cdr:x>
      <cdr:y>0.09589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57CE7D33-A375-4E30-9081-5B76442E9951}"/>
            </a:ext>
          </a:extLst>
        </cdr:cNvPr>
        <cdr:cNvSpPr txBox="1"/>
      </cdr:nvSpPr>
      <cdr:spPr>
        <a:xfrm xmlns:a="http://schemas.openxmlformats.org/drawingml/2006/main">
          <a:off x="67274" y="42383"/>
          <a:ext cx="9320222" cy="4944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2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Initial Impact of Pandemic Reflected in First-Quarter 2020 Sector Employment Benchmark Revisions</a:t>
          </a:r>
        </a:p>
      </cdr:txBody>
    </cdr:sp>
  </cdr:relSizeAnchor>
  <cdr:relSizeAnchor xmlns:cdr="http://schemas.openxmlformats.org/drawingml/2006/chartDrawing">
    <cdr:from>
      <cdr:x>0</cdr:x>
      <cdr:y>0.89474</cdr:y>
    </cdr:from>
    <cdr:to>
      <cdr:x>0.98752</cdr:x>
      <cdr:y>1</cdr:y>
    </cdr:to>
    <cdr:sp macro="" textlink="">
      <cdr:nvSpPr>
        <cdr:cNvPr id="4" name="TextBox 5">
          <a:extLst xmlns:a="http://schemas.openxmlformats.org/drawingml/2006/main">
            <a:ext uri="{FF2B5EF4-FFF2-40B4-BE49-F238E27FC236}">
              <a16:creationId xmlns:a16="http://schemas.microsoft.com/office/drawing/2014/main" id="{7DFBAD6E-5743-43C8-BE2E-5B6256756716}"/>
            </a:ext>
          </a:extLst>
        </cdr:cNvPr>
        <cdr:cNvSpPr txBox="1"/>
      </cdr:nvSpPr>
      <cdr:spPr>
        <a:xfrm xmlns:a="http://schemas.openxmlformats.org/drawingml/2006/main">
          <a:off x="0" y="5019675"/>
          <a:ext cx="9377910" cy="590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 Data are seasonally adjusted. The subsectors shown are samples of groups in the overall sectors and do not account for every subsector.</a:t>
          </a:r>
          <a:b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Bureau of Labor Statistics; Federal Reserve Bank of Dallas; Texas Workforce Commission.</a:t>
          </a:r>
          <a:endParaRPr lang="en-US" sz="1100" kern="900" baseline="0">
            <a:solidFill>
              <a:srgbClr val="1E1E2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0.67764</cdr:x>
      <cdr:y>0.95938</cdr:y>
    </cdr:from>
    <cdr:to>
      <cdr:x>0.9961</cdr:x>
      <cdr:y>0.98993</cdr:y>
    </cdr:to>
    <cdr:sp macro="" textlink="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8B2181D8-CE38-47D9-B852-77EABA67C92F}"/>
            </a:ext>
          </a:extLst>
        </cdr:cNvPr>
        <cdr:cNvSpPr txBox="1"/>
      </cdr:nvSpPr>
      <cdr:spPr>
        <a:xfrm xmlns:a="http://schemas.openxmlformats.org/drawingml/2006/main">
          <a:off x="6431707" y="5369628"/>
          <a:ext cx="3022578" cy="17098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0.05772</cdr:x>
      <cdr:y>0.84041</cdr:y>
    </cdr:from>
    <cdr:to>
      <cdr:x>0.999</cdr:x>
      <cdr:y>0.93846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CBBECBB4-AA00-4DA2-B12C-FACC838D6F81}"/>
            </a:ext>
          </a:extLst>
        </cdr:cNvPr>
        <cdr:cNvSpPr txBox="1"/>
      </cdr:nvSpPr>
      <cdr:spPr>
        <a:xfrm xmlns:a="http://schemas.openxmlformats.org/drawingml/2006/main">
          <a:off x="548134" y="4714875"/>
          <a:ext cx="8938795" cy="550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    </a:t>
          </a:r>
          <a:r>
            <a:rPr lang="en-US" sz="1400" baseline="0">
              <a:latin typeface="Arial" panose="020B0604020202020204" pitchFamily="34" charset="0"/>
              <a:cs typeface="Arial" panose="020B0604020202020204" pitchFamily="34" charset="0"/>
            </a:rPr>
            <a:t>       </a:t>
          </a:r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Leisure and hospitality                 </a:t>
          </a:r>
          <a:r>
            <a:rPr lang="en-US" sz="14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        	      Retail trade	</a:t>
          </a:r>
          <a:r>
            <a:rPr lang="en-US" sz="14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Other services</a:t>
          </a:r>
          <a:endParaRPr lang="en-US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0.36164</cdr:x>
      <cdr:y>0.18532</cdr:y>
    </cdr:from>
    <cdr:to>
      <cdr:x>0.36164</cdr:x>
      <cdr:y>0.87082</cdr:y>
    </cdr:to>
    <cdr:cxnSp macro="">
      <cdr:nvCxnSpPr>
        <cdr:cNvPr id="11" name="Straight Connector 10">
          <a:extLst xmlns:a="http://schemas.openxmlformats.org/drawingml/2006/main">
            <a:ext uri="{FF2B5EF4-FFF2-40B4-BE49-F238E27FC236}">
              <a16:creationId xmlns:a16="http://schemas.microsoft.com/office/drawing/2014/main" id="{4090A22D-1991-45DA-AD3B-42D4F0BFD3FD}"/>
            </a:ext>
          </a:extLst>
        </cdr:cNvPr>
        <cdr:cNvCxnSpPr/>
      </cdr:nvCxnSpPr>
      <cdr:spPr>
        <a:xfrm xmlns:a="http://schemas.openxmlformats.org/drawingml/2006/main" flipH="1" flipV="1">
          <a:off x="3429000" y="1038225"/>
          <a:ext cx="0" cy="38404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0.67038</cdr:x>
      <cdr:y>0.20287</cdr:y>
    </cdr:from>
    <cdr:to>
      <cdr:x>0.67038</cdr:x>
      <cdr:y>0.88838</cdr:y>
    </cdr:to>
    <cdr:cxnSp macro="">
      <cdr:nvCxnSpPr>
        <cdr:cNvPr id="13" name="Straight Connector 12">
          <a:extLst xmlns:a="http://schemas.openxmlformats.org/drawingml/2006/main">
            <a:ext uri="{FF2B5EF4-FFF2-40B4-BE49-F238E27FC236}">
              <a16:creationId xmlns:a16="http://schemas.microsoft.com/office/drawing/2014/main" id="{A9603B02-493A-46E3-859D-49C5CF3C3F14}"/>
            </a:ext>
          </a:extLst>
        </cdr:cNvPr>
        <cdr:cNvCxnSpPr/>
      </cdr:nvCxnSpPr>
      <cdr:spPr>
        <a:xfrm xmlns:a="http://schemas.openxmlformats.org/drawingml/2006/main" flipH="1" flipV="1">
          <a:off x="6366176" y="1138153"/>
          <a:ext cx="0" cy="384586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0.42528</cdr:x>
      <cdr:y>0.5399</cdr:y>
    </cdr:from>
    <cdr:to>
      <cdr:x>0.5677</cdr:x>
      <cdr:y>0.62479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1767613F-5A98-4DE4-B988-DE3193634A8F}"/>
            </a:ext>
          </a:extLst>
        </cdr:cNvPr>
        <cdr:cNvSpPr txBox="1"/>
      </cdr:nvSpPr>
      <cdr:spPr>
        <a:xfrm xmlns:a="http://schemas.openxmlformats.org/drawingml/2006/main">
          <a:off x="4038600" y="3028950"/>
          <a:ext cx="1352550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EA179-7FAE-455E-B649-D54E74F39807}">
  <sheetPr codeName="Sheet5">
    <tabColor rgb="FFFF0000"/>
  </sheetPr>
  <dimension ref="A1:K5"/>
  <sheetViews>
    <sheetView tabSelected="1" workbookViewId="0">
      <pane xSplit="1" ySplit="1" topLeftCell="B2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defaultRowHeight="15" x14ac:dyDescent="0.25"/>
  <cols>
    <col min="1" max="1" width="18.42578125" customWidth="1"/>
    <col min="2" max="2" width="22.7109375" style="3" customWidth="1"/>
    <col min="3" max="3" width="33.7109375" customWidth="1"/>
    <col min="4" max="4" width="27.85546875" customWidth="1"/>
    <col min="5" max="5" width="18.42578125" customWidth="1"/>
    <col min="6" max="6" width="18.5703125" customWidth="1"/>
    <col min="7" max="7" width="23.5703125" customWidth="1"/>
    <col min="8" max="8" width="18.42578125" customWidth="1"/>
    <col min="9" max="9" width="26.140625" customWidth="1"/>
    <col min="10" max="10" width="22.85546875" customWidth="1"/>
    <col min="11" max="11" width="18.7109375" customWidth="1"/>
  </cols>
  <sheetData>
    <row r="1" spans="1:11" s="2" customFormat="1" ht="60.75" customHeight="1" x14ac:dyDescent="0.25">
      <c r="B1" s="7" t="s">
        <v>8</v>
      </c>
      <c r="C1" s="8" t="s">
        <v>7</v>
      </c>
      <c r="D1" s="8"/>
      <c r="E1" s="8"/>
      <c r="F1" s="8"/>
      <c r="G1" s="8"/>
      <c r="H1" s="8"/>
      <c r="I1" s="8"/>
      <c r="J1" s="8"/>
    </row>
    <row r="2" spans="1:11" x14ac:dyDescent="0.25">
      <c r="A2" t="s">
        <v>2</v>
      </c>
      <c r="B2" s="5">
        <v>2.4571945060836153</v>
      </c>
      <c r="C2" s="5">
        <v>-0.46138076390346283</v>
      </c>
      <c r="D2" s="9"/>
      <c r="E2" s="5"/>
      <c r="F2" s="5"/>
      <c r="G2" s="5"/>
      <c r="H2" s="5"/>
      <c r="I2" s="5"/>
      <c r="J2" s="5"/>
      <c r="K2" s="5"/>
    </row>
    <row r="3" spans="1:11" x14ac:dyDescent="0.25">
      <c r="A3" t="s">
        <v>3</v>
      </c>
      <c r="B3" s="5">
        <v>-0.16004563825608997</v>
      </c>
      <c r="C3" s="5">
        <v>8.0617971237425756</v>
      </c>
      <c r="D3" s="9"/>
      <c r="E3" s="5"/>
      <c r="F3" s="5"/>
      <c r="G3" s="5"/>
      <c r="H3" s="5"/>
      <c r="I3" s="5"/>
      <c r="J3" s="5"/>
      <c r="K3" s="5"/>
    </row>
    <row r="4" spans="1:11" x14ac:dyDescent="0.25">
      <c r="A4" t="s">
        <v>4</v>
      </c>
      <c r="B4" s="5">
        <v>-5.2445615021300407</v>
      </c>
      <c r="C4" s="5">
        <v>-4.0963289593957342</v>
      </c>
      <c r="D4" s="9"/>
      <c r="E4" s="5"/>
      <c r="F4" s="5"/>
      <c r="G4" s="5"/>
      <c r="H4" s="5"/>
      <c r="I4" s="5"/>
      <c r="J4" s="5"/>
      <c r="K4" s="5"/>
    </row>
    <row r="5" spans="1:11" x14ac:dyDescent="0.25">
      <c r="B5" s="6"/>
      <c r="C5" s="5"/>
      <c r="D5" s="5"/>
      <c r="E5" s="5"/>
      <c r="J5" s="5"/>
      <c r="K5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3DB2B-F6EB-42B1-ABFA-36F4B2327F7F}">
  <sheetPr codeName="Sheet4">
    <tabColor rgb="FFFFC000"/>
  </sheetPr>
  <dimension ref="A1:K6"/>
  <sheetViews>
    <sheetView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D8" sqref="D8"/>
    </sheetView>
  </sheetViews>
  <sheetFormatPr defaultRowHeight="15" x14ac:dyDescent="0.25"/>
  <cols>
    <col min="1" max="1" width="18.42578125" customWidth="1"/>
    <col min="2" max="2" width="22.7109375" style="3" customWidth="1"/>
    <col min="3" max="3" width="33.7109375" customWidth="1"/>
    <col min="4" max="4" width="27.85546875" customWidth="1"/>
    <col min="5" max="5" width="18.42578125" customWidth="1"/>
    <col min="6" max="6" width="18.5703125" customWidth="1"/>
    <col min="7" max="7" width="23.5703125" customWidth="1"/>
    <col min="8" max="8" width="18.42578125" customWidth="1"/>
    <col min="9" max="9" width="26.140625" customWidth="1"/>
    <col min="10" max="10" width="22.85546875" customWidth="1"/>
    <col min="11" max="11" width="18.7109375" customWidth="1"/>
  </cols>
  <sheetData>
    <row r="1" spans="1:11" s="1" customFormat="1" x14ac:dyDescent="0.25">
      <c r="B1" s="10" t="s">
        <v>0</v>
      </c>
      <c r="C1" s="11"/>
      <c r="D1" s="11"/>
      <c r="E1" s="12" t="s">
        <v>1</v>
      </c>
      <c r="F1" s="12"/>
      <c r="G1" s="12"/>
      <c r="H1" s="13" t="s">
        <v>6</v>
      </c>
      <c r="I1" s="13"/>
      <c r="J1" s="13"/>
      <c r="K1" s="4"/>
    </row>
    <row r="2" spans="1:11" s="2" customFormat="1" ht="88.5" customHeight="1" x14ac:dyDescent="0.25">
      <c r="B2" s="7" t="str">
        <f>"Amusement"&amp;CHAR(10)&amp;"gambling"&amp;CHAR(10)&amp;"and"&amp;CHAR(10)&amp;"recreation"</f>
        <v>Amusement
gambling
and
recreation</v>
      </c>
      <c r="C2" s="8" t="s">
        <v>5</v>
      </c>
      <c r="D2" s="8" t="str">
        <f>"Restaurants"&amp;CHAR(10)&amp;"and"&amp;CHAR(10)&amp;"bars"</f>
        <v>Restaurants
and
bars</v>
      </c>
      <c r="E2" s="8" t="str">
        <f>"Building material,"&amp;CHAR(10)&amp;"gardening equipment,"&amp;CHAR(10)&amp;"and"&amp;CHAR(10)&amp;"supplies"</f>
        <v>Building material,
gardening equipment,
and
supplies</v>
      </c>
      <c r="F2" s="8" t="str">
        <f>"Grocery"&amp;CHAR(10)&amp;"stores"</f>
        <v>Grocery
stores</v>
      </c>
      <c r="G2" s="8" t="str">
        <f>"Clothing"&amp;CHAR(10)&amp;"stores"</f>
        <v>Clothing
stores</v>
      </c>
      <c r="H2" s="8" t="str">
        <f>"Repair"&amp;CHAR(10)&amp;"and"&amp;CHAR(10)&amp;"maintanence"</f>
        <v>Repair
and
maintanence</v>
      </c>
      <c r="I2" s="8" t="str">
        <f>"Personal"&amp;CHAR(10)&amp;"and"&amp;CHAR(10)&amp;"laundry"</f>
        <v>Personal
and
laundry</v>
      </c>
      <c r="J2" s="8" t="str">
        <f>"Religious"&amp;CHAR(10)&amp;"grantmaking"&amp;CHAR(10)&amp;"and"&amp;CHAR(10)&amp;"professional organizations"</f>
        <v>Religious
grantmaking
and
professional organizations</v>
      </c>
    </row>
    <row r="3" spans="1:11" x14ac:dyDescent="0.25">
      <c r="A3" t="s">
        <v>2</v>
      </c>
      <c r="B3" s="5">
        <v>35.732209114145242</v>
      </c>
      <c r="C3" s="5">
        <v>-19.507289078075839</v>
      </c>
      <c r="D3" s="5">
        <v>13.290063101055759</v>
      </c>
      <c r="E3" s="5">
        <v>27.272415145152131</v>
      </c>
      <c r="F3" s="5">
        <v>1.0001931911199913</v>
      </c>
      <c r="G3" s="5">
        <v>17.202187189934172</v>
      </c>
      <c r="H3" s="5">
        <v>-18.162674023805415</v>
      </c>
      <c r="I3" s="5">
        <v>15.767746257701054</v>
      </c>
      <c r="J3" s="5">
        <v>-5.4048813438151155</v>
      </c>
      <c r="K3" s="5"/>
    </row>
    <row r="4" spans="1:11" x14ac:dyDescent="0.25">
      <c r="A4" t="s">
        <v>3</v>
      </c>
      <c r="B4" s="5">
        <v>-15.115126471697682</v>
      </c>
      <c r="C4" s="5">
        <v>0.95044427218906602</v>
      </c>
      <c r="D4" s="5">
        <v>-57.238325453024743</v>
      </c>
      <c r="E4" s="5">
        <v>-4.3061815510317736</v>
      </c>
      <c r="F4" s="5">
        <v>-2.0695658675069284</v>
      </c>
      <c r="G4" s="5">
        <v>-5.3527279552221927</v>
      </c>
      <c r="H4" s="5">
        <v>4.2680885774869957</v>
      </c>
      <c r="I4" s="5">
        <v>-47.080171752466178</v>
      </c>
      <c r="J4" s="5">
        <v>-5.5573994836852547</v>
      </c>
      <c r="K4" s="5"/>
    </row>
    <row r="5" spans="1:11" x14ac:dyDescent="0.25">
      <c r="A5" t="s">
        <v>4</v>
      </c>
      <c r="B5" s="5">
        <v>5.5050086054580731</v>
      </c>
      <c r="C5" s="5">
        <v>20.567592898283159</v>
      </c>
      <c r="D5" s="5">
        <v>3.3076053125044709</v>
      </c>
      <c r="E5" s="5">
        <v>-34.08892341905657</v>
      </c>
      <c r="F5" s="5">
        <v>11.55361530671728</v>
      </c>
      <c r="G5" s="5">
        <v>-18.422477940578474</v>
      </c>
      <c r="H5" s="5">
        <v>-44.49520496919699</v>
      </c>
      <c r="I5" s="5">
        <v>-16.771722557524129</v>
      </c>
      <c r="J5" s="5">
        <v>-2.9133110979052237</v>
      </c>
      <c r="K5" s="5"/>
    </row>
    <row r="6" spans="1:11" x14ac:dyDescent="0.25">
      <c r="B6" s="6"/>
      <c r="C6" s="5"/>
      <c r="D6" s="5"/>
      <c r="E6" s="5"/>
      <c r="J6" s="5"/>
      <c r="K6" s="5"/>
    </row>
  </sheetData>
  <mergeCells count="3">
    <mergeCell ref="B1:D1"/>
    <mergeCell ref="E1:G1"/>
    <mergeCell ref="H1:J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8b261a-0edf-433c-ade6-b4c5a8c9ad88">UZD6JJ247QYQ-802139458-782</_dlc_DocId>
    <_dlc_DocIdUrl xmlns="d18b261a-0edf-433c-ade6-b4c5a8c9ad88">
      <Url>https://fedsharesites.frb.org/dist/11K/DALLAS/PA/PUB/_layouts/15/DocIdRedir.aspx?ID=UZD6JJ247QYQ-802139458-782</Url>
      <Description>UZD6JJ247QYQ-802139458-782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815AAA716EF043AFE89B910F1C29DB" ma:contentTypeVersion="0" ma:contentTypeDescription="Create a new document." ma:contentTypeScope="" ma:versionID="d7f671bb8b5324dfec6e047b0ebffca8">
  <xsd:schema xmlns:xsd="http://www.w3.org/2001/XMLSchema" xmlns:xs="http://www.w3.org/2001/XMLSchema" xmlns:p="http://schemas.microsoft.com/office/2006/metadata/properties" xmlns:ns2="d18b261a-0edf-433c-ade6-b4c5a8c9ad88" targetNamespace="http://schemas.microsoft.com/office/2006/metadata/properties" ma:root="true" ma:fieldsID="038577eaa58192ab05f910e314a40bef" ns2:_="">
    <xsd:import namespace="d18b261a-0edf-433c-ade6-b4c5a8c9ad8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b261a-0edf-433c-ade6-b4c5a8c9ad8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Nintex conditional workflow start</Name>
    <Synchronization>Synchronous</Synchronization>
    <Type>10001</Type>
    <SequenceNumber>50000</SequenceNumber>
    <Assembly>Nintex.Workflow, Version=1.0.0.0, Culture=neutral, PublicKeyToken=913f6bae0ca5ae12</Assembly>
    <Class>Nintex.Workflow.ConditionalWorkflowStartReceiver</Class>
    <Data>635555554250661085</Data>
    <Filter/>
  </Receiver>
  <Receiver>
    <Name>Nintex conditional workflow start</Name>
    <Synchronization>Synchronous</Synchronization>
    <Type>10002</Type>
    <SequenceNumber>50000</SequenceNumber>
    <Assembly>Nintex.Workflow, Version=1.0.0.0, Culture=neutral, PublicKeyToken=913f6bae0ca5ae12</Assembly>
    <Class>Nintex.Workflow.ConditionalWorkflowStartReceiver</Class>
    <Data>635555554250661085</Data>
    <Filter/>
  </Receiver>
  <Receiver>
    <Name>Nintex conditional workflow start</Name>
    <Synchronization>Synchronous</Synchronization>
    <Type>2</Type>
    <SequenceNumber>50000</SequenceNumber>
    <Assembly>Nintex.Workflow, Version=1.0.0.0, Culture=neutral, PublicKeyToken=913f6bae0ca5ae12</Assembly>
    <Class>Nintex.Workflow.ConditionalWorkflowStartReceiver</Class>
    <Data>635555554250661085</Data>
    <Filter/>
  </Receiver>
</spe:Receivers>
</file>

<file path=customXml/itemProps1.xml><?xml version="1.0" encoding="utf-8"?>
<ds:datastoreItem xmlns:ds="http://schemas.openxmlformats.org/officeDocument/2006/customXml" ds:itemID="{B877EB9C-3355-44B3-BF42-3E186B48FC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594332-9AA5-4CCC-9FE6-6EC94A0C18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d18b261a-0edf-433c-ade6-b4c5a8c9ad88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770FA95-152F-4BEE-BD9D-76C4BE14C8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8b261a-0edf-433c-ade6-b4c5a8c9ad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493264B-4566-40C8-9FA3-8BB651C0D87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Data1</vt:lpstr>
      <vt:lpstr>Data2</vt:lpstr>
      <vt:lpstr>Chart1</vt:lpstr>
      <vt:lpstr>Chart2</vt:lpstr>
    </vt:vector>
  </TitlesOfParts>
  <Company>Federal Reserve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Marshall, Emma E</dc:creator>
  <cp:lastModifiedBy>Marshall, Emma E</cp:lastModifiedBy>
  <dcterms:created xsi:type="dcterms:W3CDTF">2020-10-08T14:01:17Z</dcterms:created>
  <dcterms:modified xsi:type="dcterms:W3CDTF">2020-11-14T00:17:27Z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7ea2774d-1e10-4ad4-ad2b-4bbecd5923fd</vt:lpwstr>
  </property>
  <property fmtid="{D5CDD505-2E9C-101B-9397-08002B2CF9AE}" pid="3" name="ContentTypeId">
    <vt:lpwstr>0x010100D9815AAA716EF043AFE89B910F1C29DB</vt:lpwstr>
  </property>
  <property fmtid="{D5CDD505-2E9C-101B-9397-08002B2CF9AE}" pid="4" name="_dlc_DocIdItemGuid">
    <vt:lpwstr>4d90c232-5f59-47f1-a5ad-7af6ceea4493</vt:lpwstr>
  </property>
</Properties>
</file>